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updateLinks="never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17C1F4F2-B580-4551-94A4-30656A1A303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definedNames>
    <definedName name="_xlnm._FilterDatabase" localSheetId="0" hidden="1">ورقة1!$A$3:$U$104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" i="1" l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</calcChain>
</file>

<file path=xl/sharedStrings.xml><?xml version="1.0" encoding="utf-8"?>
<sst xmlns="http://schemas.openxmlformats.org/spreadsheetml/2006/main" count="457" uniqueCount="238">
  <si>
    <t>م</t>
  </si>
  <si>
    <t>هندسه</t>
  </si>
  <si>
    <t>م2</t>
  </si>
  <si>
    <t>ى</t>
  </si>
  <si>
    <t>حساب</t>
  </si>
  <si>
    <t>نشاط</t>
  </si>
  <si>
    <t>رقم عداد</t>
  </si>
  <si>
    <t>الاسم</t>
  </si>
  <si>
    <t>ق تيار</t>
  </si>
  <si>
    <t>ت اصدار</t>
  </si>
  <si>
    <t>ر اذاعه</t>
  </si>
  <si>
    <t>ف تقريب</t>
  </si>
  <si>
    <t>ر استهلاك</t>
  </si>
  <si>
    <t>عقد</t>
  </si>
  <si>
    <t>تنميه</t>
  </si>
  <si>
    <t>نظافه</t>
  </si>
  <si>
    <t>أقساط</t>
  </si>
  <si>
    <t>د مقدمه</t>
  </si>
  <si>
    <t>ت الدفعه</t>
  </si>
  <si>
    <t>اجمالى</t>
  </si>
  <si>
    <t>ملاحظات</t>
  </si>
  <si>
    <t>دفتر</t>
  </si>
  <si>
    <t>11</t>
  </si>
  <si>
    <t>07</t>
  </si>
  <si>
    <t>0772027</t>
  </si>
  <si>
    <t>عفاف كامل إبراهيم</t>
  </si>
  <si>
    <t>0011044</t>
  </si>
  <si>
    <t>هانى محمود محمد محمد</t>
  </si>
  <si>
    <t>016001</t>
  </si>
  <si>
    <t>عبد الحليم شاهين صقر</t>
  </si>
  <si>
    <t>تقسيط</t>
  </si>
  <si>
    <t>15</t>
  </si>
  <si>
    <t>06</t>
  </si>
  <si>
    <t>0611011</t>
  </si>
  <si>
    <t>عبد السلام عبد الكريم صالح</t>
  </si>
  <si>
    <t>24</t>
  </si>
  <si>
    <t>02</t>
  </si>
  <si>
    <t>0116015</t>
  </si>
  <si>
    <t>إبراهيم محمد السيد</t>
  </si>
  <si>
    <t>0107018</t>
  </si>
  <si>
    <t>مصطفى محمد مصطفى</t>
  </si>
  <si>
    <t>14</t>
  </si>
  <si>
    <t>0476001</t>
  </si>
  <si>
    <t>احسان حسين عباس</t>
  </si>
  <si>
    <t>كارت</t>
  </si>
  <si>
    <t>عبد الناصر عمر بدر</t>
  </si>
  <si>
    <t>04</t>
  </si>
  <si>
    <t>3000020</t>
  </si>
  <si>
    <t>معتصم بالله عبد اللطيف</t>
  </si>
  <si>
    <t>03</t>
  </si>
  <si>
    <t>17</t>
  </si>
  <si>
    <t>0606007</t>
  </si>
  <si>
    <t>إبراهيم احمد عبد العال</t>
  </si>
  <si>
    <t>0645044</t>
  </si>
  <si>
    <t>محمد السيد إبراهيم</t>
  </si>
  <si>
    <t>سواقط</t>
  </si>
  <si>
    <t>عطيات فوزى الخولى</t>
  </si>
  <si>
    <t>25</t>
  </si>
  <si>
    <t>0005016</t>
  </si>
  <si>
    <t>حسن عبد العال احمد</t>
  </si>
  <si>
    <t>0245018</t>
  </si>
  <si>
    <t>محمد السيد مصطفى عطا الله</t>
  </si>
  <si>
    <t>26</t>
  </si>
  <si>
    <t>05</t>
  </si>
  <si>
    <t>0063010</t>
  </si>
  <si>
    <t>طارق محمد الجمل</t>
  </si>
  <si>
    <t>16</t>
  </si>
  <si>
    <t>0062001</t>
  </si>
  <si>
    <t>شكرى السيد بسيونى</t>
  </si>
  <si>
    <t>السيد فتحى عبد العزيز</t>
  </si>
  <si>
    <t>09</t>
  </si>
  <si>
    <t>0430043</t>
  </si>
  <si>
    <t>كمال احمد محمد</t>
  </si>
  <si>
    <t>10</t>
  </si>
  <si>
    <t>0228059</t>
  </si>
  <si>
    <t>مصطفى محمد جابر</t>
  </si>
  <si>
    <t xml:space="preserve">كارت </t>
  </si>
  <si>
    <t>سمير على احمد فوده</t>
  </si>
  <si>
    <t>عبد الله عمر حسن</t>
  </si>
  <si>
    <t>ماجده احمد إبراهيم</t>
  </si>
  <si>
    <t>01</t>
  </si>
  <si>
    <t>0106008</t>
  </si>
  <si>
    <t>عبد الغفار عوض</t>
  </si>
  <si>
    <t>0250012</t>
  </si>
  <si>
    <t>ام محمد عبد العاطى سالم</t>
  </si>
  <si>
    <t>0278011</t>
  </si>
  <si>
    <t>20</t>
  </si>
  <si>
    <t>0527012</t>
  </si>
  <si>
    <t>محمد منصور بخيت</t>
  </si>
  <si>
    <t>12</t>
  </si>
  <si>
    <t>0180005</t>
  </si>
  <si>
    <t>فؤاد محمود حسن</t>
  </si>
  <si>
    <t>0182001</t>
  </si>
  <si>
    <t>هانى فؤاد محمد</t>
  </si>
  <si>
    <t>0113008</t>
  </si>
  <si>
    <t>محروس محمد احمد</t>
  </si>
  <si>
    <t>23</t>
  </si>
  <si>
    <t>0999099</t>
  </si>
  <si>
    <t>عادل عبد المنعم البشبيشى</t>
  </si>
  <si>
    <t>1145001</t>
  </si>
  <si>
    <t>وحيد احمد جمعه</t>
  </si>
  <si>
    <t>13</t>
  </si>
  <si>
    <t>0145007</t>
  </si>
  <si>
    <t>صافى ادم سعد</t>
  </si>
  <si>
    <t>0324001</t>
  </si>
  <si>
    <t>عفاف محمود على</t>
  </si>
  <si>
    <t>3600007</t>
  </si>
  <si>
    <t>محمد خير الله خالد</t>
  </si>
  <si>
    <t>محمود يونس عبد ربه</t>
  </si>
  <si>
    <t>0195042</t>
  </si>
  <si>
    <t>حسين عبد اللطيف محمد</t>
  </si>
  <si>
    <t>27</t>
  </si>
  <si>
    <t>08</t>
  </si>
  <si>
    <t>0620120</t>
  </si>
  <si>
    <t>فؤاد حسن محمد</t>
  </si>
  <si>
    <t>0116012</t>
  </si>
  <si>
    <t>حسين شعبان حسن</t>
  </si>
  <si>
    <t>22</t>
  </si>
  <si>
    <t>0133003</t>
  </si>
  <si>
    <t>صالح غنيوة مصطفى</t>
  </si>
  <si>
    <t>0138021</t>
  </si>
  <si>
    <t>شعبان إسماعيل احمد</t>
  </si>
  <si>
    <t>19</t>
  </si>
  <si>
    <t>0792004</t>
  </si>
  <si>
    <t>قمر مصباح متخطرى</t>
  </si>
  <si>
    <t>0005011</t>
  </si>
  <si>
    <t>محمد حسن محمد متولى</t>
  </si>
  <si>
    <t>0005012</t>
  </si>
  <si>
    <t>شاديه عبد السلام محمد</t>
  </si>
  <si>
    <t>35</t>
  </si>
  <si>
    <t>0137006</t>
  </si>
  <si>
    <t>عبد العاطى محمد شعيب</t>
  </si>
  <si>
    <t>0149001</t>
  </si>
  <si>
    <t>محمود محمد إبراهيم</t>
  </si>
  <si>
    <t>0094001</t>
  </si>
  <si>
    <t>عمر عبد الله مرزوق</t>
  </si>
  <si>
    <t>0178002</t>
  </si>
  <si>
    <t>فتحى محمد جاد</t>
  </si>
  <si>
    <t>0679001</t>
  </si>
  <si>
    <t>عوام مسعود سليمان</t>
  </si>
  <si>
    <t>0508005</t>
  </si>
  <si>
    <t>عبير محمد احمد الأشقر</t>
  </si>
  <si>
    <t>سماح عبد الحميد زهاق</t>
  </si>
  <si>
    <t>0106006</t>
  </si>
  <si>
    <t>شوقى محمد عبد الواحد</t>
  </si>
  <si>
    <t>غيث عبد القادر عبد الواحد</t>
  </si>
  <si>
    <t>0240031</t>
  </si>
  <si>
    <t>ياسر زكى شمس الدين</t>
  </si>
  <si>
    <t>تحصيل</t>
  </si>
  <si>
    <t>18</t>
  </si>
  <si>
    <t>0462001</t>
  </si>
  <si>
    <t>مجدى عبد السلام حسنى</t>
  </si>
  <si>
    <t>0091011</t>
  </si>
  <si>
    <t>مجدى احمد حواش</t>
  </si>
  <si>
    <t>0106004</t>
  </si>
  <si>
    <t>غزاله سعد</t>
  </si>
  <si>
    <t>1243027</t>
  </si>
  <si>
    <t>تريزه ميخائيل عبد المالك</t>
  </si>
  <si>
    <t>0033001</t>
  </si>
  <si>
    <t>محمد إبراهيم عبد العزيز</t>
  </si>
  <si>
    <t>0240032</t>
  </si>
  <si>
    <t>مهندسه محمد أبو ضيف</t>
  </si>
  <si>
    <t>0058005</t>
  </si>
  <si>
    <t>نبيل فتحى محمد</t>
  </si>
  <si>
    <t>0602091</t>
  </si>
  <si>
    <t>محمد عبد الهادى عواد احمد</t>
  </si>
  <si>
    <t>0112015</t>
  </si>
  <si>
    <t>محمود محمد محمد عيسى</t>
  </si>
  <si>
    <t>0040055</t>
  </si>
  <si>
    <t>مجدى شوقى محمد</t>
  </si>
  <si>
    <t>0194002</t>
  </si>
  <si>
    <t>السيد صالح محمد كيلانى</t>
  </si>
  <si>
    <t>رشاد على احمد</t>
  </si>
  <si>
    <t>0055014</t>
  </si>
  <si>
    <t>مهاب محمود فريد</t>
  </si>
  <si>
    <t>0499005</t>
  </si>
  <si>
    <t>عبد الوهاب طلعت عبد الوهاب</t>
  </si>
  <si>
    <t>0001011</t>
  </si>
  <si>
    <t>نازك اديب عبد الله</t>
  </si>
  <si>
    <t>32</t>
  </si>
  <si>
    <t>0116076</t>
  </si>
  <si>
    <t>محمد عبد الرحيم</t>
  </si>
  <si>
    <t>0114022</t>
  </si>
  <si>
    <t>فرج عبد الرحيم محمود</t>
  </si>
  <si>
    <t>0525020</t>
  </si>
  <si>
    <t>السيد محمد عبد الحميد</t>
  </si>
  <si>
    <t>0103011</t>
  </si>
  <si>
    <t>عبد الرحمن هلال</t>
  </si>
  <si>
    <t>0128015</t>
  </si>
  <si>
    <t>عبد الناصر ناصف رواق</t>
  </si>
  <si>
    <t>ذهب ولم يعد</t>
  </si>
  <si>
    <t>0116003</t>
  </si>
  <si>
    <t>بهجت محمود سعد الدين</t>
  </si>
  <si>
    <t>31</t>
  </si>
  <si>
    <t>0714001</t>
  </si>
  <si>
    <t>محمود موسى احمد حسين</t>
  </si>
  <si>
    <t>0023001</t>
  </si>
  <si>
    <t>فرج صالح موسى</t>
  </si>
  <si>
    <t>0101009</t>
  </si>
  <si>
    <t>فتحيه صالح حميده</t>
  </si>
  <si>
    <t>عبد الوهاب حماد ناجى</t>
  </si>
  <si>
    <t>0006004</t>
  </si>
  <si>
    <t>عبد الوهاب حسن</t>
  </si>
  <si>
    <t>0017022</t>
  </si>
  <si>
    <t>احمد محمد احمد</t>
  </si>
  <si>
    <t>حريه فهمى اسعد</t>
  </si>
  <si>
    <t>ماجده عبد المنعم احمد</t>
  </si>
  <si>
    <t>0244025</t>
  </si>
  <si>
    <t>جابر إبراهيم عبد الرحمن</t>
  </si>
  <si>
    <t>0049007</t>
  </si>
  <si>
    <t>محمد حسن محمد الهلالى</t>
  </si>
  <si>
    <t>0915001</t>
  </si>
  <si>
    <t>ورثه حامد حسين غالى</t>
  </si>
  <si>
    <t>33</t>
  </si>
  <si>
    <t>0165036</t>
  </si>
  <si>
    <t>صافى ناز حسن عبد الوهاب</t>
  </si>
  <si>
    <t>39</t>
  </si>
  <si>
    <t>0335005</t>
  </si>
  <si>
    <t>عبد الكريم محمود</t>
  </si>
  <si>
    <t>0876008</t>
  </si>
  <si>
    <t>فاطمه عوضين عبد الرحمن</t>
  </si>
  <si>
    <t>0298001</t>
  </si>
  <si>
    <t>محمد مراجع عبد الله</t>
  </si>
  <si>
    <t>0001045</t>
  </si>
  <si>
    <t>محمد فتحى احمد</t>
  </si>
  <si>
    <t>0101023</t>
  </si>
  <si>
    <t>عبد الغنى مصطفى</t>
  </si>
  <si>
    <t>0135001</t>
  </si>
  <si>
    <t>شعبان محمد صالح</t>
  </si>
  <si>
    <t>0157002</t>
  </si>
  <si>
    <t>هدى محمد عبد النبى</t>
  </si>
  <si>
    <t>0117020</t>
  </si>
  <si>
    <t>داليا عبد الفتاح عبد الغفار</t>
  </si>
  <si>
    <t>0156010</t>
  </si>
  <si>
    <t>جواهر فؤاد محمد احمد</t>
  </si>
  <si>
    <t>0156009</t>
  </si>
  <si>
    <t>0161016</t>
  </si>
  <si>
    <t>مهدى فؤاد إسماعيل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</si>
</sst>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rgb="FFC00000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6" fillId="0" borderId="0" xfId="0" applyFont="1" applyAlignment="1"/>
    <xf numFmtId="0" fontId="7" fillId="0" borderId="0" xfId="0" applyNumberFormat="1" applyFont="1" applyAlignment="1"/>
    <xf numFmtId="0" fontId="8" fillId="3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"/>
  <sheetViews>
    <sheetView rightToLeft="1" tabSelected="1" workbookViewId="0">
      <selection activeCell="V5" sqref="V5"/>
    </sheetView>
  </sheetViews>
  <sheetFormatPr defaultRowHeight="15" x14ac:dyDescent="0.25"/>
  <cols>
    <col min="1" max="1" width="3.85546875" bestFit="1" customWidth="1"/>
    <col min="2" max="2" width="4.85546875" bestFit="1" customWidth="1"/>
    <col min="3" max="3" width="4.7109375" bestFit="1" customWidth="1"/>
    <col min="4" max="4" width="4.5703125" bestFit="1" customWidth="1"/>
    <col min="5" max="5" width="7.85546875" bestFit="1" customWidth="1"/>
    <col min="6" max="6" width="3.85546875" bestFit="1" customWidth="1"/>
    <col min="7" max="7" width="8.85546875" bestFit="1" customWidth="1"/>
    <col min="8" max="8" width="19.28515625" bestFit="1" customWidth="1"/>
    <col min="9" max="9" width="9.85546875" bestFit="1" customWidth="1"/>
    <col min="10" max="10" width="6.5703125" bestFit="1" customWidth="1"/>
    <col min="11" max="11" width="5.85546875" bestFit="1" customWidth="1"/>
    <col min="12" max="12" width="6.5703125" bestFit="1" customWidth="1"/>
    <col min="13" max="13" width="7.140625" bestFit="1" customWidth="1"/>
    <col min="14" max="15" width="3.85546875" bestFit="1" customWidth="1"/>
    <col min="16" max="16" width="4.140625" bestFit="1" customWidth="1"/>
    <col min="17" max="17" width="8.85546875" bestFit="1" customWidth="1"/>
    <col min="18" max="19" width="5.42578125" bestFit="1" customWidth="1"/>
    <col min="20" max="20" width="9.85546875" bestFit="1" customWidth="1"/>
    <col min="21" max="21" width="8.42578125" bestFit="1" customWidth="1"/>
    <col min="22" max="22" width="17" style="30" customWidth="1"/>
    <col min="26" max="26" width="19" style="26" customWidth="1"/>
  </cols>
  <sheetData>
    <row r="1" spans="1:22" ht="35.25" customHeight="1" x14ac:dyDescent="0.3">
      <c r="U1" s="27">
        <v>85</v>
      </c>
      <c r="V1" s="28">
        <v>1001</v>
      </c>
    </row>
    <row r="2" spans="1:22" ht="18.75" x14ac:dyDescent="0.3">
      <c r="U2" s="27">
        <v>89</v>
      </c>
      <c r="V2" s="28">
        <v>5001</v>
      </c>
    </row>
    <row r="3" spans="1:22" x14ac:dyDescent="0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24" t="s">
        <v>15</v>
      </c>
      <c r="Q3" s="24" t="s">
        <v>16</v>
      </c>
      <c r="R3" s="24" t="s">
        <v>17</v>
      </c>
      <c r="S3" s="25" t="s">
        <v>18</v>
      </c>
      <c r="T3" s="24" t="s">
        <v>19</v>
      </c>
      <c r="U3" s="24" t="s">
        <v>20</v>
      </c>
      <c r="V3" s="29" t="s">
        <v>21</v>
      </c>
    </row>
    <row r="4" spans="1:22" x14ac:dyDescent="0.25">
      <c r="A4" s="23">
        <v>343</v>
      </c>
      <c r="B4" s="23">
        <v>85</v>
      </c>
      <c r="C4" s="23" t="s">
        <v>22</v>
      </c>
      <c r="D4" s="23" t="s">
        <v>23</v>
      </c>
      <c r="E4" s="23" t="s">
        <v>24</v>
      </c>
      <c r="F4" s="23">
        <v>61</v>
      </c>
      <c r="G4" s="23">
        <v>1164472</v>
      </c>
      <c r="H4" s="23" t="s">
        <v>25</v>
      </c>
      <c r="I4" s="23">
        <v>0</v>
      </c>
      <c r="J4" s="23">
        <v>9</v>
      </c>
      <c r="K4" s="23">
        <v>0</v>
      </c>
      <c r="L4" s="23">
        <v>0</v>
      </c>
      <c r="M4" s="23">
        <v>0</v>
      </c>
      <c r="N4" s="23">
        <v>0</v>
      </c>
      <c r="O4" s="23">
        <v>0</v>
      </c>
      <c r="P4" s="23">
        <v>0</v>
      </c>
      <c r="Q4" s="23">
        <v>352.9</v>
      </c>
      <c r="R4" s="23">
        <v>0</v>
      </c>
      <c r="S4" s="2">
        <v>0</v>
      </c>
      <c r="T4" s="23">
        <v>361.9</v>
      </c>
      <c r="U4" s="23"/>
      <c r="V4" s="30" t="str">
        <f>IFERROR(IF(COUNTIF($B$4:B4,B4)=1,U4&amp;VLOOKUP($B4,$U$1:$V$2,2,0),U4&amp;VLOOKUP($B4,$U$1:$V$2,2,0)+(COUNTIF($B$4:B4,B4)-1)),"")</f>
        <v>1001</v>
      </c>
    </row>
    <row r="5" spans="1:22" x14ac:dyDescent="0.25">
      <c r="A5" s="23">
        <v>344</v>
      </c>
      <c r="B5" s="23">
        <v>85</v>
      </c>
      <c r="C5" s="23">
        <v>24</v>
      </c>
      <c r="D5" s="23">
        <v>18</v>
      </c>
      <c r="E5" s="23" t="s">
        <v>26</v>
      </c>
      <c r="F5" s="23">
        <v>61</v>
      </c>
      <c r="G5" s="23">
        <v>378203</v>
      </c>
      <c r="H5" s="23" t="s">
        <v>27</v>
      </c>
      <c r="I5" s="23">
        <v>0</v>
      </c>
      <c r="J5" s="23">
        <v>9</v>
      </c>
      <c r="K5" s="23">
        <v>0</v>
      </c>
      <c r="L5" s="23">
        <v>0.01</v>
      </c>
      <c r="M5" s="23">
        <v>0</v>
      </c>
      <c r="N5" s="23">
        <v>0</v>
      </c>
      <c r="O5" s="23">
        <v>0</v>
      </c>
      <c r="P5" s="23">
        <v>0</v>
      </c>
      <c r="Q5" s="23">
        <v>243.54</v>
      </c>
      <c r="R5" s="23">
        <v>0</v>
      </c>
      <c r="S5" s="3">
        <v>0</v>
      </c>
      <c r="T5" s="23">
        <v>252.55</v>
      </c>
      <c r="U5" s="23"/>
      <c r="V5" s="30" t="str">
        <f>IFERROR(IF(COUNTIF($B$4:B5,B5)=1,U5&amp;VLOOKUP($B5,$U$1:$V$2,2,0),U5&amp;VLOOKUP($B5,$U$1:$V$2,2,0)+(COUNTIF($B$4:B5,B5)-1)),"")</f>
        <v>1002</v>
      </c>
    </row>
    <row r="6" spans="1:22" x14ac:dyDescent="0.25">
      <c r="A6" s="4">
        <v>345</v>
      </c>
      <c r="B6" s="5">
        <v>85</v>
      </c>
      <c r="C6" s="6">
        <v>39</v>
      </c>
      <c r="D6" s="6">
        <v>1</v>
      </c>
      <c r="E6" s="6" t="s">
        <v>28</v>
      </c>
      <c r="F6" s="7">
        <v>61</v>
      </c>
      <c r="G6" s="8">
        <v>318654</v>
      </c>
      <c r="H6" s="9" t="s">
        <v>29</v>
      </c>
      <c r="I6" s="10">
        <v>3843.38</v>
      </c>
      <c r="J6" s="7">
        <v>40</v>
      </c>
      <c r="K6" s="10">
        <v>1.26</v>
      </c>
      <c r="L6" s="10">
        <v>0.01</v>
      </c>
      <c r="M6" s="10">
        <v>0</v>
      </c>
      <c r="N6" s="7">
        <v>9</v>
      </c>
      <c r="O6" s="7">
        <v>2</v>
      </c>
      <c r="P6" s="11">
        <v>0</v>
      </c>
      <c r="Q6" s="10">
        <v>0</v>
      </c>
      <c r="R6" s="7">
        <v>0</v>
      </c>
      <c r="S6" s="7">
        <v>0</v>
      </c>
      <c r="T6" s="12">
        <v>3895.65</v>
      </c>
      <c r="U6" s="7" t="s">
        <v>30</v>
      </c>
      <c r="V6" s="30" t="str">
        <f>IFERROR(IF(COUNTIF($B$4:B6,B6)=1,U6&amp;VLOOKUP($B6,$U$1:$V$2,2,0),U6&amp;VLOOKUP($B6,$U$1:$V$2,2,0)+(COUNTIF($B$4:B6,B6)-1)),"")</f>
        <v>تقسيط1003</v>
      </c>
    </row>
    <row r="7" spans="1:22" x14ac:dyDescent="0.25">
      <c r="A7" s="23">
        <v>346</v>
      </c>
      <c r="B7" s="23">
        <v>85</v>
      </c>
      <c r="C7" s="23" t="s">
        <v>31</v>
      </c>
      <c r="D7" s="23" t="s">
        <v>32</v>
      </c>
      <c r="E7" s="23" t="s">
        <v>33</v>
      </c>
      <c r="F7" s="23">
        <v>62</v>
      </c>
      <c r="G7" s="23">
        <v>2808298</v>
      </c>
      <c r="H7" s="23" t="s">
        <v>34</v>
      </c>
      <c r="I7" s="23">
        <v>0</v>
      </c>
      <c r="J7" s="23">
        <v>9</v>
      </c>
      <c r="K7" s="23">
        <v>0</v>
      </c>
      <c r="L7" s="23">
        <v>0.03</v>
      </c>
      <c r="M7" s="23">
        <v>0</v>
      </c>
      <c r="N7" s="23">
        <v>0</v>
      </c>
      <c r="O7" s="23">
        <v>0</v>
      </c>
      <c r="P7" s="23">
        <v>0</v>
      </c>
      <c r="Q7" s="23">
        <v>1344.97</v>
      </c>
      <c r="R7" s="23">
        <v>0</v>
      </c>
      <c r="S7" s="3">
        <v>0</v>
      </c>
      <c r="T7" s="23">
        <v>1354</v>
      </c>
      <c r="U7" s="23"/>
      <c r="V7" s="30" t="str">
        <f>IFERROR(IF(COUNTIF($B$4:B7,B7)=1,U7&amp;VLOOKUP($B7,$U$1:$V$2,2,0),U7&amp;VLOOKUP($B7,$U$1:$V$2,2,0)+(COUNTIF($B$4:B7,B7)-1)),"")</f>
        <v>1004</v>
      </c>
    </row>
    <row r="8" spans="1:22" x14ac:dyDescent="0.25">
      <c r="A8" s="23">
        <v>347</v>
      </c>
      <c r="B8" s="23">
        <v>85</v>
      </c>
      <c r="C8" s="23" t="s">
        <v>35</v>
      </c>
      <c r="D8" s="23" t="s">
        <v>36</v>
      </c>
      <c r="E8" s="23" t="s">
        <v>37</v>
      </c>
      <c r="F8" s="23">
        <v>61</v>
      </c>
      <c r="G8" s="23">
        <v>5445006</v>
      </c>
      <c r="H8" s="23" t="s">
        <v>38</v>
      </c>
      <c r="I8" s="23">
        <v>0</v>
      </c>
      <c r="J8" s="23">
        <v>9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130.5</v>
      </c>
      <c r="R8" s="23">
        <v>0</v>
      </c>
      <c r="S8" s="7">
        <v>0</v>
      </c>
      <c r="T8" s="23">
        <v>139.5</v>
      </c>
      <c r="U8" s="23"/>
      <c r="V8" s="30" t="str">
        <f>IFERROR(IF(COUNTIF($B$4:B8,B8)=1,U8&amp;VLOOKUP($B8,$U$1:$V$2,2,0),U8&amp;VLOOKUP($B8,$U$1:$V$2,2,0)+(COUNTIF($B$4:B8,B8)-1)),"")</f>
        <v>1005</v>
      </c>
    </row>
    <row r="9" spans="1:22" x14ac:dyDescent="0.25">
      <c r="A9" s="23">
        <v>348</v>
      </c>
      <c r="B9" s="23">
        <v>85</v>
      </c>
      <c r="C9" s="23" t="s">
        <v>35</v>
      </c>
      <c r="D9" s="23" t="s">
        <v>36</v>
      </c>
      <c r="E9" s="23" t="s">
        <v>39</v>
      </c>
      <c r="F9" s="23">
        <v>61</v>
      </c>
      <c r="G9" s="23">
        <v>55893524</v>
      </c>
      <c r="H9" s="23" t="s">
        <v>40</v>
      </c>
      <c r="I9" s="23">
        <v>0</v>
      </c>
      <c r="J9" s="23">
        <v>9</v>
      </c>
      <c r="K9" s="23">
        <v>0</v>
      </c>
      <c r="L9" s="23">
        <v>0.04</v>
      </c>
      <c r="M9" s="23">
        <v>0</v>
      </c>
      <c r="N9" s="23">
        <v>0</v>
      </c>
      <c r="O9" s="23">
        <v>0</v>
      </c>
      <c r="P9" s="23">
        <v>0</v>
      </c>
      <c r="Q9" s="23">
        <v>786.16</v>
      </c>
      <c r="R9" s="23">
        <v>0</v>
      </c>
      <c r="S9" s="3">
        <v>0</v>
      </c>
      <c r="T9" s="23">
        <v>795.19999999999993</v>
      </c>
      <c r="U9" s="23"/>
      <c r="V9" s="30" t="str">
        <f>IFERROR(IF(COUNTIF($B$4:B9,B9)=1,U9&amp;VLOOKUP($B9,$U$1:$V$2,2,0),U9&amp;VLOOKUP($B9,$U$1:$V$2,2,0)+(COUNTIF($B$4:B9,B9)-1)),"")</f>
        <v>1006</v>
      </c>
    </row>
    <row r="10" spans="1:22" x14ac:dyDescent="0.25">
      <c r="A10" s="23">
        <v>349</v>
      </c>
      <c r="B10" s="23">
        <v>85</v>
      </c>
      <c r="C10" s="23" t="s">
        <v>35</v>
      </c>
      <c r="D10" s="23" t="s">
        <v>41</v>
      </c>
      <c r="E10" s="23" t="s">
        <v>42</v>
      </c>
      <c r="F10" s="23">
        <v>61</v>
      </c>
      <c r="G10" s="23">
        <v>19870</v>
      </c>
      <c r="H10" s="23" t="s">
        <v>43</v>
      </c>
      <c r="I10" s="23">
        <v>0</v>
      </c>
      <c r="J10" s="23">
        <v>9</v>
      </c>
      <c r="K10" s="23">
        <v>0</v>
      </c>
      <c r="L10" s="23">
        <v>0.03</v>
      </c>
      <c r="M10" s="23">
        <v>0</v>
      </c>
      <c r="N10" s="23">
        <v>0</v>
      </c>
      <c r="O10" s="23">
        <v>0</v>
      </c>
      <c r="P10" s="23">
        <v>0</v>
      </c>
      <c r="Q10" s="23">
        <v>903.42</v>
      </c>
      <c r="R10" s="23">
        <v>0</v>
      </c>
      <c r="S10" s="7">
        <v>0</v>
      </c>
      <c r="T10" s="23">
        <v>912.44999999999993</v>
      </c>
      <c r="U10" s="23"/>
      <c r="V10" s="30" t="str">
        <f>IFERROR(IF(COUNTIF($B$4:B10,B10)=1,U10&amp;VLOOKUP($B10,$U$1:$V$2,2,0),U10&amp;VLOOKUP($B10,$U$1:$V$2,2,0)+(COUNTIF($B$4:B10,B10)-1)),"")</f>
        <v>1007</v>
      </c>
    </row>
    <row r="11" spans="1:22" x14ac:dyDescent="0.25">
      <c r="A11" s="13">
        <v>350</v>
      </c>
      <c r="B11" s="14">
        <v>89</v>
      </c>
      <c r="C11" s="15" t="s">
        <v>44</v>
      </c>
      <c r="D11" s="15" t="s">
        <v>44</v>
      </c>
      <c r="E11" s="15" t="s">
        <v>44</v>
      </c>
      <c r="F11" s="3">
        <v>61</v>
      </c>
      <c r="G11" s="16">
        <v>41332589</v>
      </c>
      <c r="H11" s="17" t="s">
        <v>45</v>
      </c>
      <c r="I11" s="18">
        <v>758.36</v>
      </c>
      <c r="J11" s="3">
        <v>40</v>
      </c>
      <c r="K11" s="18">
        <v>0.27</v>
      </c>
      <c r="L11" s="18">
        <v>0.02</v>
      </c>
      <c r="M11" s="18">
        <v>0</v>
      </c>
      <c r="N11" s="3">
        <v>0</v>
      </c>
      <c r="O11" s="3">
        <v>0</v>
      </c>
      <c r="P11" s="19">
        <v>0</v>
      </c>
      <c r="Q11" s="18">
        <v>0</v>
      </c>
      <c r="R11" s="3">
        <v>0</v>
      </c>
      <c r="S11" s="3">
        <v>0</v>
      </c>
      <c r="T11" s="20">
        <v>798.65</v>
      </c>
      <c r="U11" s="3"/>
      <c r="V11" s="30" t="str">
        <f>IFERROR(IF(COUNTIF($B$4:B11,B11)=1,U11&amp;VLOOKUP($B11,$U$1:$V$2,2,0),U11&amp;VLOOKUP($B11,$U$1:$V$2,2,0)+(COUNTIF($B$4:B11,B11)-1)),"")</f>
        <v>5001</v>
      </c>
    </row>
    <row r="12" spans="1:22" x14ac:dyDescent="0.25">
      <c r="A12" s="4">
        <v>351</v>
      </c>
      <c r="B12" s="5">
        <v>89</v>
      </c>
      <c r="C12" s="6" t="s">
        <v>23</v>
      </c>
      <c r="D12" s="6" t="s">
        <v>46</v>
      </c>
      <c r="E12" s="6" t="s">
        <v>47</v>
      </c>
      <c r="F12" s="7">
        <v>61</v>
      </c>
      <c r="G12" s="8">
        <v>1460110</v>
      </c>
      <c r="H12" s="9" t="s">
        <v>48</v>
      </c>
      <c r="I12" s="10">
        <v>0</v>
      </c>
      <c r="J12" s="7">
        <v>9</v>
      </c>
      <c r="K12" s="10">
        <v>0</v>
      </c>
      <c r="L12" s="10">
        <v>0</v>
      </c>
      <c r="M12" s="10">
        <v>0</v>
      </c>
      <c r="N12" s="7">
        <v>0</v>
      </c>
      <c r="O12" s="7">
        <v>0</v>
      </c>
      <c r="P12" s="11">
        <v>0</v>
      </c>
      <c r="Q12" s="10">
        <v>304.85000000000002</v>
      </c>
      <c r="R12" s="7">
        <v>0</v>
      </c>
      <c r="S12" s="7">
        <v>0</v>
      </c>
      <c r="T12" s="12">
        <v>313.85000000000002</v>
      </c>
      <c r="U12" s="7"/>
      <c r="V12" s="30" t="str">
        <f>IFERROR(IF(COUNTIF($B$4:B12,B12)=1,U12&amp;VLOOKUP($B12,$U$1:$V$2,2,0),U12&amp;VLOOKUP($B12,$U$1:$V$2,2,0)+(COUNTIF($B$4:B12,B12)-1)),"")</f>
        <v>5002</v>
      </c>
    </row>
    <row r="13" spans="1:22" x14ac:dyDescent="0.25">
      <c r="A13" s="23">
        <v>352</v>
      </c>
      <c r="B13" s="23">
        <v>85</v>
      </c>
      <c r="C13" s="23" t="s">
        <v>49</v>
      </c>
      <c r="D13" s="23" t="s">
        <v>50</v>
      </c>
      <c r="E13" s="23" t="s">
        <v>51</v>
      </c>
      <c r="F13" s="23">
        <v>61</v>
      </c>
      <c r="G13" s="23">
        <v>414448</v>
      </c>
      <c r="H13" s="23" t="s">
        <v>52</v>
      </c>
      <c r="I13" s="23">
        <v>0</v>
      </c>
      <c r="J13" s="23">
        <v>9</v>
      </c>
      <c r="K13" s="23">
        <v>0</v>
      </c>
      <c r="L13" s="23">
        <v>0.02</v>
      </c>
      <c r="M13" s="23">
        <v>0</v>
      </c>
      <c r="N13" s="23">
        <v>0</v>
      </c>
      <c r="O13" s="23">
        <v>0</v>
      </c>
      <c r="P13" s="23">
        <v>0</v>
      </c>
      <c r="Q13" s="23">
        <v>3760.73</v>
      </c>
      <c r="R13" s="23">
        <v>0</v>
      </c>
      <c r="S13" s="3">
        <v>0</v>
      </c>
      <c r="T13" s="23">
        <v>3769.75</v>
      </c>
      <c r="U13" s="23"/>
      <c r="V13" s="30" t="str">
        <f>IFERROR(IF(COUNTIF($B$4:B13,B13)=1,U13&amp;VLOOKUP($B13,$U$1:$V$2,2,0),U13&amp;VLOOKUP($B13,$U$1:$V$2,2,0)+(COUNTIF($B$4:B13,B13)-1)),"")</f>
        <v>1008</v>
      </c>
    </row>
    <row r="14" spans="1:22" x14ac:dyDescent="0.25">
      <c r="A14" s="23">
        <v>353</v>
      </c>
      <c r="B14" s="23">
        <v>85</v>
      </c>
      <c r="C14" s="23" t="s">
        <v>35</v>
      </c>
      <c r="D14" s="23" t="s">
        <v>22</v>
      </c>
      <c r="E14" s="23" t="s">
        <v>53</v>
      </c>
      <c r="F14" s="23">
        <v>61</v>
      </c>
      <c r="G14" s="23">
        <v>4060551</v>
      </c>
      <c r="H14" s="23" t="s">
        <v>54</v>
      </c>
      <c r="I14" s="23">
        <v>0</v>
      </c>
      <c r="J14" s="23">
        <v>9</v>
      </c>
      <c r="K14" s="23">
        <v>0</v>
      </c>
      <c r="L14" s="23">
        <v>0.04</v>
      </c>
      <c r="M14" s="23">
        <v>0</v>
      </c>
      <c r="N14" s="23">
        <v>0</v>
      </c>
      <c r="O14" s="23">
        <v>0</v>
      </c>
      <c r="P14" s="23">
        <v>0</v>
      </c>
      <c r="Q14" s="23">
        <v>664.16</v>
      </c>
      <c r="R14" s="23">
        <v>0</v>
      </c>
      <c r="S14" s="7">
        <v>0</v>
      </c>
      <c r="T14" s="23">
        <v>673.19999999999993</v>
      </c>
      <c r="U14" s="23"/>
      <c r="V14" s="30" t="str">
        <f>IFERROR(IF(COUNTIF($B$4:B14,B14)=1,U14&amp;VLOOKUP($B14,$U$1:$V$2,2,0),U14&amp;VLOOKUP($B14,$U$1:$V$2,2,0)+(COUNTIF($B$4:B14,B14)-1)),"")</f>
        <v>1009</v>
      </c>
    </row>
    <row r="15" spans="1:22" x14ac:dyDescent="0.25">
      <c r="A15" s="23">
        <v>354</v>
      </c>
      <c r="B15" s="23">
        <v>85</v>
      </c>
      <c r="C15" s="23" t="s">
        <v>55</v>
      </c>
      <c r="D15" s="23" t="s">
        <v>55</v>
      </c>
      <c r="E15" s="23" t="s">
        <v>55</v>
      </c>
      <c r="F15" s="23">
        <v>61</v>
      </c>
      <c r="G15" s="23">
        <v>327043</v>
      </c>
      <c r="H15" s="23" t="s">
        <v>56</v>
      </c>
      <c r="I15" s="23">
        <v>2967.79</v>
      </c>
      <c r="J15" s="23">
        <v>40</v>
      </c>
      <c r="K15" s="23">
        <v>2.16</v>
      </c>
      <c r="L15" s="23">
        <v>0</v>
      </c>
      <c r="M15" s="23">
        <v>0</v>
      </c>
      <c r="N15" s="23">
        <v>12</v>
      </c>
      <c r="O15" s="23">
        <v>2</v>
      </c>
      <c r="P15" s="23">
        <v>2</v>
      </c>
      <c r="Q15" s="23">
        <v>0</v>
      </c>
      <c r="R15" s="23">
        <v>0</v>
      </c>
      <c r="S15" s="3">
        <v>0</v>
      </c>
      <c r="T15" s="23">
        <v>3025.95</v>
      </c>
      <c r="U15" s="23"/>
      <c r="V15" s="30" t="str">
        <f>IFERROR(IF(COUNTIF($B$4:B15,B15)=1,U15&amp;VLOOKUP($B15,$U$1:$V$2,2,0),U15&amp;VLOOKUP($B15,$U$1:$V$2,2,0)+(COUNTIF($B$4:B15,B15)-1)),"")</f>
        <v>1010</v>
      </c>
    </row>
    <row r="16" spans="1:22" x14ac:dyDescent="0.25">
      <c r="A16" s="23">
        <v>355</v>
      </c>
      <c r="B16" s="23">
        <v>85</v>
      </c>
      <c r="C16" s="23" t="s">
        <v>57</v>
      </c>
      <c r="D16" s="23" t="s">
        <v>22</v>
      </c>
      <c r="E16" s="23" t="s">
        <v>58</v>
      </c>
      <c r="F16" s="23">
        <v>61</v>
      </c>
      <c r="G16" s="23">
        <v>3745175</v>
      </c>
      <c r="H16" s="23" t="s">
        <v>59</v>
      </c>
      <c r="I16" s="23">
        <v>0</v>
      </c>
      <c r="J16" s="23">
        <v>9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256.7</v>
      </c>
      <c r="R16" s="23">
        <v>0</v>
      </c>
      <c r="S16" s="7">
        <v>0</v>
      </c>
      <c r="T16" s="23">
        <v>265.7</v>
      </c>
      <c r="U16" s="23"/>
      <c r="V16" s="30" t="str">
        <f>IFERROR(IF(COUNTIF($B$4:B16,B16)=1,U16&amp;VLOOKUP($B16,$U$1:$V$2,2,0),U16&amp;VLOOKUP($B16,$U$1:$V$2,2,0)+(COUNTIF($B$4:B16,B16)-1)),"")</f>
        <v>1011</v>
      </c>
    </row>
    <row r="17" spans="1:22" x14ac:dyDescent="0.25">
      <c r="A17" s="23">
        <v>356</v>
      </c>
      <c r="B17" s="23">
        <v>85</v>
      </c>
      <c r="C17" s="23" t="s">
        <v>35</v>
      </c>
      <c r="D17" s="23" t="s">
        <v>31</v>
      </c>
      <c r="E17" s="23" t="s">
        <v>60</v>
      </c>
      <c r="F17" s="23">
        <v>61</v>
      </c>
      <c r="G17" s="23">
        <v>15997</v>
      </c>
      <c r="H17" s="23" t="s">
        <v>61</v>
      </c>
      <c r="I17" s="23">
        <v>0</v>
      </c>
      <c r="J17" s="23">
        <v>9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206.3</v>
      </c>
      <c r="R17" s="23">
        <v>0</v>
      </c>
      <c r="S17" s="3">
        <v>0</v>
      </c>
      <c r="T17" s="23">
        <v>215.3</v>
      </c>
      <c r="U17" s="23"/>
      <c r="V17" s="30" t="str">
        <f>IFERROR(IF(COUNTIF($B$4:B17,B17)=1,U17&amp;VLOOKUP($B17,$U$1:$V$2,2,0),U17&amp;VLOOKUP($B17,$U$1:$V$2,2,0)+(COUNTIF($B$4:B17,B17)-1)),"")</f>
        <v>1012</v>
      </c>
    </row>
    <row r="18" spans="1:22" x14ac:dyDescent="0.25">
      <c r="A18" s="23">
        <v>357</v>
      </c>
      <c r="B18" s="23">
        <v>85</v>
      </c>
      <c r="C18" s="23" t="s">
        <v>62</v>
      </c>
      <c r="D18" s="23" t="s">
        <v>63</v>
      </c>
      <c r="E18" s="23" t="s">
        <v>64</v>
      </c>
      <c r="F18" s="23">
        <v>61</v>
      </c>
      <c r="G18" s="23">
        <v>21550</v>
      </c>
      <c r="H18" s="23" t="s">
        <v>65</v>
      </c>
      <c r="I18" s="23">
        <v>0</v>
      </c>
      <c r="J18" s="23">
        <v>9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1245.8499999999999</v>
      </c>
      <c r="R18" s="23">
        <v>0</v>
      </c>
      <c r="S18" s="7">
        <v>0</v>
      </c>
      <c r="T18" s="23">
        <v>1254.8499999999999</v>
      </c>
      <c r="U18" s="23"/>
      <c r="V18" s="30" t="str">
        <f>IFERROR(IF(COUNTIF($B$4:B18,B18)=1,U18&amp;VLOOKUP($B18,$U$1:$V$2,2,0),U18&amp;VLOOKUP($B18,$U$1:$V$2,2,0)+(COUNTIF($B$4:B18,B18)-1)),"")</f>
        <v>1013</v>
      </c>
    </row>
    <row r="19" spans="1:22" x14ac:dyDescent="0.25">
      <c r="A19" s="13">
        <v>358</v>
      </c>
      <c r="B19" s="14">
        <v>89</v>
      </c>
      <c r="C19" s="15" t="s">
        <v>66</v>
      </c>
      <c r="D19" s="15" t="s">
        <v>36</v>
      </c>
      <c r="E19" s="15" t="s">
        <v>67</v>
      </c>
      <c r="F19" s="3">
        <v>61</v>
      </c>
      <c r="G19" s="16">
        <v>337162</v>
      </c>
      <c r="H19" s="17" t="s">
        <v>68</v>
      </c>
      <c r="I19" s="18">
        <v>3522.68</v>
      </c>
      <c r="J19" s="3">
        <v>40</v>
      </c>
      <c r="K19" s="18">
        <v>0.44999999999999996</v>
      </c>
      <c r="L19" s="18">
        <v>0.02</v>
      </c>
      <c r="M19" s="18">
        <v>0</v>
      </c>
      <c r="N19" s="3">
        <v>3</v>
      </c>
      <c r="O19" s="3">
        <v>2</v>
      </c>
      <c r="P19" s="19">
        <v>0</v>
      </c>
      <c r="Q19" s="18">
        <v>2000</v>
      </c>
      <c r="R19" s="3">
        <v>0</v>
      </c>
      <c r="S19" s="3">
        <v>0</v>
      </c>
      <c r="T19" s="20">
        <v>5568.15</v>
      </c>
      <c r="U19" s="3" t="s">
        <v>30</v>
      </c>
      <c r="V19" s="30" t="str">
        <f>IFERROR(IF(COUNTIF($B$4:B19,B19)=1,U19&amp;VLOOKUP($B19,$U$1:$V$2,2,0),U19&amp;VLOOKUP($B19,$U$1:$V$2,2,0)+(COUNTIF($B$4:B19,B19)-1)),"")</f>
        <v>تقسيط5003</v>
      </c>
    </row>
    <row r="20" spans="1:22" x14ac:dyDescent="0.25">
      <c r="A20" s="4">
        <v>359</v>
      </c>
      <c r="B20" s="5">
        <v>89</v>
      </c>
      <c r="C20" s="6" t="s">
        <v>44</v>
      </c>
      <c r="D20" s="6" t="s">
        <v>44</v>
      </c>
      <c r="E20" s="6" t="s">
        <v>44</v>
      </c>
      <c r="F20" s="7">
        <v>61</v>
      </c>
      <c r="G20" s="8">
        <v>38401680</v>
      </c>
      <c r="H20" s="9" t="s">
        <v>69</v>
      </c>
      <c r="I20" s="10">
        <v>320.45</v>
      </c>
      <c r="J20" s="7">
        <v>15</v>
      </c>
      <c r="K20" s="10">
        <v>0.27</v>
      </c>
      <c r="L20" s="10">
        <v>0.03</v>
      </c>
      <c r="M20" s="10">
        <v>0</v>
      </c>
      <c r="N20" s="7">
        <v>0</v>
      </c>
      <c r="O20" s="7">
        <v>0</v>
      </c>
      <c r="P20" s="11">
        <v>0</v>
      </c>
      <c r="Q20" s="10">
        <v>0</v>
      </c>
      <c r="R20" s="7">
        <v>0</v>
      </c>
      <c r="S20" s="7">
        <v>0</v>
      </c>
      <c r="T20" s="12">
        <v>335.74999999999994</v>
      </c>
      <c r="U20" s="7"/>
      <c r="V20" s="30" t="str">
        <f>IFERROR(IF(COUNTIF($B$4:B20,B20)=1,U20&amp;VLOOKUP($B20,$U$1:$V$2,2,0),U20&amp;VLOOKUP($B20,$U$1:$V$2,2,0)+(COUNTIF($B$4:B20,B20)-1)),"")</f>
        <v>5004</v>
      </c>
    </row>
    <row r="21" spans="1:22" x14ac:dyDescent="0.25">
      <c r="A21" s="13">
        <v>360</v>
      </c>
      <c r="B21" s="14">
        <v>89</v>
      </c>
      <c r="C21" s="15" t="s">
        <v>23</v>
      </c>
      <c r="D21" s="15" t="s">
        <v>70</v>
      </c>
      <c r="E21" s="15" t="s">
        <v>71</v>
      </c>
      <c r="F21" s="3">
        <v>61</v>
      </c>
      <c r="G21" s="16">
        <v>115958</v>
      </c>
      <c r="H21" s="17" t="s">
        <v>72</v>
      </c>
      <c r="I21" s="18">
        <v>659.2</v>
      </c>
      <c r="J21" s="3">
        <v>25</v>
      </c>
      <c r="K21" s="18">
        <v>0.18</v>
      </c>
      <c r="L21" s="18">
        <v>0.02</v>
      </c>
      <c r="M21" s="18">
        <v>0</v>
      </c>
      <c r="N21" s="3">
        <v>0</v>
      </c>
      <c r="O21" s="3">
        <v>0</v>
      </c>
      <c r="P21" s="19">
        <v>2</v>
      </c>
      <c r="Q21" s="18">
        <v>0</v>
      </c>
      <c r="R21" s="3">
        <v>0</v>
      </c>
      <c r="S21" s="3">
        <v>0</v>
      </c>
      <c r="T21" s="20">
        <v>686.4</v>
      </c>
      <c r="U21" s="3"/>
      <c r="V21" s="30" t="str">
        <f>IFERROR(IF(COUNTIF($B$4:B21,B21)=1,U21&amp;VLOOKUP($B21,$U$1:$V$2,2,0),U21&amp;VLOOKUP($B21,$U$1:$V$2,2,0)+(COUNTIF($B$4:B21,B21)-1)),"")</f>
        <v>5005</v>
      </c>
    </row>
    <row r="22" spans="1:22" x14ac:dyDescent="0.25">
      <c r="A22" s="4">
        <v>361</v>
      </c>
      <c r="B22" s="5">
        <v>89</v>
      </c>
      <c r="C22" s="6" t="s">
        <v>73</v>
      </c>
      <c r="D22" s="6" t="s">
        <v>70</v>
      </c>
      <c r="E22" s="6" t="s">
        <v>74</v>
      </c>
      <c r="F22" s="7">
        <v>61</v>
      </c>
      <c r="G22" s="8">
        <v>5427032</v>
      </c>
      <c r="H22" s="9" t="s">
        <v>75</v>
      </c>
      <c r="I22" s="10">
        <v>0</v>
      </c>
      <c r="J22" s="7">
        <v>9</v>
      </c>
      <c r="K22" s="10">
        <v>0</v>
      </c>
      <c r="L22" s="10">
        <v>0</v>
      </c>
      <c r="M22" s="10">
        <v>0</v>
      </c>
      <c r="N22" s="7">
        <v>0</v>
      </c>
      <c r="O22" s="7">
        <v>0</v>
      </c>
      <c r="P22" s="11">
        <v>0</v>
      </c>
      <c r="Q22" s="10">
        <v>32.15</v>
      </c>
      <c r="R22" s="7">
        <v>0</v>
      </c>
      <c r="S22" s="7">
        <v>0</v>
      </c>
      <c r="T22" s="12">
        <v>41.15</v>
      </c>
      <c r="U22" s="7"/>
      <c r="V22" s="30" t="str">
        <f>IFERROR(IF(COUNTIF($B$4:B22,B22)=1,U22&amp;VLOOKUP($B22,$U$1:$V$2,2,0),U22&amp;VLOOKUP($B22,$U$1:$V$2,2,0)+(COUNTIF($B$4:B22,B22)-1)),"")</f>
        <v>5006</v>
      </c>
    </row>
    <row r="23" spans="1:22" x14ac:dyDescent="0.25">
      <c r="A23" s="13">
        <v>362</v>
      </c>
      <c r="B23" s="14">
        <v>89</v>
      </c>
      <c r="C23" s="15" t="s">
        <v>76</v>
      </c>
      <c r="D23" s="15" t="s">
        <v>44</v>
      </c>
      <c r="E23" s="15" t="s">
        <v>44</v>
      </c>
      <c r="F23" s="3">
        <v>61</v>
      </c>
      <c r="G23" s="16">
        <v>1790366</v>
      </c>
      <c r="H23" s="17" t="s">
        <v>77</v>
      </c>
      <c r="I23" s="18">
        <v>234</v>
      </c>
      <c r="J23" s="3">
        <v>15</v>
      </c>
      <c r="K23" s="18">
        <v>0.14000000000000001</v>
      </c>
      <c r="L23" s="18">
        <v>0.01</v>
      </c>
      <c r="M23" s="18">
        <v>0</v>
      </c>
      <c r="N23" s="3">
        <v>3</v>
      </c>
      <c r="O23" s="3">
        <v>2</v>
      </c>
      <c r="P23" s="19">
        <v>2</v>
      </c>
      <c r="Q23" s="18">
        <v>0</v>
      </c>
      <c r="R23" s="3">
        <v>146</v>
      </c>
      <c r="S23" s="3" t="s">
        <v>44</v>
      </c>
      <c r="T23" s="20">
        <v>110.15</v>
      </c>
      <c r="U23" s="3"/>
      <c r="V23" s="30" t="str">
        <f>IFERROR(IF(COUNTIF($B$4:B23,B23)=1,U23&amp;VLOOKUP($B23,$U$1:$V$2,2,0),U23&amp;VLOOKUP($B23,$U$1:$V$2,2,0)+(COUNTIF($B$4:B23,B23)-1)),"")</f>
        <v>5007</v>
      </c>
    </row>
    <row r="24" spans="1:22" x14ac:dyDescent="0.25">
      <c r="A24" s="4">
        <v>363</v>
      </c>
      <c r="B24" s="5">
        <v>89</v>
      </c>
      <c r="C24" s="6" t="s">
        <v>76</v>
      </c>
      <c r="D24" s="6" t="s">
        <v>44</v>
      </c>
      <c r="E24" s="6" t="s">
        <v>44</v>
      </c>
      <c r="F24" s="7">
        <v>61</v>
      </c>
      <c r="G24" s="8">
        <v>17901873</v>
      </c>
      <c r="H24" s="9" t="s">
        <v>78</v>
      </c>
      <c r="I24" s="10">
        <v>68.25</v>
      </c>
      <c r="J24" s="7">
        <v>6</v>
      </c>
      <c r="K24" s="10">
        <v>0.05</v>
      </c>
      <c r="L24" s="10">
        <v>0</v>
      </c>
      <c r="M24" s="10">
        <v>0</v>
      </c>
      <c r="N24" s="7">
        <v>3</v>
      </c>
      <c r="O24" s="7">
        <v>2</v>
      </c>
      <c r="P24" s="11">
        <v>3</v>
      </c>
      <c r="Q24" s="10">
        <v>0</v>
      </c>
      <c r="R24" s="7">
        <v>0</v>
      </c>
      <c r="S24" s="7">
        <v>0</v>
      </c>
      <c r="T24" s="12">
        <v>82.3</v>
      </c>
      <c r="U24" s="7"/>
      <c r="V24" s="30" t="str">
        <f>IFERROR(IF(COUNTIF($B$4:B24,B24)=1,U24&amp;VLOOKUP($B24,$U$1:$V$2,2,0),U24&amp;VLOOKUP($B24,$U$1:$V$2,2,0)+(COUNTIF($B$4:B24,B24)-1)),"")</f>
        <v>5008</v>
      </c>
    </row>
    <row r="25" spans="1:22" x14ac:dyDescent="0.25">
      <c r="A25" s="13">
        <v>364</v>
      </c>
      <c r="B25" s="14">
        <v>89</v>
      </c>
      <c r="C25" s="15" t="s">
        <v>76</v>
      </c>
      <c r="D25" s="15" t="s">
        <v>44</v>
      </c>
      <c r="E25" s="15" t="s">
        <v>44</v>
      </c>
      <c r="F25" s="3">
        <v>61</v>
      </c>
      <c r="G25" s="16">
        <v>17907405</v>
      </c>
      <c r="H25" s="17" t="s">
        <v>79</v>
      </c>
      <c r="I25" s="18">
        <v>185.68</v>
      </c>
      <c r="J25" s="3">
        <v>11</v>
      </c>
      <c r="K25" s="18">
        <v>0.05</v>
      </c>
      <c r="L25" s="18">
        <v>0.02</v>
      </c>
      <c r="M25" s="18">
        <v>0</v>
      </c>
      <c r="N25" s="3">
        <v>3</v>
      </c>
      <c r="O25" s="3">
        <v>2</v>
      </c>
      <c r="P25" s="19">
        <v>0</v>
      </c>
      <c r="Q25" s="18">
        <v>0</v>
      </c>
      <c r="R25" s="3">
        <v>0</v>
      </c>
      <c r="S25" s="3">
        <v>0</v>
      </c>
      <c r="T25" s="20">
        <v>201.75</v>
      </c>
      <c r="U25" s="3"/>
      <c r="V25" s="30" t="str">
        <f>IFERROR(IF(COUNTIF($B$4:B25,B25)=1,U25&amp;VLOOKUP($B25,$U$1:$V$2,2,0),U25&amp;VLOOKUP($B25,$U$1:$V$2,2,0)+(COUNTIF($B$4:B25,B25)-1)),"")</f>
        <v>5009</v>
      </c>
    </row>
    <row r="26" spans="1:22" x14ac:dyDescent="0.25">
      <c r="A26" s="23">
        <v>365</v>
      </c>
      <c r="B26" s="23">
        <v>85</v>
      </c>
      <c r="C26" s="23" t="s">
        <v>35</v>
      </c>
      <c r="D26" s="23" t="s">
        <v>80</v>
      </c>
      <c r="E26" s="23" t="s">
        <v>81</v>
      </c>
      <c r="F26" s="23">
        <v>61</v>
      </c>
      <c r="G26" s="23">
        <v>7623651</v>
      </c>
      <c r="H26" s="23" t="s">
        <v>82</v>
      </c>
      <c r="I26" s="23">
        <v>0</v>
      </c>
      <c r="J26" s="23">
        <v>9</v>
      </c>
      <c r="K26" s="23">
        <v>0</v>
      </c>
      <c r="L26" s="23">
        <v>0.02</v>
      </c>
      <c r="M26" s="23">
        <v>0</v>
      </c>
      <c r="N26" s="23">
        <v>0</v>
      </c>
      <c r="O26" s="23">
        <v>0</v>
      </c>
      <c r="P26" s="23">
        <v>0</v>
      </c>
      <c r="Q26" s="23">
        <v>1163.43</v>
      </c>
      <c r="R26" s="23">
        <v>0</v>
      </c>
      <c r="S26" s="7">
        <v>0</v>
      </c>
      <c r="T26" s="23">
        <v>1172.45</v>
      </c>
      <c r="U26" s="23"/>
      <c r="V26" s="30" t="str">
        <f>IFERROR(IF(COUNTIF($B$4:B26,B26)=1,U26&amp;VLOOKUP($B26,$U$1:$V$2,2,0),U26&amp;VLOOKUP($B26,$U$1:$V$2,2,0)+(COUNTIF($B$4:B26,B26)-1)),"")</f>
        <v>1014</v>
      </c>
    </row>
    <row r="27" spans="1:22" x14ac:dyDescent="0.25">
      <c r="A27" s="23">
        <v>366</v>
      </c>
      <c r="B27" s="23">
        <v>85</v>
      </c>
      <c r="C27" s="23" t="s">
        <v>35</v>
      </c>
      <c r="D27" s="23" t="s">
        <v>66</v>
      </c>
      <c r="E27" s="23" t="s">
        <v>83</v>
      </c>
      <c r="F27" s="23">
        <v>61</v>
      </c>
      <c r="G27" s="23">
        <v>131389</v>
      </c>
      <c r="H27" s="23" t="s">
        <v>84</v>
      </c>
      <c r="I27" s="23">
        <v>0</v>
      </c>
      <c r="J27" s="23">
        <v>9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89.7</v>
      </c>
      <c r="R27" s="23">
        <v>0</v>
      </c>
      <c r="S27" s="3">
        <v>0</v>
      </c>
      <c r="T27" s="23">
        <v>98.7</v>
      </c>
      <c r="U27" s="23"/>
      <c r="V27" s="30" t="str">
        <f>IFERROR(IF(COUNTIF($B$4:B27,B27)=1,U27&amp;VLOOKUP($B27,$U$1:$V$2,2,0),U27&amp;VLOOKUP($B27,$U$1:$V$2,2,0)+(COUNTIF($B$4:B27,B27)-1)),"")</f>
        <v>1015</v>
      </c>
    </row>
    <row r="28" spans="1:22" x14ac:dyDescent="0.25">
      <c r="A28" s="23">
        <v>367</v>
      </c>
      <c r="B28" s="23">
        <v>85</v>
      </c>
      <c r="C28" s="23" t="s">
        <v>35</v>
      </c>
      <c r="D28" s="23" t="s">
        <v>66</v>
      </c>
      <c r="E28" s="23" t="s">
        <v>85</v>
      </c>
      <c r="F28" s="23">
        <v>61</v>
      </c>
      <c r="G28" s="23">
        <v>0</v>
      </c>
      <c r="H28" s="23" t="s">
        <v>84</v>
      </c>
      <c r="I28" s="23">
        <v>0</v>
      </c>
      <c r="J28" s="23">
        <v>9</v>
      </c>
      <c r="K28" s="23">
        <v>0</v>
      </c>
      <c r="L28" s="23">
        <v>0.03</v>
      </c>
      <c r="M28" s="23">
        <v>0</v>
      </c>
      <c r="N28" s="23">
        <v>0</v>
      </c>
      <c r="O28" s="23">
        <v>0</v>
      </c>
      <c r="P28" s="23">
        <v>0</v>
      </c>
      <c r="Q28" s="23">
        <v>2149.02</v>
      </c>
      <c r="R28" s="23">
        <v>0</v>
      </c>
      <c r="S28" s="7">
        <v>0</v>
      </c>
      <c r="T28" s="23">
        <v>2158.0500000000002</v>
      </c>
      <c r="U28" s="23"/>
      <c r="V28" s="30" t="str">
        <f>IFERROR(IF(COUNTIF($B$4:B28,B28)=1,U28&amp;VLOOKUP($B28,$U$1:$V$2,2,0),U28&amp;VLOOKUP($B28,$U$1:$V$2,2,0)+(COUNTIF($B$4:B28,B28)-1)),"")</f>
        <v>1016</v>
      </c>
    </row>
    <row r="29" spans="1:22" x14ac:dyDescent="0.25">
      <c r="A29" s="13">
        <v>368</v>
      </c>
      <c r="B29" s="14">
        <v>89</v>
      </c>
      <c r="C29" s="15" t="s">
        <v>86</v>
      </c>
      <c r="D29" s="15" t="s">
        <v>23</v>
      </c>
      <c r="E29" s="15" t="s">
        <v>87</v>
      </c>
      <c r="F29" s="3">
        <v>61</v>
      </c>
      <c r="G29" s="16">
        <v>341438</v>
      </c>
      <c r="H29" s="17" t="s">
        <v>88</v>
      </c>
      <c r="I29" s="18">
        <v>0</v>
      </c>
      <c r="J29" s="3">
        <v>9</v>
      </c>
      <c r="K29" s="18">
        <v>0</v>
      </c>
      <c r="L29" s="18">
        <v>0</v>
      </c>
      <c r="M29" s="18">
        <v>0</v>
      </c>
      <c r="N29" s="3">
        <v>0</v>
      </c>
      <c r="O29" s="3">
        <v>0</v>
      </c>
      <c r="P29" s="19">
        <v>0</v>
      </c>
      <c r="Q29" s="18">
        <v>755.9</v>
      </c>
      <c r="R29" s="3">
        <v>0</v>
      </c>
      <c r="S29" s="3">
        <v>0</v>
      </c>
      <c r="T29" s="20">
        <v>764.9</v>
      </c>
      <c r="U29" s="3"/>
      <c r="V29" s="30" t="str">
        <f>IFERROR(IF(COUNTIF($B$4:B29,B29)=1,U29&amp;VLOOKUP($B29,$U$1:$V$2,2,0),U29&amp;VLOOKUP($B29,$U$1:$V$2,2,0)+(COUNTIF($B$4:B29,B29)-1)),"")</f>
        <v>5010</v>
      </c>
    </row>
    <row r="30" spans="1:22" x14ac:dyDescent="0.25">
      <c r="A30" s="23">
        <v>369</v>
      </c>
      <c r="B30" s="23">
        <v>85</v>
      </c>
      <c r="C30" s="23" t="s">
        <v>36</v>
      </c>
      <c r="D30" s="23" t="s">
        <v>89</v>
      </c>
      <c r="E30" s="23" t="s">
        <v>90</v>
      </c>
      <c r="F30" s="23">
        <v>61</v>
      </c>
      <c r="G30" s="23">
        <v>300829</v>
      </c>
      <c r="H30" s="23" t="s">
        <v>91</v>
      </c>
      <c r="I30" s="23">
        <v>0</v>
      </c>
      <c r="J30" s="23">
        <v>9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112.25</v>
      </c>
      <c r="R30" s="23">
        <v>0</v>
      </c>
      <c r="S30" s="7">
        <v>0</v>
      </c>
      <c r="T30" s="23">
        <v>121.25</v>
      </c>
      <c r="U30" s="23"/>
      <c r="V30" s="30" t="str">
        <f>IFERROR(IF(COUNTIF($B$4:B30,B30)=1,U30&amp;VLOOKUP($B30,$U$1:$V$2,2,0),U30&amp;VLOOKUP($B30,$U$1:$V$2,2,0)+(COUNTIF($B$4:B30,B30)-1)),"")</f>
        <v>1017</v>
      </c>
    </row>
    <row r="31" spans="1:22" x14ac:dyDescent="0.25">
      <c r="A31" s="23">
        <v>370</v>
      </c>
      <c r="B31" s="23">
        <v>85</v>
      </c>
      <c r="C31" s="23" t="s">
        <v>36</v>
      </c>
      <c r="D31" s="23" t="s">
        <v>89</v>
      </c>
      <c r="E31" s="23" t="s">
        <v>92</v>
      </c>
      <c r="F31" s="23">
        <v>61</v>
      </c>
      <c r="G31" s="23">
        <v>1318005</v>
      </c>
      <c r="H31" s="23" t="s">
        <v>93</v>
      </c>
      <c r="I31" s="23">
        <v>0</v>
      </c>
      <c r="J31" s="23">
        <v>9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44.25</v>
      </c>
      <c r="R31" s="23">
        <v>0</v>
      </c>
      <c r="S31" s="3">
        <v>0</v>
      </c>
      <c r="T31" s="23">
        <v>53.25</v>
      </c>
      <c r="U31" s="23"/>
      <c r="V31" s="30" t="str">
        <f>IFERROR(IF(COUNTIF($B$4:B31,B31)=1,U31&amp;VLOOKUP($B31,$U$1:$V$2,2,0),U31&amp;VLOOKUP($B31,$U$1:$V$2,2,0)+(COUNTIF($B$4:B31,B31)-1)),"")</f>
        <v>1018</v>
      </c>
    </row>
    <row r="32" spans="1:22" x14ac:dyDescent="0.25">
      <c r="A32" s="4">
        <v>371</v>
      </c>
      <c r="B32" s="5">
        <v>85</v>
      </c>
      <c r="C32" s="6" t="s">
        <v>35</v>
      </c>
      <c r="D32" s="6" t="s">
        <v>63</v>
      </c>
      <c r="E32" s="6" t="s">
        <v>94</v>
      </c>
      <c r="F32" s="7">
        <v>61</v>
      </c>
      <c r="G32" s="8">
        <v>5947058</v>
      </c>
      <c r="H32" s="9" t="s">
        <v>95</v>
      </c>
      <c r="I32" s="10">
        <v>0</v>
      </c>
      <c r="J32" s="7">
        <v>9</v>
      </c>
      <c r="K32" s="10">
        <v>0</v>
      </c>
      <c r="L32" s="10">
        <v>0.01</v>
      </c>
      <c r="M32" s="10">
        <v>0</v>
      </c>
      <c r="N32" s="7">
        <v>0</v>
      </c>
      <c r="O32" s="7">
        <v>0</v>
      </c>
      <c r="P32" s="11">
        <v>0</v>
      </c>
      <c r="Q32" s="10">
        <v>3410.69</v>
      </c>
      <c r="R32" s="7">
        <v>0</v>
      </c>
      <c r="S32" s="7">
        <v>0</v>
      </c>
      <c r="T32" s="12">
        <v>3419.7000000000003</v>
      </c>
      <c r="U32" s="7" t="s">
        <v>30</v>
      </c>
      <c r="V32" s="30" t="str">
        <f>IFERROR(IF(COUNTIF($B$4:B32,B32)=1,U32&amp;VLOOKUP($B32,$U$1:$V$2,2,0),U32&amp;VLOOKUP($B32,$U$1:$V$2,2,0)+(COUNTIF($B$4:B32,B32)-1)),"")</f>
        <v>تقسيط1019</v>
      </c>
    </row>
    <row r="33" spans="1:22" x14ac:dyDescent="0.25">
      <c r="A33" s="23">
        <v>372</v>
      </c>
      <c r="B33" s="23">
        <v>85</v>
      </c>
      <c r="C33" s="23" t="s">
        <v>96</v>
      </c>
      <c r="D33" s="23" t="s">
        <v>70</v>
      </c>
      <c r="E33" s="23" t="s">
        <v>97</v>
      </c>
      <c r="F33" s="23">
        <v>61</v>
      </c>
      <c r="G33" s="23">
        <v>2404967</v>
      </c>
      <c r="H33" s="23" t="s">
        <v>98</v>
      </c>
      <c r="I33" s="23">
        <v>0</v>
      </c>
      <c r="J33" s="23">
        <v>9</v>
      </c>
      <c r="K33" s="23">
        <v>0</v>
      </c>
      <c r="L33" s="23">
        <v>0.01</v>
      </c>
      <c r="M33" s="23">
        <v>0</v>
      </c>
      <c r="N33" s="23">
        <v>0</v>
      </c>
      <c r="O33" s="23">
        <v>0</v>
      </c>
      <c r="P33" s="23">
        <v>0</v>
      </c>
      <c r="Q33" s="23">
        <v>1395.59</v>
      </c>
      <c r="R33" s="23">
        <v>0</v>
      </c>
      <c r="S33" s="3">
        <v>0</v>
      </c>
      <c r="T33" s="23">
        <v>1404.6</v>
      </c>
      <c r="U33" s="23"/>
      <c r="V33" s="30" t="str">
        <f>IFERROR(IF(COUNTIF($B$4:B33,B33)=1,U33&amp;VLOOKUP($B33,$U$1:$V$2,2,0),U33&amp;VLOOKUP($B33,$U$1:$V$2,2,0)+(COUNTIF($B$4:B33,B33)-1)),"")</f>
        <v>1020</v>
      </c>
    </row>
    <row r="34" spans="1:22" x14ac:dyDescent="0.25">
      <c r="A34" s="23">
        <v>373</v>
      </c>
      <c r="B34" s="23">
        <v>85</v>
      </c>
      <c r="C34" s="23" t="s">
        <v>31</v>
      </c>
      <c r="D34" s="23" t="s">
        <v>22</v>
      </c>
      <c r="E34" s="23" t="s">
        <v>99</v>
      </c>
      <c r="F34" s="23">
        <v>62</v>
      </c>
      <c r="G34" s="23">
        <v>1157589</v>
      </c>
      <c r="H34" s="23" t="s">
        <v>100</v>
      </c>
      <c r="I34" s="23">
        <v>0</v>
      </c>
      <c r="J34" s="23">
        <v>9</v>
      </c>
      <c r="K34" s="23">
        <v>0</v>
      </c>
      <c r="L34" s="23">
        <v>0.03</v>
      </c>
      <c r="M34" s="23">
        <v>0</v>
      </c>
      <c r="N34" s="23">
        <v>0</v>
      </c>
      <c r="O34" s="23">
        <v>0</v>
      </c>
      <c r="P34" s="23">
        <v>0</v>
      </c>
      <c r="Q34" s="23">
        <v>952.92</v>
      </c>
      <c r="R34" s="23">
        <v>0</v>
      </c>
      <c r="S34" s="7">
        <v>0</v>
      </c>
      <c r="T34" s="23">
        <v>961.94999999999993</v>
      </c>
      <c r="U34" s="23"/>
      <c r="V34" s="30" t="str">
        <f>IFERROR(IF(COUNTIF($B$4:B34,B34)=1,U34&amp;VLOOKUP($B34,$U$1:$V$2,2,0),U34&amp;VLOOKUP($B34,$U$1:$V$2,2,0)+(COUNTIF($B$4:B34,B34)-1)),"")</f>
        <v>1021</v>
      </c>
    </row>
    <row r="35" spans="1:22" x14ac:dyDescent="0.25">
      <c r="A35" s="23">
        <v>374</v>
      </c>
      <c r="B35" s="23">
        <v>85</v>
      </c>
      <c r="C35" s="23" t="s">
        <v>101</v>
      </c>
      <c r="D35" s="23" t="s">
        <v>70</v>
      </c>
      <c r="E35" s="23" t="s">
        <v>102</v>
      </c>
      <c r="F35" s="23">
        <v>61</v>
      </c>
      <c r="G35" s="23">
        <v>30416230</v>
      </c>
      <c r="H35" s="23" t="s">
        <v>103</v>
      </c>
      <c r="I35" s="23">
        <v>0</v>
      </c>
      <c r="J35" s="23">
        <v>9</v>
      </c>
      <c r="K35" s="23">
        <v>0</v>
      </c>
      <c r="L35" s="23">
        <v>0.01</v>
      </c>
      <c r="M35" s="23">
        <v>0</v>
      </c>
      <c r="N35" s="23">
        <v>0</v>
      </c>
      <c r="O35" s="23">
        <v>0</v>
      </c>
      <c r="P35" s="23">
        <v>0</v>
      </c>
      <c r="Q35" s="23">
        <v>606.64</v>
      </c>
      <c r="R35" s="23">
        <v>0</v>
      </c>
      <c r="S35" s="3">
        <v>0</v>
      </c>
      <c r="T35" s="23">
        <v>615.65</v>
      </c>
      <c r="U35" s="23"/>
      <c r="V35" s="30" t="str">
        <f>IFERROR(IF(COUNTIF($B$4:B35,B35)=1,U35&amp;VLOOKUP($B35,$U$1:$V$2,2,0),U35&amp;VLOOKUP($B35,$U$1:$V$2,2,0)+(COUNTIF($B$4:B35,B35)-1)),"")</f>
        <v>1022</v>
      </c>
    </row>
    <row r="36" spans="1:22" x14ac:dyDescent="0.25">
      <c r="A36" s="23">
        <v>375</v>
      </c>
      <c r="B36" s="23">
        <v>85</v>
      </c>
      <c r="C36" s="23" t="s">
        <v>35</v>
      </c>
      <c r="D36" s="23" t="s">
        <v>66</v>
      </c>
      <c r="E36" s="23" t="s">
        <v>104</v>
      </c>
      <c r="F36" s="23">
        <v>61</v>
      </c>
      <c r="G36" s="23">
        <v>3426795</v>
      </c>
      <c r="H36" s="23" t="s">
        <v>105</v>
      </c>
      <c r="I36" s="23">
        <v>0</v>
      </c>
      <c r="J36" s="23">
        <v>9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110.65</v>
      </c>
      <c r="R36" s="23">
        <v>0</v>
      </c>
      <c r="S36" s="7">
        <v>0</v>
      </c>
      <c r="T36" s="23">
        <v>119.65</v>
      </c>
      <c r="U36" s="23"/>
      <c r="V36" s="30" t="str">
        <f>IFERROR(IF(COUNTIF($B$4:B36,B36)=1,U36&amp;VLOOKUP($B36,$U$1:$V$2,2,0),U36&amp;VLOOKUP($B36,$U$1:$V$2,2,0)+(COUNTIF($B$4:B36,B36)-1)),"")</f>
        <v>1023</v>
      </c>
    </row>
    <row r="37" spans="1:22" x14ac:dyDescent="0.25">
      <c r="A37" s="13">
        <v>376</v>
      </c>
      <c r="B37" s="14">
        <v>89</v>
      </c>
      <c r="C37" s="15" t="s">
        <v>23</v>
      </c>
      <c r="D37" s="15" t="s">
        <v>32</v>
      </c>
      <c r="E37" s="15" t="s">
        <v>106</v>
      </c>
      <c r="F37" s="3">
        <v>61</v>
      </c>
      <c r="G37" s="16">
        <v>2043762</v>
      </c>
      <c r="H37" s="17" t="s">
        <v>107</v>
      </c>
      <c r="I37" s="18">
        <v>1008.48</v>
      </c>
      <c r="J37" s="3">
        <v>25</v>
      </c>
      <c r="K37" s="18">
        <v>0.27</v>
      </c>
      <c r="L37" s="18">
        <v>0.04</v>
      </c>
      <c r="M37" s="18">
        <v>0</v>
      </c>
      <c r="N37" s="3">
        <v>0</v>
      </c>
      <c r="O37" s="3">
        <v>0</v>
      </c>
      <c r="P37" s="19">
        <v>2</v>
      </c>
      <c r="Q37" s="18">
        <v>3029.56</v>
      </c>
      <c r="R37" s="3">
        <v>0</v>
      </c>
      <c r="S37" s="3">
        <v>0</v>
      </c>
      <c r="T37" s="20">
        <v>4065.35</v>
      </c>
      <c r="U37" s="3" t="s">
        <v>30</v>
      </c>
      <c r="V37" s="30" t="str">
        <f>IFERROR(IF(COUNTIF($B$4:B37,B37)=1,U37&amp;VLOOKUP($B37,$U$1:$V$2,2,0),U37&amp;VLOOKUP($B37,$U$1:$V$2,2,0)+(COUNTIF($B$4:B37,B37)-1)),"")</f>
        <v>تقسيط5011</v>
      </c>
    </row>
    <row r="38" spans="1:22" x14ac:dyDescent="0.25">
      <c r="A38" s="4">
        <v>377</v>
      </c>
      <c r="B38" s="5">
        <v>89</v>
      </c>
      <c r="C38" s="6" t="s">
        <v>44</v>
      </c>
      <c r="D38" s="6" t="s">
        <v>44</v>
      </c>
      <c r="E38" s="6" t="s">
        <v>44</v>
      </c>
      <c r="F38" s="7">
        <v>61</v>
      </c>
      <c r="G38" s="8">
        <v>20542380</v>
      </c>
      <c r="H38" s="9" t="s">
        <v>108</v>
      </c>
      <c r="I38" s="10">
        <v>223.6</v>
      </c>
      <c r="J38" s="7">
        <v>11</v>
      </c>
      <c r="K38" s="10">
        <v>0.09</v>
      </c>
      <c r="L38" s="10">
        <v>0.01</v>
      </c>
      <c r="M38" s="10">
        <v>0</v>
      </c>
      <c r="N38" s="7">
        <v>3</v>
      </c>
      <c r="O38" s="7">
        <v>2</v>
      </c>
      <c r="P38" s="11">
        <v>0</v>
      </c>
      <c r="Q38" s="10">
        <v>0</v>
      </c>
      <c r="R38" s="7">
        <v>0</v>
      </c>
      <c r="S38" s="7">
        <v>0</v>
      </c>
      <c r="T38" s="12">
        <v>239.7</v>
      </c>
      <c r="U38" s="7"/>
      <c r="V38" s="30" t="str">
        <f>IFERROR(IF(COUNTIF($B$4:B38,B38)=1,U38&amp;VLOOKUP($B38,$U$1:$V$2,2,0),U38&amp;VLOOKUP($B38,$U$1:$V$2,2,0)+(COUNTIF($B$4:B38,B38)-1)),"")</f>
        <v>5012</v>
      </c>
    </row>
    <row r="39" spans="1:22" x14ac:dyDescent="0.25">
      <c r="A39" s="23">
        <v>378</v>
      </c>
      <c r="B39" s="23">
        <v>85</v>
      </c>
      <c r="C39" s="23" t="s">
        <v>96</v>
      </c>
      <c r="D39" s="23" t="s">
        <v>41</v>
      </c>
      <c r="E39" s="23" t="s">
        <v>109</v>
      </c>
      <c r="F39" s="23">
        <v>61</v>
      </c>
      <c r="G39" s="23">
        <v>3707105</v>
      </c>
      <c r="H39" s="23" t="s">
        <v>110</v>
      </c>
      <c r="I39" s="23">
        <v>1777.82</v>
      </c>
      <c r="J39" s="23">
        <v>40</v>
      </c>
      <c r="K39" s="23">
        <v>0.5</v>
      </c>
      <c r="L39" s="23">
        <v>0.03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3">
        <v>0</v>
      </c>
      <c r="T39" s="23">
        <v>1818.35</v>
      </c>
      <c r="U39" s="23"/>
      <c r="V39" s="30" t="str">
        <f>IFERROR(IF(COUNTIF($B$4:B39,B39)=1,U39&amp;VLOOKUP($B39,$U$1:$V$2,2,0),U39&amp;VLOOKUP($B39,$U$1:$V$2,2,0)+(COUNTIF($B$4:B39,B39)-1)),"")</f>
        <v>1024</v>
      </c>
    </row>
    <row r="40" spans="1:22" x14ac:dyDescent="0.25">
      <c r="A40" s="23">
        <v>379</v>
      </c>
      <c r="B40" s="23">
        <v>85</v>
      </c>
      <c r="C40" s="23" t="s">
        <v>111</v>
      </c>
      <c r="D40" s="23" t="s">
        <v>112</v>
      </c>
      <c r="E40" s="23" t="s">
        <v>113</v>
      </c>
      <c r="F40" s="23">
        <v>61</v>
      </c>
      <c r="G40" s="23">
        <v>2268328</v>
      </c>
      <c r="H40" s="23" t="s">
        <v>114</v>
      </c>
      <c r="I40" s="23">
        <v>0</v>
      </c>
      <c r="J40" s="23">
        <v>9</v>
      </c>
      <c r="K40" s="23">
        <v>0</v>
      </c>
      <c r="L40" s="23">
        <v>0.02</v>
      </c>
      <c r="M40" s="23">
        <v>0</v>
      </c>
      <c r="N40" s="23">
        <v>0</v>
      </c>
      <c r="O40" s="23">
        <v>0</v>
      </c>
      <c r="P40" s="23">
        <v>0</v>
      </c>
      <c r="Q40" s="23">
        <v>255.38</v>
      </c>
      <c r="R40" s="23">
        <v>0</v>
      </c>
      <c r="S40" s="7">
        <v>0</v>
      </c>
      <c r="T40" s="23">
        <v>264.39999999999998</v>
      </c>
      <c r="U40" s="23"/>
      <c r="V40" s="30" t="str">
        <f>IFERROR(IF(COUNTIF($B$4:B40,B40)=1,U40&amp;VLOOKUP($B40,$U$1:$V$2,2,0),U40&amp;VLOOKUP($B40,$U$1:$V$2,2,0)+(COUNTIF($B$4:B40,B40)-1)),"")</f>
        <v>1025</v>
      </c>
    </row>
    <row r="41" spans="1:22" x14ac:dyDescent="0.25">
      <c r="A41" s="13">
        <v>380</v>
      </c>
      <c r="B41" s="14">
        <v>89</v>
      </c>
      <c r="C41" s="15" t="s">
        <v>23</v>
      </c>
      <c r="D41" s="15" t="s">
        <v>23</v>
      </c>
      <c r="E41" s="15" t="s">
        <v>115</v>
      </c>
      <c r="F41" s="3">
        <v>61</v>
      </c>
      <c r="G41" s="16">
        <v>269188</v>
      </c>
      <c r="H41" s="17" t="s">
        <v>116</v>
      </c>
      <c r="I41" s="18">
        <v>0</v>
      </c>
      <c r="J41" s="3">
        <v>9</v>
      </c>
      <c r="K41" s="18">
        <v>0</v>
      </c>
      <c r="L41" s="18">
        <v>0</v>
      </c>
      <c r="M41" s="18">
        <v>0</v>
      </c>
      <c r="N41" s="3">
        <v>0</v>
      </c>
      <c r="O41" s="3">
        <v>0</v>
      </c>
      <c r="P41" s="19">
        <v>0</v>
      </c>
      <c r="Q41" s="18">
        <v>118.5</v>
      </c>
      <c r="R41" s="3">
        <v>0</v>
      </c>
      <c r="S41" s="3">
        <v>0</v>
      </c>
      <c r="T41" s="20">
        <v>127.5</v>
      </c>
      <c r="U41" s="3"/>
      <c r="V41" s="30" t="str">
        <f>IFERROR(IF(COUNTIF($B$4:B41,B41)=1,U41&amp;VLOOKUP($B41,$U$1:$V$2,2,0),U41&amp;VLOOKUP($B41,$U$1:$V$2,2,0)+(COUNTIF($B$4:B41,B41)-1)),"")</f>
        <v>5013</v>
      </c>
    </row>
    <row r="42" spans="1:22" x14ac:dyDescent="0.25">
      <c r="A42" s="4">
        <v>381</v>
      </c>
      <c r="B42" s="5">
        <v>85</v>
      </c>
      <c r="C42" s="6" t="s">
        <v>117</v>
      </c>
      <c r="D42" s="6" t="s">
        <v>22</v>
      </c>
      <c r="E42" s="6" t="s">
        <v>118</v>
      </c>
      <c r="F42" s="7">
        <v>61</v>
      </c>
      <c r="G42" s="8">
        <v>4626334</v>
      </c>
      <c r="H42" s="9" t="s">
        <v>119</v>
      </c>
      <c r="I42" s="10">
        <v>2644.32</v>
      </c>
      <c r="J42" s="7">
        <v>40</v>
      </c>
      <c r="K42" s="10">
        <v>1.31</v>
      </c>
      <c r="L42" s="10">
        <v>0.02</v>
      </c>
      <c r="M42" s="10">
        <v>0</v>
      </c>
      <c r="N42" s="7">
        <v>9</v>
      </c>
      <c r="O42" s="7">
        <v>2</v>
      </c>
      <c r="P42" s="11">
        <v>0</v>
      </c>
      <c r="Q42" s="10">
        <v>0</v>
      </c>
      <c r="R42" s="7">
        <v>0</v>
      </c>
      <c r="S42" s="7">
        <v>0</v>
      </c>
      <c r="T42" s="12">
        <v>2696.65</v>
      </c>
      <c r="U42" s="7" t="s">
        <v>30</v>
      </c>
      <c r="V42" s="30" t="str">
        <f>IFERROR(IF(COUNTIF($B$4:B42,B42)=1,U42&amp;VLOOKUP($B42,$U$1:$V$2,2,0),U42&amp;VLOOKUP($B42,$U$1:$V$2,2,0)+(COUNTIF($B$4:B42,B42)-1)),"")</f>
        <v>تقسيط1026</v>
      </c>
    </row>
    <row r="43" spans="1:22" x14ac:dyDescent="0.25">
      <c r="A43" s="23">
        <v>382</v>
      </c>
      <c r="B43" s="23">
        <v>85</v>
      </c>
      <c r="C43" s="23" t="s">
        <v>96</v>
      </c>
      <c r="D43" s="23" t="s">
        <v>66</v>
      </c>
      <c r="E43" s="23" t="s">
        <v>120</v>
      </c>
      <c r="F43" s="23">
        <v>61</v>
      </c>
      <c r="G43" s="23">
        <v>125836</v>
      </c>
      <c r="H43" s="23" t="s">
        <v>121</v>
      </c>
      <c r="I43" s="23">
        <v>0</v>
      </c>
      <c r="J43" s="23">
        <v>9</v>
      </c>
      <c r="K43" s="23">
        <v>0</v>
      </c>
      <c r="L43" s="23">
        <v>0.03</v>
      </c>
      <c r="M43" s="23">
        <v>0</v>
      </c>
      <c r="N43" s="23">
        <v>0</v>
      </c>
      <c r="O43" s="23">
        <v>0</v>
      </c>
      <c r="P43" s="23">
        <v>0</v>
      </c>
      <c r="Q43" s="23">
        <v>475.32</v>
      </c>
      <c r="R43" s="23">
        <v>0</v>
      </c>
      <c r="S43" s="3">
        <v>0</v>
      </c>
      <c r="T43" s="23">
        <v>484.34999999999997</v>
      </c>
      <c r="U43" s="23"/>
      <c r="V43" s="30" t="str">
        <f>IFERROR(IF(COUNTIF($B$4:B43,B43)=1,U43&amp;VLOOKUP($B43,$U$1:$V$2,2,0),U43&amp;VLOOKUP($B43,$U$1:$V$2,2,0)+(COUNTIF($B$4:B43,B43)-1)),"")</f>
        <v>1027</v>
      </c>
    </row>
    <row r="44" spans="1:22" x14ac:dyDescent="0.25">
      <c r="A44" s="23">
        <v>383</v>
      </c>
      <c r="B44" s="23">
        <v>85</v>
      </c>
      <c r="C44" s="23" t="s">
        <v>122</v>
      </c>
      <c r="D44" s="23" t="s">
        <v>122</v>
      </c>
      <c r="E44" s="23" t="s">
        <v>123</v>
      </c>
      <c r="F44" s="23">
        <v>61</v>
      </c>
      <c r="G44" s="23">
        <v>0</v>
      </c>
      <c r="H44" s="23" t="s">
        <v>124</v>
      </c>
      <c r="I44" s="23">
        <v>0</v>
      </c>
      <c r="J44" s="23">
        <v>9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708.3</v>
      </c>
      <c r="R44" s="23">
        <v>0</v>
      </c>
      <c r="S44" s="7">
        <v>0</v>
      </c>
      <c r="T44" s="23">
        <v>717.3</v>
      </c>
      <c r="U44" s="23"/>
      <c r="V44" s="30" t="str">
        <f>IFERROR(IF(COUNTIF($B$4:B44,B44)=1,U44&amp;VLOOKUP($B44,$U$1:$V$2,2,0),U44&amp;VLOOKUP($B44,$U$1:$V$2,2,0)+(COUNTIF($B$4:B44,B44)-1)),"")</f>
        <v>1028</v>
      </c>
    </row>
    <row r="45" spans="1:22" x14ac:dyDescent="0.25">
      <c r="A45" s="23">
        <v>384</v>
      </c>
      <c r="B45" s="23">
        <v>85</v>
      </c>
      <c r="C45" s="23" t="s">
        <v>101</v>
      </c>
      <c r="D45" s="23" t="s">
        <v>117</v>
      </c>
      <c r="E45" s="23" t="s">
        <v>125</v>
      </c>
      <c r="F45" s="23">
        <v>61</v>
      </c>
      <c r="G45" s="23">
        <v>4062499</v>
      </c>
      <c r="H45" s="23" t="s">
        <v>126</v>
      </c>
      <c r="I45" s="23">
        <v>1927.19</v>
      </c>
      <c r="J45" s="23">
        <v>40</v>
      </c>
      <c r="K45" s="23">
        <v>1.08</v>
      </c>
      <c r="L45" s="23">
        <v>0.03</v>
      </c>
      <c r="M45" s="23">
        <v>0</v>
      </c>
      <c r="N45" s="23">
        <v>6</v>
      </c>
      <c r="O45" s="23">
        <v>2</v>
      </c>
      <c r="P45" s="23">
        <v>0</v>
      </c>
      <c r="Q45" s="23">
        <v>16.5</v>
      </c>
      <c r="R45" s="23">
        <v>0</v>
      </c>
      <c r="S45" s="3">
        <v>0</v>
      </c>
      <c r="T45" s="23">
        <v>1992.8</v>
      </c>
      <c r="U45" s="23"/>
      <c r="V45" s="30" t="str">
        <f>IFERROR(IF(COUNTIF($B$4:B45,B45)=1,U45&amp;VLOOKUP($B45,$U$1:$V$2,2,0),U45&amp;VLOOKUP($B45,$U$1:$V$2,2,0)+(COUNTIF($B$4:B45,B45)-1)),"")</f>
        <v>1029</v>
      </c>
    </row>
    <row r="46" spans="1:22" x14ac:dyDescent="0.25">
      <c r="A46" s="23">
        <v>385</v>
      </c>
      <c r="B46" s="23">
        <v>85</v>
      </c>
      <c r="C46" s="23" t="s">
        <v>101</v>
      </c>
      <c r="D46" s="23" t="s">
        <v>117</v>
      </c>
      <c r="E46" s="23" t="s">
        <v>127</v>
      </c>
      <c r="F46" s="23">
        <v>61</v>
      </c>
      <c r="G46" s="23">
        <v>386717</v>
      </c>
      <c r="H46" s="23" t="s">
        <v>128</v>
      </c>
      <c r="I46" s="23">
        <v>475.80000000000007</v>
      </c>
      <c r="J46" s="23">
        <v>25</v>
      </c>
      <c r="K46" s="23">
        <v>0.23</v>
      </c>
      <c r="L46" s="23">
        <v>0.02</v>
      </c>
      <c r="M46" s="23">
        <v>0</v>
      </c>
      <c r="N46" s="23">
        <v>3</v>
      </c>
      <c r="O46" s="23">
        <v>2</v>
      </c>
      <c r="P46" s="23">
        <v>0</v>
      </c>
      <c r="Q46" s="23">
        <v>0</v>
      </c>
      <c r="R46" s="23">
        <v>0</v>
      </c>
      <c r="S46" s="7">
        <v>0</v>
      </c>
      <c r="T46" s="23">
        <v>506.05</v>
      </c>
      <c r="U46" s="23"/>
      <c r="V46" s="30" t="str">
        <f>IFERROR(IF(COUNTIF($B$4:B46,B46)=1,U46&amp;VLOOKUP($B46,$U$1:$V$2,2,0),U46&amp;VLOOKUP($B46,$U$1:$V$2,2,0)+(COUNTIF($B$4:B46,B46)-1)),"")</f>
        <v>1030</v>
      </c>
    </row>
    <row r="47" spans="1:22" x14ac:dyDescent="0.25">
      <c r="A47" s="23">
        <v>386</v>
      </c>
      <c r="B47" s="23">
        <v>85</v>
      </c>
      <c r="C47" s="23" t="s">
        <v>129</v>
      </c>
      <c r="D47" s="23" t="s">
        <v>80</v>
      </c>
      <c r="E47" s="23" t="s">
        <v>130</v>
      </c>
      <c r="F47" s="23">
        <v>61</v>
      </c>
      <c r="G47" s="23">
        <v>32701894</v>
      </c>
      <c r="H47" s="23" t="s">
        <v>131</v>
      </c>
      <c r="I47" s="23">
        <v>0</v>
      </c>
      <c r="J47" s="23">
        <v>9</v>
      </c>
      <c r="K47" s="23">
        <v>0</v>
      </c>
      <c r="L47" s="23">
        <v>0.02</v>
      </c>
      <c r="M47" s="23">
        <v>0</v>
      </c>
      <c r="N47" s="23">
        <v>0</v>
      </c>
      <c r="O47" s="23">
        <v>0</v>
      </c>
      <c r="P47" s="23">
        <v>0</v>
      </c>
      <c r="Q47" s="23">
        <v>781.28</v>
      </c>
      <c r="R47" s="23">
        <v>0</v>
      </c>
      <c r="S47" s="3">
        <v>0</v>
      </c>
      <c r="T47" s="23">
        <v>790.3</v>
      </c>
      <c r="U47" s="23"/>
      <c r="V47" s="30" t="str">
        <f>IFERROR(IF(COUNTIF($B$4:B47,B47)=1,U47&amp;VLOOKUP($B47,$U$1:$V$2,2,0),U47&amp;VLOOKUP($B47,$U$1:$V$2,2,0)+(COUNTIF($B$4:B47,B47)-1)),"")</f>
        <v>1031</v>
      </c>
    </row>
    <row r="48" spans="1:22" x14ac:dyDescent="0.25">
      <c r="A48" s="23">
        <v>387</v>
      </c>
      <c r="B48" s="23">
        <v>85</v>
      </c>
      <c r="C48" s="23" t="s">
        <v>49</v>
      </c>
      <c r="D48" s="23" t="s">
        <v>73</v>
      </c>
      <c r="E48" s="23" t="s">
        <v>132</v>
      </c>
      <c r="F48" s="23">
        <v>61</v>
      </c>
      <c r="G48" s="23">
        <v>645074</v>
      </c>
      <c r="H48" s="23" t="s">
        <v>133</v>
      </c>
      <c r="I48" s="23">
        <v>0</v>
      </c>
      <c r="J48" s="23">
        <v>9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295.89999999999998</v>
      </c>
      <c r="R48" s="23">
        <v>0</v>
      </c>
      <c r="S48" s="7">
        <v>0</v>
      </c>
      <c r="T48" s="23">
        <v>304.89999999999998</v>
      </c>
      <c r="U48" s="23"/>
      <c r="V48" s="30" t="str">
        <f>IFERROR(IF(COUNTIF($B$4:B48,B48)=1,U48&amp;VLOOKUP($B48,$U$1:$V$2,2,0),U48&amp;VLOOKUP($B48,$U$1:$V$2,2,0)+(COUNTIF($B$4:B48,B48)-1)),"")</f>
        <v>1032</v>
      </c>
    </row>
    <row r="49" spans="1:22" x14ac:dyDescent="0.25">
      <c r="A49" s="13">
        <v>388</v>
      </c>
      <c r="B49" s="14">
        <v>85</v>
      </c>
      <c r="C49" s="15" t="s">
        <v>96</v>
      </c>
      <c r="D49" s="15" t="s">
        <v>41</v>
      </c>
      <c r="E49" s="15" t="s">
        <v>134</v>
      </c>
      <c r="F49" s="3">
        <v>62</v>
      </c>
      <c r="G49" s="16">
        <v>26227</v>
      </c>
      <c r="H49" s="17" t="s">
        <v>135</v>
      </c>
      <c r="I49" s="18">
        <v>40561.599999999999</v>
      </c>
      <c r="J49" s="3">
        <v>40</v>
      </c>
      <c r="K49" s="18">
        <v>1.67</v>
      </c>
      <c r="L49" s="18">
        <v>0.04</v>
      </c>
      <c r="M49" s="18">
        <v>939.27</v>
      </c>
      <c r="N49" s="3">
        <v>12</v>
      </c>
      <c r="O49" s="3">
        <v>2</v>
      </c>
      <c r="P49" s="19">
        <v>0</v>
      </c>
      <c r="Q49" s="18">
        <v>7203.47</v>
      </c>
      <c r="R49" s="3">
        <v>0</v>
      </c>
      <c r="S49" s="3">
        <v>0</v>
      </c>
      <c r="T49" s="20">
        <v>48760.05</v>
      </c>
      <c r="U49" s="3" t="s">
        <v>30</v>
      </c>
      <c r="V49" s="30" t="str">
        <f>IFERROR(IF(COUNTIF($B$4:B49,B49)=1,U49&amp;VLOOKUP($B49,$U$1:$V$2,2,0),U49&amp;VLOOKUP($B49,$U$1:$V$2,2,0)+(COUNTIF($B$4:B49,B49)-1)),"")</f>
        <v>تقسيط1033</v>
      </c>
    </row>
    <row r="50" spans="1:22" x14ac:dyDescent="0.25">
      <c r="A50" s="4">
        <v>389</v>
      </c>
      <c r="B50" s="5">
        <v>89</v>
      </c>
      <c r="C50" s="6" t="s">
        <v>23</v>
      </c>
      <c r="D50" s="6" t="s">
        <v>63</v>
      </c>
      <c r="E50" s="6" t="s">
        <v>136</v>
      </c>
      <c r="F50" s="7">
        <v>61</v>
      </c>
      <c r="G50" s="8">
        <v>3168414</v>
      </c>
      <c r="H50" s="9" t="s">
        <v>137</v>
      </c>
      <c r="I50" s="10">
        <v>0</v>
      </c>
      <c r="J50" s="7">
        <v>9</v>
      </c>
      <c r="K50" s="10">
        <v>0</v>
      </c>
      <c r="L50" s="10">
        <v>0</v>
      </c>
      <c r="M50" s="10">
        <v>0</v>
      </c>
      <c r="N50" s="7">
        <v>0</v>
      </c>
      <c r="O50" s="7">
        <v>0</v>
      </c>
      <c r="P50" s="11">
        <v>0</v>
      </c>
      <c r="Q50" s="10">
        <v>473</v>
      </c>
      <c r="R50" s="7">
        <v>0</v>
      </c>
      <c r="S50" s="7">
        <v>0</v>
      </c>
      <c r="T50" s="12">
        <v>482</v>
      </c>
      <c r="U50" s="7"/>
      <c r="V50" s="30" t="str">
        <f>IFERROR(IF(COUNTIF($B$4:B50,B50)=1,U50&amp;VLOOKUP($B50,$U$1:$V$2,2,0),U50&amp;VLOOKUP($B50,$U$1:$V$2,2,0)+(COUNTIF($B$4:B50,B50)-1)),"")</f>
        <v>5014</v>
      </c>
    </row>
    <row r="51" spans="1:22" x14ac:dyDescent="0.25">
      <c r="A51" s="23">
        <v>390</v>
      </c>
      <c r="B51" s="23">
        <v>85</v>
      </c>
      <c r="C51" s="23" t="s">
        <v>22</v>
      </c>
      <c r="D51" s="23" t="s">
        <v>32</v>
      </c>
      <c r="E51" s="23" t="s">
        <v>138</v>
      </c>
      <c r="F51" s="23">
        <v>61</v>
      </c>
      <c r="G51" s="23">
        <v>7656004</v>
      </c>
      <c r="H51" s="23" t="s">
        <v>139</v>
      </c>
      <c r="I51" s="23">
        <v>0</v>
      </c>
      <c r="J51" s="23">
        <v>9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61.9</v>
      </c>
      <c r="R51" s="23">
        <v>0</v>
      </c>
      <c r="S51" s="3">
        <v>0</v>
      </c>
      <c r="T51" s="23">
        <v>70.900000000000006</v>
      </c>
      <c r="U51" s="23"/>
      <c r="V51" s="30" t="str">
        <f>IFERROR(IF(COUNTIF($B$4:B51,B51)=1,U51&amp;VLOOKUP($B51,$U$1:$V$2,2,0),U51&amp;VLOOKUP($B51,$U$1:$V$2,2,0)+(COUNTIF($B$4:B51,B51)-1)),"")</f>
        <v>1034</v>
      </c>
    </row>
    <row r="52" spans="1:22" x14ac:dyDescent="0.25">
      <c r="A52" s="23">
        <v>391</v>
      </c>
      <c r="B52" s="23">
        <v>85</v>
      </c>
      <c r="C52" s="23" t="s">
        <v>70</v>
      </c>
      <c r="D52" s="23" t="s">
        <v>49</v>
      </c>
      <c r="E52" s="23" t="s">
        <v>140</v>
      </c>
      <c r="F52" s="23">
        <v>62</v>
      </c>
      <c r="G52" s="23">
        <v>377252</v>
      </c>
      <c r="H52" s="23" t="s">
        <v>141</v>
      </c>
      <c r="I52" s="23">
        <v>0</v>
      </c>
      <c r="J52" s="23">
        <v>9</v>
      </c>
      <c r="K52" s="23">
        <v>0</v>
      </c>
      <c r="L52" s="23">
        <v>0.03</v>
      </c>
      <c r="M52" s="23">
        <v>0</v>
      </c>
      <c r="N52" s="23">
        <v>0</v>
      </c>
      <c r="O52" s="23">
        <v>0</v>
      </c>
      <c r="P52" s="23">
        <v>0</v>
      </c>
      <c r="Q52" s="23">
        <v>1246.97</v>
      </c>
      <c r="R52" s="23">
        <v>0</v>
      </c>
      <c r="S52" s="7">
        <v>0</v>
      </c>
      <c r="T52" s="23">
        <v>1256</v>
      </c>
      <c r="U52" s="23"/>
      <c r="V52" s="30" t="str">
        <f>IFERROR(IF(COUNTIF($B$4:B52,B52)=1,U52&amp;VLOOKUP($B52,$U$1:$V$2,2,0),U52&amp;VLOOKUP($B52,$U$1:$V$2,2,0)+(COUNTIF($B$4:B52,B52)-1)),"")</f>
        <v>1035</v>
      </c>
    </row>
    <row r="53" spans="1:22" x14ac:dyDescent="0.25">
      <c r="A53" s="13">
        <v>392</v>
      </c>
      <c r="B53" s="14">
        <v>89</v>
      </c>
      <c r="C53" s="15" t="s">
        <v>76</v>
      </c>
      <c r="D53" s="15" t="s">
        <v>44</v>
      </c>
      <c r="E53" s="15" t="s">
        <v>44</v>
      </c>
      <c r="F53" s="3">
        <v>61</v>
      </c>
      <c r="G53" s="16">
        <v>20827918</v>
      </c>
      <c r="H53" s="17" t="s">
        <v>142</v>
      </c>
      <c r="I53" s="18">
        <v>233.68</v>
      </c>
      <c r="J53" s="3">
        <v>11</v>
      </c>
      <c r="K53" s="18">
        <v>0.05</v>
      </c>
      <c r="L53" s="18">
        <v>0.02</v>
      </c>
      <c r="M53" s="18">
        <v>0</v>
      </c>
      <c r="N53" s="3">
        <v>3</v>
      </c>
      <c r="O53" s="3">
        <v>2</v>
      </c>
      <c r="P53" s="19">
        <v>2</v>
      </c>
      <c r="Q53" s="18">
        <v>0</v>
      </c>
      <c r="R53" s="3">
        <v>0</v>
      </c>
      <c r="S53" s="3">
        <v>0</v>
      </c>
      <c r="T53" s="20">
        <v>251.75</v>
      </c>
      <c r="U53" s="3"/>
      <c r="V53" s="30" t="str">
        <f>IFERROR(IF(COUNTIF($B$4:B53,B53)=1,U53&amp;VLOOKUP($B53,$U$1:$V$2,2,0),U53&amp;VLOOKUP($B53,$U$1:$V$2,2,0)+(COUNTIF($B$4:B53,B53)-1)),"")</f>
        <v>5015</v>
      </c>
    </row>
    <row r="54" spans="1:22" x14ac:dyDescent="0.25">
      <c r="A54" s="23">
        <v>393</v>
      </c>
      <c r="B54" s="23">
        <v>85</v>
      </c>
      <c r="C54" s="23" t="s">
        <v>35</v>
      </c>
      <c r="D54" s="23" t="s">
        <v>80</v>
      </c>
      <c r="E54" s="23" t="s">
        <v>143</v>
      </c>
      <c r="F54" s="23">
        <v>61</v>
      </c>
      <c r="G54" s="23">
        <v>531274</v>
      </c>
      <c r="H54" s="23" t="s">
        <v>144</v>
      </c>
      <c r="I54" s="23">
        <v>0</v>
      </c>
      <c r="J54" s="23">
        <v>9</v>
      </c>
      <c r="K54" s="23">
        <v>0</v>
      </c>
      <c r="L54" s="23">
        <v>0.02</v>
      </c>
      <c r="M54" s="23">
        <v>0</v>
      </c>
      <c r="N54" s="23">
        <v>0</v>
      </c>
      <c r="O54" s="23">
        <v>0</v>
      </c>
      <c r="P54" s="23">
        <v>0</v>
      </c>
      <c r="Q54" s="23">
        <v>1650.48</v>
      </c>
      <c r="R54" s="23">
        <v>0</v>
      </c>
      <c r="S54" s="7">
        <v>0</v>
      </c>
      <c r="T54" s="23">
        <v>1659.5</v>
      </c>
      <c r="U54" s="23"/>
      <c r="V54" s="30" t="str">
        <f>IFERROR(IF(COUNTIF($B$4:B54,B54)=1,U54&amp;VLOOKUP($B54,$U$1:$V$2,2,0),U54&amp;VLOOKUP($B54,$U$1:$V$2,2,0)+(COUNTIF($B$4:B54,B54)-1)),"")</f>
        <v>1036</v>
      </c>
    </row>
    <row r="55" spans="1:22" x14ac:dyDescent="0.25">
      <c r="A55" s="13">
        <v>394</v>
      </c>
      <c r="B55" s="14">
        <v>89</v>
      </c>
      <c r="C55" s="15" t="s">
        <v>76</v>
      </c>
      <c r="D55" s="15" t="s">
        <v>44</v>
      </c>
      <c r="E55" s="15" t="s">
        <v>44</v>
      </c>
      <c r="F55" s="3">
        <v>61</v>
      </c>
      <c r="G55" s="16">
        <v>33007415</v>
      </c>
      <c r="H55" s="17" t="s">
        <v>145</v>
      </c>
      <c r="I55" s="18">
        <v>19227</v>
      </c>
      <c r="J55" s="3">
        <v>40</v>
      </c>
      <c r="K55" s="18">
        <v>0.05</v>
      </c>
      <c r="L55" s="18">
        <v>0</v>
      </c>
      <c r="M55" s="18">
        <v>0</v>
      </c>
      <c r="N55" s="3">
        <v>3</v>
      </c>
      <c r="O55" s="3">
        <v>2</v>
      </c>
      <c r="P55" s="19">
        <v>0</v>
      </c>
      <c r="Q55" s="18">
        <v>0</v>
      </c>
      <c r="R55" s="3">
        <v>0</v>
      </c>
      <c r="S55" s="3">
        <v>0</v>
      </c>
      <c r="T55" s="20">
        <v>19272.05</v>
      </c>
      <c r="U55" s="3"/>
      <c r="V55" s="30" t="str">
        <f>IFERROR(IF(COUNTIF($B$4:B55,B55)=1,U55&amp;VLOOKUP($B55,$U$1:$V$2,2,0),U55&amp;VLOOKUP($B55,$U$1:$V$2,2,0)+(COUNTIF($B$4:B55,B55)-1)),"")</f>
        <v>5016</v>
      </c>
    </row>
    <row r="56" spans="1:22" x14ac:dyDescent="0.25">
      <c r="A56" s="4">
        <v>395</v>
      </c>
      <c r="B56" s="5">
        <v>85</v>
      </c>
      <c r="C56" s="6" t="s">
        <v>111</v>
      </c>
      <c r="D56" s="6" t="s">
        <v>63</v>
      </c>
      <c r="E56" s="6" t="s">
        <v>146</v>
      </c>
      <c r="F56" s="7">
        <v>61</v>
      </c>
      <c r="G56" s="8">
        <v>2320359</v>
      </c>
      <c r="H56" s="9" t="s">
        <v>147</v>
      </c>
      <c r="I56" s="10">
        <v>3020.36</v>
      </c>
      <c r="J56" s="7">
        <v>40</v>
      </c>
      <c r="K56" s="10">
        <v>1.6199999999999999</v>
      </c>
      <c r="L56" s="10">
        <v>0.02</v>
      </c>
      <c r="M56" s="10">
        <v>0</v>
      </c>
      <c r="N56" s="7">
        <v>9</v>
      </c>
      <c r="O56" s="7">
        <v>2</v>
      </c>
      <c r="P56" s="11">
        <v>2</v>
      </c>
      <c r="Q56" s="10">
        <v>0</v>
      </c>
      <c r="R56" s="7">
        <v>0</v>
      </c>
      <c r="S56" s="7">
        <v>0</v>
      </c>
      <c r="T56" s="12">
        <v>3075</v>
      </c>
      <c r="U56" s="7" t="s">
        <v>148</v>
      </c>
      <c r="V56" s="30" t="str">
        <f>IFERROR(IF(COUNTIF($B$4:B56,B56)=1,U56&amp;VLOOKUP($B56,$U$1:$V$2,2,0),U56&amp;VLOOKUP($B56,$U$1:$V$2,2,0)+(COUNTIF($B$4:B56,B56)-1)),"")</f>
        <v>تحصيل1037</v>
      </c>
    </row>
    <row r="57" spans="1:22" x14ac:dyDescent="0.25">
      <c r="A57" s="13">
        <v>396</v>
      </c>
      <c r="B57" s="14">
        <v>89</v>
      </c>
      <c r="C57" s="15" t="s">
        <v>149</v>
      </c>
      <c r="D57" s="15" t="s">
        <v>80</v>
      </c>
      <c r="E57" s="15" t="s">
        <v>150</v>
      </c>
      <c r="F57" s="3">
        <v>61</v>
      </c>
      <c r="G57" s="16">
        <v>2193668</v>
      </c>
      <c r="H57" s="17" t="s">
        <v>151</v>
      </c>
      <c r="I57" s="18">
        <v>0</v>
      </c>
      <c r="J57" s="3">
        <v>9</v>
      </c>
      <c r="K57" s="18">
        <v>0</v>
      </c>
      <c r="L57" s="18">
        <v>0</v>
      </c>
      <c r="M57" s="18">
        <v>0</v>
      </c>
      <c r="N57" s="3">
        <v>0</v>
      </c>
      <c r="O57" s="3">
        <v>0</v>
      </c>
      <c r="P57" s="19">
        <v>0</v>
      </c>
      <c r="Q57" s="18">
        <v>4.95</v>
      </c>
      <c r="R57" s="3">
        <v>0</v>
      </c>
      <c r="S57" s="3">
        <v>0</v>
      </c>
      <c r="T57" s="20">
        <v>13.95</v>
      </c>
      <c r="U57" s="3"/>
      <c r="V57" s="30" t="str">
        <f>IFERROR(IF(COUNTIF($B$4:B57,B57)=1,U57&amp;VLOOKUP($B57,$U$1:$V$2,2,0),U57&amp;VLOOKUP($B57,$U$1:$V$2,2,0)+(COUNTIF($B$4:B57,B57)-1)),"")</f>
        <v>5017</v>
      </c>
    </row>
    <row r="58" spans="1:22" x14ac:dyDescent="0.25">
      <c r="A58" s="23">
        <v>397</v>
      </c>
      <c r="B58" s="23">
        <v>85</v>
      </c>
      <c r="C58" s="23" t="s">
        <v>31</v>
      </c>
      <c r="D58" s="23" t="s">
        <v>80</v>
      </c>
      <c r="E58" s="23" t="s">
        <v>152</v>
      </c>
      <c r="F58" s="23">
        <v>61</v>
      </c>
      <c r="G58" s="23">
        <v>424634</v>
      </c>
      <c r="H58" s="23" t="s">
        <v>153</v>
      </c>
      <c r="I58" s="23">
        <v>0</v>
      </c>
      <c r="J58" s="23">
        <v>9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311.3</v>
      </c>
      <c r="R58" s="23">
        <v>0</v>
      </c>
      <c r="S58" s="7">
        <v>0</v>
      </c>
      <c r="T58" s="23">
        <v>320.3</v>
      </c>
      <c r="U58" s="23"/>
      <c r="V58" s="30" t="str">
        <f>IFERROR(IF(COUNTIF($B$4:B58,B58)=1,U58&amp;VLOOKUP($B58,$U$1:$V$2,2,0),U58&amp;VLOOKUP($B58,$U$1:$V$2,2,0)+(COUNTIF($B$4:B58,B58)-1)),"")</f>
        <v>1038</v>
      </c>
    </row>
    <row r="59" spans="1:22" x14ac:dyDescent="0.25">
      <c r="A59" s="23">
        <v>398</v>
      </c>
      <c r="B59" s="23">
        <v>85</v>
      </c>
      <c r="C59" s="23" t="s">
        <v>35</v>
      </c>
      <c r="D59" s="23" t="s">
        <v>80</v>
      </c>
      <c r="E59" s="23" t="s">
        <v>154</v>
      </c>
      <c r="F59" s="23">
        <v>61</v>
      </c>
      <c r="G59" s="23">
        <v>531869</v>
      </c>
      <c r="H59" s="23" t="s">
        <v>155</v>
      </c>
      <c r="I59" s="23">
        <v>0</v>
      </c>
      <c r="J59" s="23">
        <v>9</v>
      </c>
      <c r="K59" s="23">
        <v>0</v>
      </c>
      <c r="L59" s="23">
        <v>0.01</v>
      </c>
      <c r="M59" s="23">
        <v>0</v>
      </c>
      <c r="N59" s="23">
        <v>0</v>
      </c>
      <c r="O59" s="23">
        <v>0</v>
      </c>
      <c r="P59" s="23">
        <v>0</v>
      </c>
      <c r="Q59" s="23">
        <v>281.74</v>
      </c>
      <c r="R59" s="23">
        <v>0</v>
      </c>
      <c r="S59" s="3">
        <v>0</v>
      </c>
      <c r="T59" s="23">
        <v>290.75</v>
      </c>
      <c r="U59" s="23"/>
      <c r="V59" s="30" t="str">
        <f>IFERROR(IF(COUNTIF($B$4:B59,B59)=1,U59&amp;VLOOKUP($B59,$U$1:$V$2,2,0),U59&amp;VLOOKUP($B59,$U$1:$V$2,2,0)+(COUNTIF($B$4:B59,B59)-1)),"")</f>
        <v>1039</v>
      </c>
    </row>
    <row r="60" spans="1:22" x14ac:dyDescent="0.25">
      <c r="A60" s="23">
        <v>399</v>
      </c>
      <c r="B60" s="23">
        <v>85</v>
      </c>
      <c r="C60" s="23" t="s">
        <v>31</v>
      </c>
      <c r="D60" s="23" t="s">
        <v>89</v>
      </c>
      <c r="E60" s="23" t="s">
        <v>156</v>
      </c>
      <c r="F60" s="23">
        <v>61</v>
      </c>
      <c r="G60" s="23">
        <v>0</v>
      </c>
      <c r="H60" s="23" t="s">
        <v>157</v>
      </c>
      <c r="I60" s="23">
        <v>0</v>
      </c>
      <c r="J60" s="23">
        <v>9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91</v>
      </c>
      <c r="R60" s="23">
        <v>0</v>
      </c>
      <c r="S60" s="7">
        <v>0</v>
      </c>
      <c r="T60" s="23">
        <v>100</v>
      </c>
      <c r="U60" s="23"/>
      <c r="V60" s="30" t="str">
        <f>IFERROR(IF(COUNTIF($B$4:B60,B60)=1,U60&amp;VLOOKUP($B60,$U$1:$V$2,2,0),U60&amp;VLOOKUP($B60,$U$1:$V$2,2,0)+(COUNTIF($B$4:B60,B60)-1)),"")</f>
        <v>1040</v>
      </c>
    </row>
    <row r="61" spans="1:22" x14ac:dyDescent="0.25">
      <c r="A61" s="23">
        <v>400</v>
      </c>
      <c r="B61" s="23">
        <v>85</v>
      </c>
      <c r="C61" s="23" t="s">
        <v>31</v>
      </c>
      <c r="D61" s="23" t="s">
        <v>149</v>
      </c>
      <c r="E61" s="23" t="s">
        <v>158</v>
      </c>
      <c r="F61" s="23">
        <v>61</v>
      </c>
      <c r="G61" s="23">
        <v>1607336</v>
      </c>
      <c r="H61" s="23" t="s">
        <v>159</v>
      </c>
      <c r="I61" s="23">
        <v>0</v>
      </c>
      <c r="J61" s="23">
        <v>9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81.349999999999994</v>
      </c>
      <c r="R61" s="23">
        <v>0</v>
      </c>
      <c r="S61" s="3">
        <v>0</v>
      </c>
      <c r="T61" s="23">
        <v>90.35</v>
      </c>
      <c r="U61" s="23"/>
      <c r="V61" s="30" t="str">
        <f>IFERROR(IF(COUNTIF($B$4:B61,B61)=1,U61&amp;VLOOKUP($B61,$U$1:$V$2,2,0),U61&amp;VLOOKUP($B61,$U$1:$V$2,2,0)+(COUNTIF($B$4:B61,B61)-1)),"")</f>
        <v>1041</v>
      </c>
    </row>
    <row r="62" spans="1:22" x14ac:dyDescent="0.25">
      <c r="A62" s="4">
        <v>401</v>
      </c>
      <c r="B62" s="5">
        <v>85</v>
      </c>
      <c r="C62" s="6" t="s">
        <v>111</v>
      </c>
      <c r="D62" s="6" t="s">
        <v>63</v>
      </c>
      <c r="E62" s="6" t="s">
        <v>160</v>
      </c>
      <c r="F62" s="7">
        <v>61</v>
      </c>
      <c r="G62" s="8">
        <v>2263151</v>
      </c>
      <c r="H62" s="9" t="s">
        <v>161</v>
      </c>
      <c r="I62" s="10">
        <v>6830.61</v>
      </c>
      <c r="J62" s="7">
        <v>40</v>
      </c>
      <c r="K62" s="10">
        <v>2.16</v>
      </c>
      <c r="L62" s="10">
        <v>0.03</v>
      </c>
      <c r="M62" s="10">
        <v>0</v>
      </c>
      <c r="N62" s="7">
        <v>9</v>
      </c>
      <c r="O62" s="7">
        <v>2</v>
      </c>
      <c r="P62" s="11">
        <v>2</v>
      </c>
      <c r="Q62" s="10">
        <v>197</v>
      </c>
      <c r="R62" s="7">
        <v>0</v>
      </c>
      <c r="S62" s="7">
        <v>0</v>
      </c>
      <c r="T62" s="12">
        <v>7082.7999999999993</v>
      </c>
      <c r="U62" s="7" t="s">
        <v>148</v>
      </c>
      <c r="V62" s="30" t="str">
        <f>IFERROR(IF(COUNTIF($B$4:B62,B62)=1,U62&amp;VLOOKUP($B62,$U$1:$V$2,2,0),U62&amp;VLOOKUP($B62,$U$1:$V$2,2,0)+(COUNTIF($B$4:B62,B62)-1)),"")</f>
        <v>تحصيل1042</v>
      </c>
    </row>
    <row r="63" spans="1:22" x14ac:dyDescent="0.25">
      <c r="A63" s="13">
        <v>402</v>
      </c>
      <c r="B63" s="14">
        <v>85</v>
      </c>
      <c r="C63" s="15" t="s">
        <v>111</v>
      </c>
      <c r="D63" s="15" t="s">
        <v>112</v>
      </c>
      <c r="E63" s="15" t="s">
        <v>162</v>
      </c>
      <c r="F63" s="3">
        <v>61</v>
      </c>
      <c r="G63" s="16">
        <v>1437014</v>
      </c>
      <c r="H63" s="17" t="s">
        <v>163</v>
      </c>
      <c r="I63" s="18">
        <v>3890.68</v>
      </c>
      <c r="J63" s="3">
        <v>40</v>
      </c>
      <c r="K63" s="18">
        <v>1.58</v>
      </c>
      <c r="L63" s="18">
        <v>0.04</v>
      </c>
      <c r="M63" s="18">
        <v>0</v>
      </c>
      <c r="N63" s="3">
        <v>9</v>
      </c>
      <c r="O63" s="3">
        <v>2</v>
      </c>
      <c r="P63" s="19">
        <v>2</v>
      </c>
      <c r="Q63" s="18">
        <v>0</v>
      </c>
      <c r="R63" s="3">
        <v>0</v>
      </c>
      <c r="S63" s="3">
        <v>0</v>
      </c>
      <c r="T63" s="20">
        <v>3945.3</v>
      </c>
      <c r="U63" s="3" t="s">
        <v>148</v>
      </c>
      <c r="V63" s="30" t="str">
        <f>IFERROR(IF(COUNTIF($B$4:B63,B63)=1,U63&amp;VLOOKUP($B63,$U$1:$V$2,2,0),U63&amp;VLOOKUP($B63,$U$1:$V$2,2,0)+(COUNTIF($B$4:B63,B63)-1)),"")</f>
        <v>تحصيل1043</v>
      </c>
    </row>
    <row r="64" spans="1:22" x14ac:dyDescent="0.25">
      <c r="A64" s="4">
        <v>403</v>
      </c>
      <c r="B64" s="5">
        <v>89</v>
      </c>
      <c r="C64" s="6" t="s">
        <v>86</v>
      </c>
      <c r="D64" s="6" t="s">
        <v>89</v>
      </c>
      <c r="E64" s="6" t="s">
        <v>164</v>
      </c>
      <c r="F64" s="7">
        <v>61</v>
      </c>
      <c r="G64" s="8">
        <v>3145588</v>
      </c>
      <c r="H64" s="9" t="s">
        <v>165</v>
      </c>
      <c r="I64" s="10">
        <v>2253.6</v>
      </c>
      <c r="J64" s="7">
        <v>40</v>
      </c>
      <c r="K64" s="10">
        <v>0.44999999999999996</v>
      </c>
      <c r="L64" s="10">
        <v>0</v>
      </c>
      <c r="M64" s="10">
        <v>0</v>
      </c>
      <c r="N64" s="7">
        <v>3</v>
      </c>
      <c r="O64" s="7">
        <v>2</v>
      </c>
      <c r="P64" s="11">
        <v>0</v>
      </c>
      <c r="Q64" s="10">
        <v>0</v>
      </c>
      <c r="R64" s="7">
        <v>0</v>
      </c>
      <c r="S64" s="7">
        <v>0</v>
      </c>
      <c r="T64" s="12">
        <v>2299.0499999999997</v>
      </c>
      <c r="U64" s="7" t="s">
        <v>148</v>
      </c>
      <c r="V64" s="30" t="str">
        <f>IFERROR(IF(COUNTIF($B$4:B64,B64)=1,U64&amp;VLOOKUP($B64,$U$1:$V$2,2,0),U64&amp;VLOOKUP($B64,$U$1:$V$2,2,0)+(COUNTIF($B$4:B64,B64)-1)),"")</f>
        <v>تحصيل5018</v>
      </c>
    </row>
    <row r="65" spans="1:22" x14ac:dyDescent="0.25">
      <c r="A65" s="13">
        <v>404</v>
      </c>
      <c r="B65" s="14">
        <v>89</v>
      </c>
      <c r="C65" s="15" t="s">
        <v>50</v>
      </c>
      <c r="D65" s="15" t="s">
        <v>49</v>
      </c>
      <c r="E65" s="15" t="s">
        <v>166</v>
      </c>
      <c r="F65" s="3">
        <v>61</v>
      </c>
      <c r="G65" s="16">
        <v>64166</v>
      </c>
      <c r="H65" s="17" t="s">
        <v>167</v>
      </c>
      <c r="I65" s="18">
        <v>947.25</v>
      </c>
      <c r="J65" s="3">
        <v>40</v>
      </c>
      <c r="K65" s="18">
        <v>0.54</v>
      </c>
      <c r="L65" s="18">
        <v>0.03</v>
      </c>
      <c r="M65" s="18">
        <v>0</v>
      </c>
      <c r="N65" s="3">
        <v>3</v>
      </c>
      <c r="O65" s="3">
        <v>2</v>
      </c>
      <c r="P65" s="19">
        <v>0</v>
      </c>
      <c r="Q65" s="18">
        <v>1458.18</v>
      </c>
      <c r="R65" s="3">
        <v>0</v>
      </c>
      <c r="S65" s="3">
        <v>0</v>
      </c>
      <c r="T65" s="20">
        <v>2451</v>
      </c>
      <c r="U65" s="3" t="s">
        <v>148</v>
      </c>
      <c r="V65" s="30" t="str">
        <f>IFERROR(IF(COUNTIF($B$4:B65,B65)=1,U65&amp;VLOOKUP($B65,$U$1:$V$2,2,0),U65&amp;VLOOKUP($B65,$U$1:$V$2,2,0)+(COUNTIF($B$4:B65,B65)-1)),"")</f>
        <v>تحصيل5019</v>
      </c>
    </row>
    <row r="66" spans="1:22" x14ac:dyDescent="0.25">
      <c r="A66" s="4">
        <v>405</v>
      </c>
      <c r="B66" s="5">
        <v>85</v>
      </c>
      <c r="C66" s="6" t="s">
        <v>35</v>
      </c>
      <c r="D66" s="6" t="s">
        <v>149</v>
      </c>
      <c r="E66" s="6" t="s">
        <v>168</v>
      </c>
      <c r="F66" s="7">
        <v>61</v>
      </c>
      <c r="G66" s="8">
        <v>5438632</v>
      </c>
      <c r="H66" s="9" t="s">
        <v>169</v>
      </c>
      <c r="I66" s="10">
        <v>1418.78</v>
      </c>
      <c r="J66" s="7">
        <v>40</v>
      </c>
      <c r="K66" s="10">
        <v>0.5</v>
      </c>
      <c r="L66" s="10">
        <v>0.04</v>
      </c>
      <c r="M66" s="10">
        <v>0</v>
      </c>
      <c r="N66" s="7">
        <v>3</v>
      </c>
      <c r="O66" s="7">
        <v>2</v>
      </c>
      <c r="P66" s="11">
        <v>0</v>
      </c>
      <c r="Q66" s="10">
        <v>1035.93</v>
      </c>
      <c r="R66" s="7">
        <v>0</v>
      </c>
      <c r="S66" s="7">
        <v>0</v>
      </c>
      <c r="T66" s="12">
        <v>2500.25</v>
      </c>
      <c r="U66" s="7" t="s">
        <v>148</v>
      </c>
      <c r="V66" s="30" t="str">
        <f>IFERROR(IF(COUNTIF($B$4:B66,B66)=1,U66&amp;VLOOKUP($B66,$U$1:$V$2,2,0),U66&amp;VLOOKUP($B66,$U$1:$V$2,2,0)+(COUNTIF($B$4:B66,B66)-1)),"")</f>
        <v>تحصيل1044</v>
      </c>
    </row>
    <row r="67" spans="1:22" x14ac:dyDescent="0.25">
      <c r="A67" s="13">
        <v>406</v>
      </c>
      <c r="B67" s="14">
        <v>85</v>
      </c>
      <c r="C67" s="15" t="s">
        <v>36</v>
      </c>
      <c r="D67" s="15" t="s">
        <v>73</v>
      </c>
      <c r="E67" s="15" t="s">
        <v>170</v>
      </c>
      <c r="F67" s="3">
        <v>61</v>
      </c>
      <c r="G67" s="16">
        <v>31748</v>
      </c>
      <c r="H67" s="17" t="s">
        <v>171</v>
      </c>
      <c r="I67" s="18">
        <v>43241.900000000009</v>
      </c>
      <c r="J67" s="3">
        <v>40</v>
      </c>
      <c r="K67" s="18">
        <v>0.68</v>
      </c>
      <c r="L67" s="18">
        <v>0.02</v>
      </c>
      <c r="M67" s="18">
        <v>0</v>
      </c>
      <c r="N67" s="3">
        <v>6</v>
      </c>
      <c r="O67" s="3">
        <v>2</v>
      </c>
      <c r="P67" s="19">
        <v>2</v>
      </c>
      <c r="Q67" s="18">
        <v>0</v>
      </c>
      <c r="R67" s="3">
        <v>0</v>
      </c>
      <c r="S67" s="3">
        <v>0</v>
      </c>
      <c r="T67" s="20">
        <v>43292.6</v>
      </c>
      <c r="U67" s="3" t="s">
        <v>148</v>
      </c>
      <c r="V67" s="30" t="str">
        <f>IFERROR(IF(COUNTIF($B$4:B67,B67)=1,U67&amp;VLOOKUP($B67,$U$1:$V$2,2,0),U67&amp;VLOOKUP($B67,$U$1:$V$2,2,0)+(COUNTIF($B$4:B67,B67)-1)),"")</f>
        <v>تحصيل1045</v>
      </c>
    </row>
    <row r="68" spans="1:22" x14ac:dyDescent="0.25">
      <c r="A68" s="4">
        <v>407</v>
      </c>
      <c r="B68" s="5">
        <v>89</v>
      </c>
      <c r="C68" s="6" t="s">
        <v>122</v>
      </c>
      <c r="D68" s="6" t="s">
        <v>31</v>
      </c>
      <c r="E68" s="6" t="s">
        <v>158</v>
      </c>
      <c r="F68" s="7">
        <v>61</v>
      </c>
      <c r="G68" s="8">
        <v>3863835</v>
      </c>
      <c r="H68" s="9" t="s">
        <v>172</v>
      </c>
      <c r="I68" s="10">
        <v>0</v>
      </c>
      <c r="J68" s="7">
        <v>9</v>
      </c>
      <c r="K68" s="10">
        <v>0</v>
      </c>
      <c r="L68" s="10">
        <v>0.02</v>
      </c>
      <c r="M68" s="10">
        <v>0</v>
      </c>
      <c r="N68" s="7">
        <v>0</v>
      </c>
      <c r="O68" s="7">
        <v>0</v>
      </c>
      <c r="P68" s="11">
        <v>0</v>
      </c>
      <c r="Q68" s="10">
        <v>3778.73</v>
      </c>
      <c r="R68" s="7">
        <v>0</v>
      </c>
      <c r="S68" s="7">
        <v>0</v>
      </c>
      <c r="T68" s="12">
        <v>3787.75</v>
      </c>
      <c r="U68" s="7" t="s">
        <v>30</v>
      </c>
      <c r="V68" s="30" t="str">
        <f>IFERROR(IF(COUNTIF($B$4:B68,B68)=1,U68&amp;VLOOKUP($B68,$U$1:$V$2,2,0),U68&amp;VLOOKUP($B68,$U$1:$V$2,2,0)+(COUNTIF($B$4:B68,B68)-1)),"")</f>
        <v>تقسيط5020</v>
      </c>
    </row>
    <row r="69" spans="1:22" x14ac:dyDescent="0.25">
      <c r="A69" s="23">
        <v>408</v>
      </c>
      <c r="B69" s="23">
        <v>85</v>
      </c>
      <c r="C69" s="23" t="s">
        <v>111</v>
      </c>
      <c r="D69" s="23" t="s">
        <v>112</v>
      </c>
      <c r="E69" s="23" t="s">
        <v>173</v>
      </c>
      <c r="F69" s="23">
        <v>61</v>
      </c>
      <c r="G69" s="23">
        <v>152891</v>
      </c>
      <c r="H69" s="23" t="s">
        <v>174</v>
      </c>
      <c r="I69" s="23">
        <v>0</v>
      </c>
      <c r="J69" s="23">
        <v>9</v>
      </c>
      <c r="K69" s="23">
        <v>0</v>
      </c>
      <c r="L69" s="23">
        <v>0.01</v>
      </c>
      <c r="M69" s="23">
        <v>0</v>
      </c>
      <c r="N69" s="23">
        <v>0</v>
      </c>
      <c r="O69" s="23">
        <v>0</v>
      </c>
      <c r="P69" s="23">
        <v>0</v>
      </c>
      <c r="Q69" s="23">
        <v>439.24</v>
      </c>
      <c r="R69" s="23">
        <v>0</v>
      </c>
      <c r="S69" s="3">
        <v>0</v>
      </c>
      <c r="T69" s="23">
        <v>448.25</v>
      </c>
      <c r="U69" s="23"/>
      <c r="V69" s="30" t="str">
        <f>IFERROR(IF(COUNTIF($B$4:B69,B69)=1,U69&amp;VLOOKUP($B69,$U$1:$V$2,2,0),U69&amp;VLOOKUP($B69,$U$1:$V$2,2,0)+(COUNTIF($B$4:B69,B69)-1)),"")</f>
        <v>1046</v>
      </c>
    </row>
    <row r="70" spans="1:22" x14ac:dyDescent="0.25">
      <c r="A70" s="23">
        <v>409</v>
      </c>
      <c r="B70" s="23">
        <v>85</v>
      </c>
      <c r="C70" s="23" t="s">
        <v>41</v>
      </c>
      <c r="D70" s="23" t="s">
        <v>63</v>
      </c>
      <c r="E70" s="23" t="s">
        <v>175</v>
      </c>
      <c r="F70" s="23">
        <v>61</v>
      </c>
      <c r="G70" s="23">
        <v>2458366</v>
      </c>
      <c r="H70" s="23" t="s">
        <v>176</v>
      </c>
      <c r="I70" s="23">
        <v>0</v>
      </c>
      <c r="J70" s="23">
        <v>9</v>
      </c>
      <c r="K70" s="23">
        <v>0</v>
      </c>
      <c r="L70" s="23">
        <v>0.02</v>
      </c>
      <c r="M70" s="23">
        <v>0</v>
      </c>
      <c r="N70" s="23">
        <v>0</v>
      </c>
      <c r="O70" s="23">
        <v>0</v>
      </c>
      <c r="P70" s="23">
        <v>0</v>
      </c>
      <c r="Q70" s="23">
        <v>1511.73</v>
      </c>
      <c r="R70" s="23">
        <v>0</v>
      </c>
      <c r="S70" s="7">
        <v>0</v>
      </c>
      <c r="T70" s="23">
        <v>1520.75</v>
      </c>
      <c r="U70" s="23"/>
      <c r="V70" s="30" t="str">
        <f>IFERROR(IF(COUNTIF($B$4:B70,B70)=1,U70&amp;VLOOKUP($B70,$U$1:$V$2,2,0),U70&amp;VLOOKUP($B70,$U$1:$V$2,2,0)+(COUNTIF($B$4:B70,B70)-1)),"")</f>
        <v>1047</v>
      </c>
    </row>
    <row r="71" spans="1:22" x14ac:dyDescent="0.25">
      <c r="A71" s="13">
        <v>410</v>
      </c>
      <c r="B71" s="14">
        <v>89</v>
      </c>
      <c r="C71" s="15" t="s">
        <v>73</v>
      </c>
      <c r="D71" s="15" t="s">
        <v>36</v>
      </c>
      <c r="E71" s="15" t="s">
        <v>177</v>
      </c>
      <c r="F71" s="3">
        <v>61</v>
      </c>
      <c r="G71" s="16">
        <v>3129265</v>
      </c>
      <c r="H71" s="17" t="s">
        <v>178</v>
      </c>
      <c r="I71" s="18">
        <v>0</v>
      </c>
      <c r="J71" s="3">
        <v>9</v>
      </c>
      <c r="K71" s="18">
        <v>0</v>
      </c>
      <c r="L71" s="18">
        <v>0.03</v>
      </c>
      <c r="M71" s="18">
        <v>0</v>
      </c>
      <c r="N71" s="3">
        <v>0</v>
      </c>
      <c r="O71" s="3">
        <v>0</v>
      </c>
      <c r="P71" s="19">
        <v>0</v>
      </c>
      <c r="Q71" s="18">
        <v>624.06999999999994</v>
      </c>
      <c r="R71" s="3">
        <v>0</v>
      </c>
      <c r="S71" s="3">
        <v>0</v>
      </c>
      <c r="T71" s="20">
        <v>633.09999999999991</v>
      </c>
      <c r="U71" s="3"/>
      <c r="V71" s="30" t="str">
        <f>IFERROR(IF(COUNTIF($B$4:B71,B71)=1,U71&amp;VLOOKUP($B71,$U$1:$V$2,2,0),U71&amp;VLOOKUP($B71,$U$1:$V$2,2,0)+(COUNTIF($B$4:B71,B71)-1)),"")</f>
        <v>5021</v>
      </c>
    </row>
    <row r="72" spans="1:22" x14ac:dyDescent="0.25">
      <c r="A72" s="4">
        <v>411</v>
      </c>
      <c r="B72" s="5">
        <v>89</v>
      </c>
      <c r="C72" s="6" t="s">
        <v>179</v>
      </c>
      <c r="D72" s="6" t="s">
        <v>50</v>
      </c>
      <c r="E72" s="6" t="s">
        <v>180</v>
      </c>
      <c r="F72" s="7">
        <v>61</v>
      </c>
      <c r="G72" s="8">
        <v>333761</v>
      </c>
      <c r="H72" s="9" t="s">
        <v>181</v>
      </c>
      <c r="I72" s="10">
        <v>4125.18</v>
      </c>
      <c r="J72" s="7">
        <v>40</v>
      </c>
      <c r="K72" s="10">
        <v>0.59</v>
      </c>
      <c r="L72" s="10">
        <v>0.04</v>
      </c>
      <c r="M72" s="10">
        <v>0</v>
      </c>
      <c r="N72" s="7">
        <v>3</v>
      </c>
      <c r="O72" s="7">
        <v>2</v>
      </c>
      <c r="P72" s="11">
        <v>0</v>
      </c>
      <c r="Q72" s="10">
        <v>318.89</v>
      </c>
      <c r="R72" s="7">
        <v>0</v>
      </c>
      <c r="S72" s="7">
        <v>0</v>
      </c>
      <c r="T72" s="12">
        <v>4489.7</v>
      </c>
      <c r="U72" s="7" t="s">
        <v>30</v>
      </c>
      <c r="V72" s="30" t="str">
        <f>IFERROR(IF(COUNTIF($B$4:B72,B72)=1,U72&amp;VLOOKUP($B72,$U$1:$V$2,2,0),U72&amp;VLOOKUP($B72,$U$1:$V$2,2,0)+(COUNTIF($B$4:B72,B72)-1)),"")</f>
        <v>تقسيط5022</v>
      </c>
    </row>
    <row r="73" spans="1:22" x14ac:dyDescent="0.25">
      <c r="A73" s="23">
        <v>412</v>
      </c>
      <c r="B73" s="23">
        <v>85</v>
      </c>
      <c r="C73" s="23" t="s">
        <v>96</v>
      </c>
      <c r="D73" s="23" t="s">
        <v>41</v>
      </c>
      <c r="E73" s="23" t="s">
        <v>182</v>
      </c>
      <c r="F73" s="23">
        <v>61</v>
      </c>
      <c r="G73" s="23">
        <v>30470519</v>
      </c>
      <c r="H73" s="23" t="s">
        <v>183</v>
      </c>
      <c r="I73" s="23">
        <v>0</v>
      </c>
      <c r="J73" s="23">
        <v>9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110.5</v>
      </c>
      <c r="R73" s="23">
        <v>0</v>
      </c>
      <c r="S73" s="3">
        <v>0</v>
      </c>
      <c r="T73" s="23">
        <v>119.5</v>
      </c>
      <c r="U73" s="23"/>
      <c r="V73" s="30" t="str">
        <f>IFERROR(IF(COUNTIF($B$4:B73,B73)=1,U73&amp;VLOOKUP($B73,$U$1:$V$2,2,0),U73&amp;VLOOKUP($B73,$U$1:$V$2,2,0)+(COUNTIF($B$4:B73,B73)-1)),"")</f>
        <v>1048</v>
      </c>
    </row>
    <row r="74" spans="1:22" x14ac:dyDescent="0.25">
      <c r="A74" s="23"/>
      <c r="B74" s="23" t="s">
        <v>19</v>
      </c>
      <c r="C74" s="23"/>
      <c r="D74" s="23"/>
      <c r="E74" s="23"/>
      <c r="F74" s="23"/>
      <c r="G74" s="23">
        <v>70</v>
      </c>
      <c r="H74" s="23"/>
      <c r="I74" s="23">
        <v>146367.64000000001</v>
      </c>
      <c r="J74" s="23">
        <v>1220</v>
      </c>
      <c r="K74" s="23">
        <v>18.2</v>
      </c>
      <c r="L74" s="23">
        <v>1.0500000000000005</v>
      </c>
      <c r="M74" s="23">
        <v>939.27</v>
      </c>
      <c r="N74" s="23">
        <v>117</v>
      </c>
      <c r="O74" s="23">
        <v>42</v>
      </c>
      <c r="P74" s="23">
        <v>21</v>
      </c>
      <c r="Q74" s="23">
        <v>49584.44000000001</v>
      </c>
      <c r="R74" s="23">
        <v>146</v>
      </c>
      <c r="S74" s="21"/>
      <c r="T74" s="23">
        <v>198164.6</v>
      </c>
      <c r="U74" s="23" t="s">
        <v>19</v>
      </c>
      <c r="V74" s="30" t="str">
        <f>IFERROR(IF(COUNTIF($B$4:B74,B74)=1,U74&amp;VLOOKUP($B74,$U$1:$V$2,2,0),U74&amp;VLOOKUP($B74,$U$1:$V$2,2,0)+(COUNTIF($B$4:B74,B74)-1)),"")</f>
        <v/>
      </c>
    </row>
    <row r="75" spans="1:22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2"/>
      <c r="T75" s="23"/>
      <c r="U75" s="23"/>
      <c r="V75" s="30" t="str">
        <f>IFERROR(IF(COUNTIF($B$4:B75,B75)=1,U75&amp;VLOOKUP($B75,$U$1:$V$2,2,0),U75&amp;VLOOKUP($B75,$U$1:$V$2,2,0)+(COUNTIF($B$4:B75,B75)-1)),"")</f>
        <v/>
      </c>
    </row>
    <row r="76" spans="1:22" x14ac:dyDescent="0.25">
      <c r="A76" s="23" t="s">
        <v>0</v>
      </c>
      <c r="B76" s="23" t="s">
        <v>1</v>
      </c>
      <c r="C76" s="23" t="s">
        <v>2</v>
      </c>
      <c r="D76" s="23" t="s">
        <v>3</v>
      </c>
      <c r="E76" s="23" t="s">
        <v>4</v>
      </c>
      <c r="F76" s="23" t="s">
        <v>5</v>
      </c>
      <c r="G76" s="23" t="s">
        <v>6</v>
      </c>
      <c r="H76" s="23" t="s">
        <v>7</v>
      </c>
      <c r="I76" s="23" t="s">
        <v>8</v>
      </c>
      <c r="J76" s="23" t="s">
        <v>9</v>
      </c>
      <c r="K76" s="23" t="s">
        <v>10</v>
      </c>
      <c r="L76" s="23" t="s">
        <v>11</v>
      </c>
      <c r="M76" s="23" t="s">
        <v>12</v>
      </c>
      <c r="N76" s="23" t="s">
        <v>13</v>
      </c>
      <c r="O76" s="23" t="s">
        <v>14</v>
      </c>
      <c r="P76" s="23" t="s">
        <v>15</v>
      </c>
      <c r="Q76" s="23" t="s">
        <v>16</v>
      </c>
      <c r="R76" s="23" t="s">
        <v>17</v>
      </c>
      <c r="S76" s="1" t="s">
        <v>18</v>
      </c>
      <c r="T76" s="23" t="s">
        <v>19</v>
      </c>
      <c r="U76" s="23" t="s">
        <v>20</v>
      </c>
      <c r="V76" s="30" t="str">
        <f>IFERROR(IF(COUNTIF($B$4:B76,B76)=1,U76&amp;VLOOKUP($B76,$U$1:$V$2,2,0),U76&amp;VLOOKUP($B76,$U$1:$V$2,2,0)+(COUNTIF($B$4:B76,B76)-1)),"")</f>
        <v/>
      </c>
    </row>
    <row r="77" spans="1:22" x14ac:dyDescent="0.25">
      <c r="A77" s="23">
        <v>413</v>
      </c>
      <c r="B77" s="23">
        <v>89</v>
      </c>
      <c r="C77" s="23" t="s">
        <v>86</v>
      </c>
      <c r="D77" s="23" t="s">
        <v>23</v>
      </c>
      <c r="E77" s="23" t="s">
        <v>184</v>
      </c>
      <c r="F77" s="23">
        <v>61</v>
      </c>
      <c r="G77" s="23">
        <v>1451444</v>
      </c>
      <c r="H77" s="23" t="s">
        <v>185</v>
      </c>
      <c r="I77" s="23">
        <v>373.12</v>
      </c>
      <c r="J77" s="23">
        <v>15</v>
      </c>
      <c r="K77" s="23">
        <v>4.4999999999999998E-2</v>
      </c>
      <c r="L77" s="23">
        <v>0.03</v>
      </c>
      <c r="M77" s="23">
        <v>0</v>
      </c>
      <c r="N77" s="23">
        <v>3</v>
      </c>
      <c r="O77" s="23">
        <v>2</v>
      </c>
      <c r="P77" s="23">
        <v>0</v>
      </c>
      <c r="Q77" s="23">
        <v>35</v>
      </c>
      <c r="R77" s="23">
        <v>0</v>
      </c>
      <c r="S77" s="2">
        <v>0</v>
      </c>
      <c r="T77" s="23">
        <v>428.19499999999999</v>
      </c>
      <c r="U77" s="23"/>
      <c r="V77" s="30" t="str">
        <f>IFERROR(IF(COUNTIF($B$4:B77,B77)=1,U77&amp;VLOOKUP($B77,$U$1:$V$2,2,0),U77&amp;VLOOKUP($B77,$U$1:$V$2,2,0)+(COUNTIF($B$4:B77,B77)-1)),"")</f>
        <v>5023</v>
      </c>
    </row>
    <row r="78" spans="1:22" x14ac:dyDescent="0.25">
      <c r="A78" s="23">
        <v>414</v>
      </c>
      <c r="B78" s="23">
        <v>85</v>
      </c>
      <c r="C78" s="23" t="s">
        <v>35</v>
      </c>
      <c r="D78" s="23" t="s">
        <v>80</v>
      </c>
      <c r="E78" s="23" t="s">
        <v>186</v>
      </c>
      <c r="F78" s="23">
        <v>61</v>
      </c>
      <c r="G78" s="23">
        <v>619105</v>
      </c>
      <c r="H78" s="23" t="s">
        <v>187</v>
      </c>
      <c r="I78" s="23">
        <v>0</v>
      </c>
      <c r="J78" s="23">
        <v>9</v>
      </c>
      <c r="K78" s="23">
        <v>0</v>
      </c>
      <c r="L78" s="23">
        <v>0.04</v>
      </c>
      <c r="M78" s="23">
        <v>0</v>
      </c>
      <c r="N78" s="23">
        <v>0</v>
      </c>
      <c r="O78" s="23">
        <v>0</v>
      </c>
      <c r="P78" s="23">
        <v>0</v>
      </c>
      <c r="Q78" s="23">
        <v>111.41</v>
      </c>
      <c r="R78" s="23">
        <v>0</v>
      </c>
      <c r="S78" s="3">
        <v>0</v>
      </c>
      <c r="T78" s="23">
        <v>120.45</v>
      </c>
      <c r="U78" s="23"/>
      <c r="V78" s="30" t="str">
        <f>IFERROR(IF(COUNTIF($B$4:B78,B78)=1,U78&amp;VLOOKUP($B78,$U$1:$V$2,2,0),U78&amp;VLOOKUP($B78,$U$1:$V$2,2,0)+(COUNTIF($B$4:B78,B78)-1)),"")</f>
        <v>1049</v>
      </c>
    </row>
    <row r="79" spans="1:22" x14ac:dyDescent="0.25">
      <c r="A79" s="23">
        <v>415</v>
      </c>
      <c r="B79" s="23">
        <v>89</v>
      </c>
      <c r="C79" s="23" t="s">
        <v>50</v>
      </c>
      <c r="D79" s="23" t="s">
        <v>46</v>
      </c>
      <c r="E79" s="23" t="s">
        <v>188</v>
      </c>
      <c r="F79" s="23">
        <v>61</v>
      </c>
      <c r="G79" s="23">
        <v>2456454</v>
      </c>
      <c r="H79" s="23" t="s">
        <v>189</v>
      </c>
      <c r="I79" s="23">
        <v>604.88</v>
      </c>
      <c r="J79" s="23">
        <v>25</v>
      </c>
      <c r="K79" s="23">
        <v>0.18</v>
      </c>
      <c r="L79" s="23">
        <v>0.04</v>
      </c>
      <c r="M79" s="23">
        <v>0</v>
      </c>
      <c r="N79" s="23">
        <v>3</v>
      </c>
      <c r="O79" s="23">
        <v>2</v>
      </c>
      <c r="P79" s="23">
        <v>2</v>
      </c>
      <c r="Q79" s="23">
        <v>141</v>
      </c>
      <c r="R79" s="23">
        <v>0</v>
      </c>
      <c r="S79" s="7">
        <v>0</v>
      </c>
      <c r="T79" s="23">
        <v>778.09999999999991</v>
      </c>
      <c r="U79" s="23" t="s">
        <v>190</v>
      </c>
      <c r="V79" s="30" t="str">
        <f>IFERROR(IF(COUNTIF($B$4:B79,B79)=1,U79&amp;VLOOKUP($B79,$U$1:$V$2,2,0),U79&amp;VLOOKUP($B79,$U$1:$V$2,2,0)+(COUNTIF($B$4:B79,B79)-1)),"")</f>
        <v>ذهب ولم يعد5024</v>
      </c>
    </row>
    <row r="80" spans="1:22" x14ac:dyDescent="0.25">
      <c r="A80" s="23">
        <v>416</v>
      </c>
      <c r="B80" s="23">
        <v>85</v>
      </c>
      <c r="C80" s="23" t="s">
        <v>117</v>
      </c>
      <c r="D80" s="23" t="s">
        <v>149</v>
      </c>
      <c r="E80" s="23" t="s">
        <v>191</v>
      </c>
      <c r="F80" s="23">
        <v>61</v>
      </c>
      <c r="G80" s="23">
        <v>705633</v>
      </c>
      <c r="H80" s="23" t="s">
        <v>192</v>
      </c>
      <c r="I80" s="23">
        <v>0</v>
      </c>
      <c r="J80" s="23">
        <v>9</v>
      </c>
      <c r="K80" s="23">
        <v>0</v>
      </c>
      <c r="L80" s="23">
        <v>0.03</v>
      </c>
      <c r="M80" s="23">
        <v>0</v>
      </c>
      <c r="N80" s="23">
        <v>0</v>
      </c>
      <c r="O80" s="23">
        <v>0</v>
      </c>
      <c r="P80" s="23">
        <v>0</v>
      </c>
      <c r="Q80" s="23">
        <v>2663.27</v>
      </c>
      <c r="R80" s="23">
        <v>0</v>
      </c>
      <c r="S80" s="3">
        <v>0</v>
      </c>
      <c r="T80" s="23">
        <v>2672.3</v>
      </c>
      <c r="U80" s="23" t="s">
        <v>30</v>
      </c>
      <c r="V80" s="30" t="str">
        <f>IFERROR(IF(COUNTIF($B$4:B80,B80)=1,U80&amp;VLOOKUP($B80,$U$1:$V$2,2,0),U80&amp;VLOOKUP($B80,$U$1:$V$2,2,0)+(COUNTIF($B$4:B80,B80)-1)),"")</f>
        <v>تقسيط1050</v>
      </c>
    </row>
    <row r="81" spans="1:22" x14ac:dyDescent="0.25">
      <c r="A81" s="23">
        <v>417</v>
      </c>
      <c r="B81" s="23">
        <v>89</v>
      </c>
      <c r="C81" s="23" t="s">
        <v>193</v>
      </c>
      <c r="D81" s="23" t="s">
        <v>32</v>
      </c>
      <c r="E81" s="23" t="s">
        <v>194</v>
      </c>
      <c r="F81" s="23">
        <v>61</v>
      </c>
      <c r="G81" s="23">
        <v>1019916</v>
      </c>
      <c r="H81" s="23" t="s">
        <v>195</v>
      </c>
      <c r="I81" s="23">
        <v>0</v>
      </c>
      <c r="J81" s="23">
        <v>9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17163.650000000001</v>
      </c>
      <c r="R81" s="23">
        <v>0</v>
      </c>
      <c r="S81" s="7">
        <v>0</v>
      </c>
      <c r="T81" s="23">
        <v>17172.650000000001</v>
      </c>
      <c r="U81" s="23" t="s">
        <v>148</v>
      </c>
      <c r="V81" s="30" t="str">
        <f>IFERROR(IF(COUNTIF($B$4:B81,B81)=1,U81&amp;VLOOKUP($B81,$U$1:$V$2,2,0),U81&amp;VLOOKUP($B81,$U$1:$V$2,2,0)+(COUNTIF($B$4:B81,B81)-1)),"")</f>
        <v>تحصيل5025</v>
      </c>
    </row>
    <row r="82" spans="1:22" x14ac:dyDescent="0.25">
      <c r="A82" s="23">
        <v>418</v>
      </c>
      <c r="B82" s="23">
        <v>85</v>
      </c>
      <c r="C82" s="23" t="s">
        <v>122</v>
      </c>
      <c r="D82" s="23" t="s">
        <v>86</v>
      </c>
      <c r="E82" s="23" t="s">
        <v>196</v>
      </c>
      <c r="F82" s="23">
        <v>61</v>
      </c>
      <c r="G82" s="23">
        <v>3652295</v>
      </c>
      <c r="H82" s="23" t="s">
        <v>197</v>
      </c>
      <c r="I82" s="23">
        <v>1054.1199999999999</v>
      </c>
      <c r="J82" s="23">
        <v>40</v>
      </c>
      <c r="K82" s="23">
        <v>0.54</v>
      </c>
      <c r="L82" s="23">
        <v>0.01</v>
      </c>
      <c r="M82" s="23">
        <v>0</v>
      </c>
      <c r="N82" s="23">
        <v>3</v>
      </c>
      <c r="O82" s="23">
        <v>2</v>
      </c>
      <c r="P82" s="23">
        <v>2</v>
      </c>
      <c r="Q82" s="23">
        <v>850.68</v>
      </c>
      <c r="R82" s="23">
        <v>0</v>
      </c>
      <c r="S82" s="3">
        <v>0</v>
      </c>
      <c r="T82" s="23">
        <v>1952.35</v>
      </c>
      <c r="U82" s="23" t="s">
        <v>30</v>
      </c>
      <c r="V82" s="30" t="str">
        <f>IFERROR(IF(COUNTIF($B$4:B82,B82)=1,U82&amp;VLOOKUP($B82,$U$1:$V$2,2,0),U82&amp;VLOOKUP($B82,$U$1:$V$2,2,0)+(COUNTIF($B$4:B82,B82)-1)),"")</f>
        <v>تقسيط1051</v>
      </c>
    </row>
    <row r="83" spans="1:22" x14ac:dyDescent="0.25">
      <c r="A83" s="23">
        <v>419</v>
      </c>
      <c r="B83" s="23">
        <v>85</v>
      </c>
      <c r="C83" s="23" t="s">
        <v>35</v>
      </c>
      <c r="D83" s="23" t="s">
        <v>80</v>
      </c>
      <c r="E83" s="23" t="s">
        <v>198</v>
      </c>
      <c r="F83" s="23">
        <v>61</v>
      </c>
      <c r="G83" s="23">
        <v>0</v>
      </c>
      <c r="H83" s="23" t="s">
        <v>199</v>
      </c>
      <c r="I83" s="23">
        <v>0</v>
      </c>
      <c r="J83" s="23">
        <v>9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62.55</v>
      </c>
      <c r="R83" s="23">
        <v>0</v>
      </c>
      <c r="S83" s="7">
        <v>0</v>
      </c>
      <c r="T83" s="23">
        <v>71.55</v>
      </c>
      <c r="U83" s="23"/>
      <c r="V83" s="30" t="str">
        <f>IFERROR(IF(COUNTIF($B$4:B83,B83)=1,U83&amp;VLOOKUP($B83,$U$1:$V$2,2,0),U83&amp;VLOOKUP($B83,$U$1:$V$2,2,0)+(COUNTIF($B$4:B83,B83)-1)),"")</f>
        <v>1052</v>
      </c>
    </row>
    <row r="84" spans="1:22" x14ac:dyDescent="0.25">
      <c r="A84" s="23">
        <v>420</v>
      </c>
      <c r="B84" s="23">
        <v>89</v>
      </c>
      <c r="C84" s="23" t="s">
        <v>76</v>
      </c>
      <c r="D84" s="23" t="s">
        <v>44</v>
      </c>
      <c r="E84" s="23" t="s">
        <v>44</v>
      </c>
      <c r="F84" s="23">
        <v>62</v>
      </c>
      <c r="G84" s="23">
        <v>17905736</v>
      </c>
      <c r="H84" s="23" t="s">
        <v>200</v>
      </c>
      <c r="I84" s="23">
        <v>463.45000000000005</v>
      </c>
      <c r="J84" s="23">
        <v>25</v>
      </c>
      <c r="K84" s="23">
        <v>0.40499999999999997</v>
      </c>
      <c r="L84" s="23">
        <v>0</v>
      </c>
      <c r="M84" s="23">
        <v>21.39</v>
      </c>
      <c r="N84" s="23">
        <v>3</v>
      </c>
      <c r="O84" s="23">
        <v>2</v>
      </c>
      <c r="P84" s="23">
        <v>0</v>
      </c>
      <c r="Q84" s="23">
        <v>0</v>
      </c>
      <c r="R84" s="23">
        <v>0</v>
      </c>
      <c r="S84" s="3">
        <v>0</v>
      </c>
      <c r="T84" s="23">
        <v>515.245</v>
      </c>
      <c r="U84" s="23"/>
      <c r="V84" s="30" t="str">
        <f>IFERROR(IF(COUNTIF($B$4:B84,B84)=1,U84&amp;VLOOKUP($B84,$U$1:$V$2,2,0),U84&amp;VLOOKUP($B84,$U$1:$V$2,2,0)+(COUNTIF($B$4:B84,B84)-1)),"")</f>
        <v>5026</v>
      </c>
    </row>
    <row r="85" spans="1:22" x14ac:dyDescent="0.25">
      <c r="A85" s="23">
        <v>421</v>
      </c>
      <c r="B85" s="23">
        <v>85</v>
      </c>
      <c r="C85" s="23" t="s">
        <v>101</v>
      </c>
      <c r="D85" s="23" t="s">
        <v>41</v>
      </c>
      <c r="E85" s="23" t="s">
        <v>201</v>
      </c>
      <c r="F85" s="23">
        <v>61</v>
      </c>
      <c r="G85" s="23">
        <v>174834</v>
      </c>
      <c r="H85" s="23" t="s">
        <v>202</v>
      </c>
      <c r="I85" s="23">
        <v>0</v>
      </c>
      <c r="J85" s="23">
        <v>9</v>
      </c>
      <c r="K85" s="23">
        <v>0</v>
      </c>
      <c r="L85" s="23">
        <v>0.04</v>
      </c>
      <c r="M85" s="23">
        <v>0</v>
      </c>
      <c r="N85" s="23">
        <v>0</v>
      </c>
      <c r="O85" s="23">
        <v>0</v>
      </c>
      <c r="P85" s="23">
        <v>0</v>
      </c>
      <c r="Q85" s="23">
        <v>632.05999999999995</v>
      </c>
      <c r="R85" s="23">
        <v>0</v>
      </c>
      <c r="S85" s="7">
        <v>0</v>
      </c>
      <c r="T85" s="23">
        <v>641.09999999999991</v>
      </c>
      <c r="U85" s="23"/>
      <c r="V85" s="30" t="str">
        <f>IFERROR(IF(COUNTIF($B$4:B85,B85)=1,U85&amp;VLOOKUP($B85,$U$1:$V$2,2,0),U85&amp;VLOOKUP($B85,$U$1:$V$2,2,0)+(COUNTIF($B$4:B85,B85)-1)),"")</f>
        <v>1053</v>
      </c>
    </row>
    <row r="86" spans="1:22" x14ac:dyDescent="0.25">
      <c r="A86" s="23">
        <v>422</v>
      </c>
      <c r="B86" s="23">
        <v>85</v>
      </c>
      <c r="C86" s="23" t="s">
        <v>96</v>
      </c>
      <c r="D86" s="23" t="s">
        <v>50</v>
      </c>
      <c r="E86" s="23" t="s">
        <v>203</v>
      </c>
      <c r="F86" s="23">
        <v>61</v>
      </c>
      <c r="G86" s="23">
        <v>4087082</v>
      </c>
      <c r="H86" s="23" t="s">
        <v>204</v>
      </c>
      <c r="I86" s="23">
        <v>2989.78</v>
      </c>
      <c r="J86" s="23">
        <v>40</v>
      </c>
      <c r="K86" s="23">
        <v>1.0349999999999999</v>
      </c>
      <c r="L86" s="23">
        <v>0.03</v>
      </c>
      <c r="M86" s="23">
        <v>0</v>
      </c>
      <c r="N86" s="23">
        <v>6</v>
      </c>
      <c r="O86" s="23">
        <v>2</v>
      </c>
      <c r="P86" s="23">
        <v>0</v>
      </c>
      <c r="Q86" s="23">
        <v>0</v>
      </c>
      <c r="R86" s="23">
        <v>0</v>
      </c>
      <c r="S86" s="3">
        <v>0</v>
      </c>
      <c r="T86" s="23">
        <v>3038.8450000000003</v>
      </c>
      <c r="U86" s="23" t="s">
        <v>30</v>
      </c>
      <c r="V86" s="30" t="str">
        <f>IFERROR(IF(COUNTIF($B$4:B86,B86)=1,U86&amp;VLOOKUP($B86,$U$1:$V$2,2,0),U86&amp;VLOOKUP($B86,$U$1:$V$2,2,0)+(COUNTIF($B$4:B86,B86)-1)),"")</f>
        <v>تقسيط1054</v>
      </c>
    </row>
    <row r="87" spans="1:22" x14ac:dyDescent="0.25">
      <c r="A87" s="23">
        <v>423</v>
      </c>
      <c r="B87" s="23">
        <v>89</v>
      </c>
      <c r="C87" s="23" t="s">
        <v>76</v>
      </c>
      <c r="D87" s="23" t="s">
        <v>44</v>
      </c>
      <c r="E87" s="23" t="s">
        <v>44</v>
      </c>
      <c r="F87" s="23">
        <v>61</v>
      </c>
      <c r="G87" s="23">
        <v>17910324</v>
      </c>
      <c r="H87" s="23" t="s">
        <v>205</v>
      </c>
      <c r="I87" s="23">
        <v>266.5</v>
      </c>
      <c r="J87" s="23">
        <v>15</v>
      </c>
      <c r="K87" s="23">
        <v>0.13500000000000001</v>
      </c>
      <c r="L87" s="23">
        <v>0.01</v>
      </c>
      <c r="M87" s="23">
        <v>0</v>
      </c>
      <c r="N87" s="23">
        <v>3</v>
      </c>
      <c r="O87" s="23">
        <v>2</v>
      </c>
      <c r="P87" s="23">
        <v>0</v>
      </c>
      <c r="Q87" s="23">
        <v>0</v>
      </c>
      <c r="R87" s="23">
        <v>0</v>
      </c>
      <c r="S87" s="7">
        <v>0</v>
      </c>
      <c r="T87" s="23">
        <v>286.64499999999998</v>
      </c>
      <c r="U87" s="23"/>
      <c r="V87" s="30" t="str">
        <f>IFERROR(IF(COUNTIF($B$4:B87,B87)=1,U87&amp;VLOOKUP($B87,$U$1:$V$2,2,0),U87&amp;VLOOKUP($B87,$U$1:$V$2,2,0)+(COUNTIF($B$4:B87,B87)-1)),"")</f>
        <v>5027</v>
      </c>
    </row>
    <row r="88" spans="1:22" x14ac:dyDescent="0.25">
      <c r="A88" s="23">
        <v>424</v>
      </c>
      <c r="B88" s="23">
        <v>89</v>
      </c>
      <c r="C88" s="23" t="s">
        <v>76</v>
      </c>
      <c r="D88" s="23" t="s">
        <v>44</v>
      </c>
      <c r="E88" s="23" t="s">
        <v>44</v>
      </c>
      <c r="F88" s="23">
        <v>61</v>
      </c>
      <c r="G88" s="23">
        <v>17910322</v>
      </c>
      <c r="H88" s="23" t="s">
        <v>206</v>
      </c>
      <c r="I88" s="23">
        <v>266.5</v>
      </c>
      <c r="J88" s="23">
        <v>15</v>
      </c>
      <c r="K88" s="23">
        <v>0.13500000000000001</v>
      </c>
      <c r="L88" s="23">
        <v>0.01</v>
      </c>
      <c r="M88" s="23">
        <v>0</v>
      </c>
      <c r="N88" s="23">
        <v>3</v>
      </c>
      <c r="O88" s="23">
        <v>2</v>
      </c>
      <c r="P88" s="23">
        <v>0</v>
      </c>
      <c r="Q88" s="23">
        <v>0</v>
      </c>
      <c r="R88" s="23">
        <v>0</v>
      </c>
      <c r="S88" s="3">
        <v>0</v>
      </c>
      <c r="T88" s="23">
        <v>286.64499999999998</v>
      </c>
      <c r="U88" s="23"/>
      <c r="V88" s="30" t="str">
        <f>IFERROR(IF(COUNTIF($B$4:B88,B88)=1,U88&amp;VLOOKUP($B88,$U$1:$V$2,2,0),U88&amp;VLOOKUP($B88,$U$1:$V$2,2,0)+(COUNTIF($B$4:B88,B88)-1)),"")</f>
        <v>5028</v>
      </c>
    </row>
    <row r="89" spans="1:22" x14ac:dyDescent="0.25">
      <c r="A89" s="23">
        <v>425</v>
      </c>
      <c r="B89" s="23">
        <v>85</v>
      </c>
      <c r="C89" s="23" t="s">
        <v>35</v>
      </c>
      <c r="D89" s="23" t="s">
        <v>31</v>
      </c>
      <c r="E89" s="23" t="s">
        <v>207</v>
      </c>
      <c r="F89" s="23">
        <v>61</v>
      </c>
      <c r="G89" s="23">
        <v>0</v>
      </c>
      <c r="H89" s="23" t="s">
        <v>208</v>
      </c>
      <c r="I89" s="23">
        <v>0</v>
      </c>
      <c r="J89" s="23">
        <v>9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183.8</v>
      </c>
      <c r="R89" s="23">
        <v>0</v>
      </c>
      <c r="S89" s="7">
        <v>0</v>
      </c>
      <c r="T89" s="23">
        <v>192.8</v>
      </c>
      <c r="U89" s="23"/>
      <c r="V89" s="30" t="str">
        <f>IFERROR(IF(COUNTIF($B$4:B89,B89)=1,U89&amp;VLOOKUP($B89,$U$1:$V$2,2,0),U89&amp;VLOOKUP($B89,$U$1:$V$2,2,0)+(COUNTIF($B$4:B89,B89)-1)),"")</f>
        <v>1055</v>
      </c>
    </row>
    <row r="90" spans="1:22" x14ac:dyDescent="0.25">
      <c r="A90" s="23">
        <v>426</v>
      </c>
      <c r="B90" s="23">
        <v>85</v>
      </c>
      <c r="C90" s="23" t="s">
        <v>111</v>
      </c>
      <c r="D90" s="23" t="s">
        <v>149</v>
      </c>
      <c r="E90" s="23" t="s">
        <v>209</v>
      </c>
      <c r="F90" s="23">
        <v>61</v>
      </c>
      <c r="G90" s="23">
        <v>176424</v>
      </c>
      <c r="H90" s="23" t="s">
        <v>210</v>
      </c>
      <c r="I90" s="23">
        <v>2119.04</v>
      </c>
      <c r="J90" s="23">
        <v>40</v>
      </c>
      <c r="K90" s="23">
        <v>0.40499999999999997</v>
      </c>
      <c r="L90" s="23">
        <v>0.04</v>
      </c>
      <c r="M90" s="23">
        <v>0</v>
      </c>
      <c r="N90" s="23">
        <v>3</v>
      </c>
      <c r="O90" s="23">
        <v>2</v>
      </c>
      <c r="P90" s="23">
        <v>0</v>
      </c>
      <c r="Q90" s="23">
        <v>468.36</v>
      </c>
      <c r="R90" s="23">
        <v>0</v>
      </c>
      <c r="S90" s="3">
        <v>0</v>
      </c>
      <c r="T90" s="23">
        <v>2632.8450000000003</v>
      </c>
      <c r="U90" s="23"/>
      <c r="V90" s="30" t="str">
        <f>IFERROR(IF(COUNTIF($B$4:B90,B90)=1,U90&amp;VLOOKUP($B90,$U$1:$V$2,2,0),U90&amp;VLOOKUP($B90,$U$1:$V$2,2,0)+(COUNTIF($B$4:B90,B90)-1)),"")</f>
        <v>1056</v>
      </c>
    </row>
    <row r="91" spans="1:22" x14ac:dyDescent="0.25">
      <c r="A91" s="23">
        <v>427</v>
      </c>
      <c r="B91" s="23">
        <v>85</v>
      </c>
      <c r="C91" s="23" t="s">
        <v>89</v>
      </c>
      <c r="D91" s="23" t="s">
        <v>32</v>
      </c>
      <c r="E91" s="23" t="s">
        <v>211</v>
      </c>
      <c r="F91" s="23">
        <v>61</v>
      </c>
      <c r="G91" s="23">
        <v>2020062</v>
      </c>
      <c r="H91" s="23" t="s">
        <v>212</v>
      </c>
      <c r="I91" s="23">
        <v>20951.049999999996</v>
      </c>
      <c r="J91" s="23">
        <v>40</v>
      </c>
      <c r="K91" s="23">
        <v>0.495</v>
      </c>
      <c r="L91" s="23">
        <v>0</v>
      </c>
      <c r="M91" s="23">
        <v>0</v>
      </c>
      <c r="N91" s="23">
        <v>3</v>
      </c>
      <c r="O91" s="23">
        <v>2</v>
      </c>
      <c r="P91" s="23">
        <v>2</v>
      </c>
      <c r="Q91" s="23">
        <v>200.8</v>
      </c>
      <c r="R91" s="23">
        <v>0</v>
      </c>
      <c r="S91" s="7">
        <v>0</v>
      </c>
      <c r="T91" s="23">
        <v>21199.344999999994</v>
      </c>
      <c r="U91" s="23" t="s">
        <v>148</v>
      </c>
      <c r="V91" s="30" t="str">
        <f>IFERROR(IF(COUNTIF($B$4:B91,B91)=1,U91&amp;VLOOKUP($B91,$U$1:$V$2,2,0),U91&amp;VLOOKUP($B91,$U$1:$V$2,2,0)+(COUNTIF($B$4:B91,B91)-1)),"")</f>
        <v>تحصيل1057</v>
      </c>
    </row>
    <row r="92" spans="1:22" x14ac:dyDescent="0.25">
      <c r="A92" s="23">
        <v>428</v>
      </c>
      <c r="B92" s="23">
        <v>85</v>
      </c>
      <c r="C92" s="23" t="s">
        <v>213</v>
      </c>
      <c r="D92" s="23" t="s">
        <v>122</v>
      </c>
      <c r="E92" s="23" t="s">
        <v>214</v>
      </c>
      <c r="F92" s="23">
        <v>61</v>
      </c>
      <c r="G92" s="23">
        <v>406016</v>
      </c>
      <c r="H92" s="23" t="s">
        <v>215</v>
      </c>
      <c r="I92" s="23">
        <v>0</v>
      </c>
      <c r="J92" s="23">
        <v>9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78.150000000000006</v>
      </c>
      <c r="R92" s="23">
        <v>0</v>
      </c>
      <c r="S92" s="3">
        <v>0</v>
      </c>
      <c r="T92" s="23">
        <v>87.15</v>
      </c>
      <c r="U92" s="23"/>
      <c r="V92" s="30" t="str">
        <f>IFERROR(IF(COUNTIF($B$4:B92,B92)=1,U92&amp;VLOOKUP($B92,$U$1:$V$2,2,0),U92&amp;VLOOKUP($B92,$U$1:$V$2,2,0)+(COUNTIF($B$4:B92,B92)-1)),"")</f>
        <v>1058</v>
      </c>
    </row>
    <row r="93" spans="1:22" x14ac:dyDescent="0.25">
      <c r="A93" s="23">
        <v>429</v>
      </c>
      <c r="B93" s="23">
        <v>85</v>
      </c>
      <c r="C93" s="23" t="s">
        <v>216</v>
      </c>
      <c r="D93" s="23" t="s">
        <v>46</v>
      </c>
      <c r="E93" s="23" t="s">
        <v>217</v>
      </c>
      <c r="F93" s="23">
        <v>61</v>
      </c>
      <c r="G93" s="23">
        <v>30477036</v>
      </c>
      <c r="H93" s="23" t="s">
        <v>218</v>
      </c>
      <c r="I93" s="23">
        <v>1147.1199999999999</v>
      </c>
      <c r="J93" s="23">
        <v>40</v>
      </c>
      <c r="K93" s="23">
        <v>0.44999999999999996</v>
      </c>
      <c r="L93" s="23">
        <v>0.03</v>
      </c>
      <c r="M93" s="23">
        <v>0</v>
      </c>
      <c r="N93" s="23">
        <v>3</v>
      </c>
      <c r="O93" s="23">
        <v>2</v>
      </c>
      <c r="P93" s="23">
        <v>0</v>
      </c>
      <c r="Q93" s="23">
        <v>0</v>
      </c>
      <c r="R93" s="23">
        <v>0</v>
      </c>
      <c r="S93" s="7">
        <v>0</v>
      </c>
      <c r="T93" s="23">
        <v>1192.5999999999999</v>
      </c>
      <c r="U93" s="23"/>
      <c r="V93" s="30" t="str">
        <f>IFERROR(IF(COUNTIF($B$4:B93,B93)=1,U93&amp;VLOOKUP($B93,$U$1:$V$2,2,0),U93&amp;VLOOKUP($B93,$U$1:$V$2,2,0)+(COUNTIF($B$4:B93,B93)-1)),"")</f>
        <v>1059</v>
      </c>
    </row>
    <row r="94" spans="1:22" x14ac:dyDescent="0.25">
      <c r="A94" s="23">
        <v>430</v>
      </c>
      <c r="B94" s="23">
        <v>85</v>
      </c>
      <c r="C94" s="23" t="s">
        <v>31</v>
      </c>
      <c r="D94" s="23" t="s">
        <v>112</v>
      </c>
      <c r="E94" s="23" t="s">
        <v>219</v>
      </c>
      <c r="F94" s="23">
        <v>61</v>
      </c>
      <c r="G94" s="23">
        <v>1038650</v>
      </c>
      <c r="H94" s="23" t="s">
        <v>220</v>
      </c>
      <c r="I94" s="23">
        <v>3596.48</v>
      </c>
      <c r="J94" s="23">
        <v>40</v>
      </c>
      <c r="K94" s="23">
        <v>1.2149999999999999</v>
      </c>
      <c r="L94" s="23">
        <v>0</v>
      </c>
      <c r="M94" s="23">
        <v>0</v>
      </c>
      <c r="N94" s="23">
        <v>9</v>
      </c>
      <c r="O94" s="23">
        <v>2</v>
      </c>
      <c r="P94" s="23">
        <v>2</v>
      </c>
      <c r="Q94" s="23">
        <v>0</v>
      </c>
      <c r="R94" s="23">
        <v>0</v>
      </c>
      <c r="S94" s="3">
        <v>0</v>
      </c>
      <c r="T94" s="23">
        <v>3650.6950000000002</v>
      </c>
      <c r="U94" s="23"/>
      <c r="V94" s="30" t="str">
        <f>IFERROR(IF(COUNTIF($B$4:B94,B94)=1,U94&amp;VLOOKUP($B94,$U$1:$V$2,2,0),U94&amp;VLOOKUP($B94,$U$1:$V$2,2,0)+(COUNTIF($B$4:B94,B94)-1)),"")</f>
        <v>1060</v>
      </c>
    </row>
    <row r="95" spans="1:22" x14ac:dyDescent="0.25">
      <c r="A95" s="23">
        <v>431</v>
      </c>
      <c r="B95" s="23">
        <v>85</v>
      </c>
      <c r="C95" s="23" t="s">
        <v>22</v>
      </c>
      <c r="D95" s="23" t="s">
        <v>36</v>
      </c>
      <c r="E95" s="23" t="s">
        <v>221</v>
      </c>
      <c r="F95" s="23">
        <v>61</v>
      </c>
      <c r="G95" s="23">
        <v>558385</v>
      </c>
      <c r="H95" s="23" t="s">
        <v>222</v>
      </c>
      <c r="I95" s="23">
        <v>0</v>
      </c>
      <c r="J95" s="23">
        <v>9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3446.95</v>
      </c>
      <c r="R95" s="23">
        <v>0</v>
      </c>
      <c r="S95" s="7">
        <v>0</v>
      </c>
      <c r="T95" s="23">
        <v>3455.95</v>
      </c>
      <c r="U95" s="23"/>
      <c r="V95" s="30" t="str">
        <f>IFERROR(IF(COUNTIF($B$4:B95,B95)=1,U95&amp;VLOOKUP($B95,$U$1:$V$2,2,0),U95&amp;VLOOKUP($B95,$U$1:$V$2,2,0)+(COUNTIF($B$4:B95,B95)-1)),"")</f>
        <v>1061</v>
      </c>
    </row>
    <row r="96" spans="1:22" x14ac:dyDescent="0.25">
      <c r="A96" s="23">
        <v>432</v>
      </c>
      <c r="B96" s="23">
        <v>85</v>
      </c>
      <c r="C96" s="23" t="s">
        <v>31</v>
      </c>
      <c r="D96" s="23" t="s">
        <v>66</v>
      </c>
      <c r="E96" s="23" t="s">
        <v>223</v>
      </c>
      <c r="F96" s="23">
        <v>61</v>
      </c>
      <c r="G96" s="23">
        <v>209831</v>
      </c>
      <c r="H96" s="23" t="s">
        <v>224</v>
      </c>
      <c r="I96" s="23">
        <v>4409.76</v>
      </c>
      <c r="J96" s="23">
        <v>40</v>
      </c>
      <c r="K96" s="23">
        <v>1.3499999999999999</v>
      </c>
      <c r="L96" s="23">
        <v>0.04</v>
      </c>
      <c r="M96" s="23">
        <v>0</v>
      </c>
      <c r="N96" s="23">
        <v>9</v>
      </c>
      <c r="O96" s="23">
        <v>2</v>
      </c>
      <c r="P96" s="23">
        <v>0</v>
      </c>
      <c r="Q96" s="23">
        <v>0</v>
      </c>
      <c r="R96" s="23">
        <v>0</v>
      </c>
      <c r="S96" s="3">
        <v>0</v>
      </c>
      <c r="T96" s="23">
        <v>4462.1500000000005</v>
      </c>
      <c r="U96" s="23" t="s">
        <v>30</v>
      </c>
      <c r="V96" s="30" t="str">
        <f>IFERROR(IF(COUNTIF($B$4:B96,B96)=1,U96&amp;VLOOKUP($B96,$U$1:$V$2,2,0),U96&amp;VLOOKUP($B96,$U$1:$V$2,2,0)+(COUNTIF($B$4:B96,B96)-1)),"")</f>
        <v>تقسيط1062</v>
      </c>
    </row>
    <row r="97" spans="1:22" x14ac:dyDescent="0.25">
      <c r="A97" s="23">
        <v>433</v>
      </c>
      <c r="B97" s="23">
        <v>89</v>
      </c>
      <c r="C97" s="23" t="s">
        <v>63</v>
      </c>
      <c r="D97" s="23" t="s">
        <v>36</v>
      </c>
      <c r="E97" s="23" t="s">
        <v>225</v>
      </c>
      <c r="F97" s="23">
        <v>61</v>
      </c>
      <c r="G97" s="23">
        <v>129377</v>
      </c>
      <c r="H97" s="23" t="s">
        <v>226</v>
      </c>
      <c r="I97" s="23">
        <v>1136.93</v>
      </c>
      <c r="J97" s="23">
        <v>40</v>
      </c>
      <c r="K97" s="23">
        <v>0.54</v>
      </c>
      <c r="L97" s="23">
        <v>0.01</v>
      </c>
      <c r="M97" s="23">
        <v>0</v>
      </c>
      <c r="N97" s="23">
        <v>3</v>
      </c>
      <c r="O97" s="23">
        <v>2</v>
      </c>
      <c r="P97" s="23">
        <v>3</v>
      </c>
      <c r="Q97" s="23">
        <v>1462.12</v>
      </c>
      <c r="R97" s="23">
        <v>0</v>
      </c>
      <c r="S97" s="7">
        <v>0</v>
      </c>
      <c r="T97" s="23">
        <v>2647.6</v>
      </c>
      <c r="U97" s="23" t="s">
        <v>148</v>
      </c>
      <c r="V97" s="30" t="str">
        <f>IFERROR(IF(COUNTIF($B$4:B97,B97)=1,U97&amp;VLOOKUP($B97,$U$1:$V$2,2,0),U97&amp;VLOOKUP($B97,$U$1:$V$2,2,0)+(COUNTIF($B$4:B97,B97)-1)),"")</f>
        <v>تحصيل5029</v>
      </c>
    </row>
    <row r="98" spans="1:22" x14ac:dyDescent="0.25">
      <c r="A98" s="23">
        <v>434</v>
      </c>
      <c r="B98" s="23">
        <v>85</v>
      </c>
      <c r="C98" s="23" t="s">
        <v>35</v>
      </c>
      <c r="D98" s="23" t="s">
        <v>101</v>
      </c>
      <c r="E98" s="23" t="s">
        <v>227</v>
      </c>
      <c r="F98" s="23">
        <v>61</v>
      </c>
      <c r="G98" s="23">
        <v>1147658</v>
      </c>
      <c r="H98" s="23" t="s">
        <v>228</v>
      </c>
      <c r="I98" s="23">
        <v>0</v>
      </c>
      <c r="J98" s="23">
        <v>9</v>
      </c>
      <c r="K98" s="23">
        <v>0</v>
      </c>
      <c r="L98" s="23">
        <v>0.03</v>
      </c>
      <c r="M98" s="23">
        <v>0</v>
      </c>
      <c r="N98" s="23">
        <v>0</v>
      </c>
      <c r="O98" s="23">
        <v>0</v>
      </c>
      <c r="P98" s="23">
        <v>0</v>
      </c>
      <c r="Q98" s="23">
        <v>471.82</v>
      </c>
      <c r="R98" s="23">
        <v>0</v>
      </c>
      <c r="S98" s="3">
        <v>0</v>
      </c>
      <c r="T98" s="23">
        <v>480.84999999999997</v>
      </c>
      <c r="U98" s="23"/>
      <c r="V98" s="30" t="str">
        <f>IFERROR(IF(COUNTIF($B$4:B98,B98)=1,U98&amp;VLOOKUP($B98,$U$1:$V$2,2,0),U98&amp;VLOOKUP($B98,$U$1:$V$2,2,0)+(COUNTIF($B$4:B98,B98)-1)),"")</f>
        <v>1063</v>
      </c>
    </row>
    <row r="99" spans="1:22" x14ac:dyDescent="0.25">
      <c r="A99" s="23">
        <v>435</v>
      </c>
      <c r="B99" s="23">
        <v>89</v>
      </c>
      <c r="C99" s="23" t="s">
        <v>50</v>
      </c>
      <c r="D99" s="23" t="s">
        <v>36</v>
      </c>
      <c r="E99" s="23" t="s">
        <v>229</v>
      </c>
      <c r="F99" s="23">
        <v>62</v>
      </c>
      <c r="G99" s="23">
        <v>268556</v>
      </c>
      <c r="H99" s="23" t="s">
        <v>230</v>
      </c>
      <c r="I99" s="23">
        <v>214.79999999999998</v>
      </c>
      <c r="J99" s="23">
        <v>15</v>
      </c>
      <c r="K99" s="23">
        <v>4.4999999999999998E-2</v>
      </c>
      <c r="L99" s="23">
        <v>0</v>
      </c>
      <c r="M99" s="23">
        <v>5.37</v>
      </c>
      <c r="N99" s="23">
        <v>3</v>
      </c>
      <c r="O99" s="23">
        <v>2</v>
      </c>
      <c r="P99" s="23">
        <v>0</v>
      </c>
      <c r="Q99" s="23">
        <v>60.68</v>
      </c>
      <c r="R99" s="23">
        <v>0</v>
      </c>
      <c r="S99" s="7">
        <v>0</v>
      </c>
      <c r="T99" s="23">
        <v>300.89499999999998</v>
      </c>
      <c r="U99" s="23"/>
      <c r="V99" s="30" t="str">
        <f>IFERROR(IF(COUNTIF($B$4:B99,B99)=1,U99&amp;VLOOKUP($B99,$U$1:$V$2,2,0),U99&amp;VLOOKUP($B99,$U$1:$V$2,2,0)+(COUNTIF($B$4:B99,B99)-1)),"")</f>
        <v>5030</v>
      </c>
    </row>
    <row r="100" spans="1:22" x14ac:dyDescent="0.25">
      <c r="A100" s="23">
        <v>436</v>
      </c>
      <c r="B100" s="23">
        <v>85</v>
      </c>
      <c r="C100" s="23" t="s">
        <v>35</v>
      </c>
      <c r="D100" s="23" t="s">
        <v>49</v>
      </c>
      <c r="E100" s="23" t="s">
        <v>231</v>
      </c>
      <c r="F100" s="23">
        <v>61</v>
      </c>
      <c r="G100" s="23">
        <v>7623720</v>
      </c>
      <c r="H100" s="23" t="s">
        <v>232</v>
      </c>
      <c r="I100" s="23">
        <v>0</v>
      </c>
      <c r="J100" s="23">
        <v>9</v>
      </c>
      <c r="K100" s="23">
        <v>0</v>
      </c>
      <c r="L100" s="23">
        <v>0.01</v>
      </c>
      <c r="M100" s="23">
        <v>0</v>
      </c>
      <c r="N100" s="23">
        <v>0</v>
      </c>
      <c r="O100" s="23">
        <v>0</v>
      </c>
      <c r="P100" s="23">
        <v>0</v>
      </c>
      <c r="Q100" s="23">
        <v>400.69</v>
      </c>
      <c r="R100" s="23">
        <v>0</v>
      </c>
      <c r="S100" s="3">
        <v>0</v>
      </c>
      <c r="T100" s="23">
        <v>409.7</v>
      </c>
      <c r="U100" s="23"/>
      <c r="V100" s="30" t="str">
        <f>IFERROR(IF(COUNTIF($B$4:B100,B100)=1,U100&amp;VLOOKUP($B100,$U$1:$V$2,2,0),U100&amp;VLOOKUP($B100,$U$1:$V$2,2,0)+(COUNTIF($B$4:B100,B100)-1)),"")</f>
        <v>1064</v>
      </c>
    </row>
    <row r="101" spans="1:22" x14ac:dyDescent="0.25">
      <c r="A101" s="23">
        <v>437</v>
      </c>
      <c r="B101" s="23">
        <v>89</v>
      </c>
      <c r="C101" s="23" t="s">
        <v>50</v>
      </c>
      <c r="D101" s="23" t="s">
        <v>22</v>
      </c>
      <c r="E101" s="23" t="s">
        <v>233</v>
      </c>
      <c r="F101" s="23">
        <v>61</v>
      </c>
      <c r="G101" s="23">
        <v>1313279</v>
      </c>
      <c r="H101" s="23" t="s">
        <v>234</v>
      </c>
      <c r="I101" s="23">
        <v>1994.7</v>
      </c>
      <c r="J101" s="23">
        <v>40</v>
      </c>
      <c r="K101" s="23">
        <v>0.54</v>
      </c>
      <c r="L101" s="23">
        <v>0.01</v>
      </c>
      <c r="M101" s="23">
        <v>0</v>
      </c>
      <c r="N101" s="23">
        <v>3</v>
      </c>
      <c r="O101" s="23">
        <v>2</v>
      </c>
      <c r="P101" s="23">
        <v>0</v>
      </c>
      <c r="Q101" s="23">
        <v>65.45</v>
      </c>
      <c r="R101" s="23">
        <v>0</v>
      </c>
      <c r="S101" s="7">
        <v>0</v>
      </c>
      <c r="T101" s="23">
        <v>2105.6999999999998</v>
      </c>
      <c r="U101" s="23" t="s">
        <v>148</v>
      </c>
      <c r="V101" s="30" t="str">
        <f>IFERROR(IF(COUNTIF($B$4:B101,B101)=1,U101&amp;VLOOKUP($B101,$U$1:$V$2,2,0),U101&amp;VLOOKUP($B101,$U$1:$V$2,2,0)+(COUNTIF($B$4:B101,B101)-1)),"")</f>
        <v>تحصيل5031</v>
      </c>
    </row>
    <row r="102" spans="1:22" x14ac:dyDescent="0.25">
      <c r="A102" s="23">
        <v>438</v>
      </c>
      <c r="B102" s="23">
        <v>89</v>
      </c>
      <c r="C102" s="23" t="s">
        <v>50</v>
      </c>
      <c r="D102" s="23" t="s">
        <v>22</v>
      </c>
      <c r="E102" s="23" t="s">
        <v>235</v>
      </c>
      <c r="F102" s="23">
        <v>61</v>
      </c>
      <c r="G102" s="23">
        <v>327776</v>
      </c>
      <c r="H102" s="23" t="s">
        <v>234</v>
      </c>
      <c r="I102" s="23">
        <v>3538.38</v>
      </c>
      <c r="J102" s="23">
        <v>40</v>
      </c>
      <c r="K102" s="23">
        <v>0.54</v>
      </c>
      <c r="L102" s="23">
        <v>0.03</v>
      </c>
      <c r="M102" s="23">
        <v>0</v>
      </c>
      <c r="N102" s="23">
        <v>3</v>
      </c>
      <c r="O102" s="23">
        <v>2</v>
      </c>
      <c r="P102" s="23">
        <v>0</v>
      </c>
      <c r="Q102" s="23">
        <v>54.5</v>
      </c>
      <c r="R102" s="23">
        <v>0</v>
      </c>
      <c r="S102" s="3">
        <v>0</v>
      </c>
      <c r="T102" s="23">
        <v>3638.4500000000003</v>
      </c>
      <c r="U102" s="23" t="s">
        <v>148</v>
      </c>
      <c r="V102" s="30" t="str">
        <f>IFERROR(IF(COUNTIF($B$4:B102,B102)=1,U102&amp;VLOOKUP($B102,$U$1:$V$2,2,0),U102&amp;VLOOKUP($B102,$U$1:$V$2,2,0)+(COUNTIF($B$4:B102,B102)-1)),"")</f>
        <v>تحصيل5032</v>
      </c>
    </row>
    <row r="103" spans="1:22" x14ac:dyDescent="0.25">
      <c r="A103" s="23">
        <v>439</v>
      </c>
      <c r="B103" s="23">
        <v>89</v>
      </c>
      <c r="C103" s="23" t="s">
        <v>50</v>
      </c>
      <c r="D103" s="23" t="s">
        <v>22</v>
      </c>
      <c r="E103" s="23" t="s">
        <v>236</v>
      </c>
      <c r="F103" s="23">
        <v>61</v>
      </c>
      <c r="G103" s="23">
        <v>324210</v>
      </c>
      <c r="H103" s="23" t="s">
        <v>237</v>
      </c>
      <c r="I103" s="23">
        <v>1423.46</v>
      </c>
      <c r="J103" s="23">
        <v>40</v>
      </c>
      <c r="K103" s="23">
        <v>0.27</v>
      </c>
      <c r="L103" s="23">
        <v>0.02</v>
      </c>
      <c r="M103" s="23">
        <v>0</v>
      </c>
      <c r="N103" s="23">
        <v>3</v>
      </c>
      <c r="O103" s="23">
        <v>2</v>
      </c>
      <c r="P103" s="23">
        <v>0</v>
      </c>
      <c r="Q103" s="23">
        <v>0</v>
      </c>
      <c r="R103" s="23">
        <v>0</v>
      </c>
      <c r="S103" s="7">
        <v>0</v>
      </c>
      <c r="T103" s="23">
        <v>1468.75</v>
      </c>
      <c r="U103" s="23" t="s">
        <v>30</v>
      </c>
      <c r="V103" s="30" t="str">
        <f>IFERROR(IF(COUNTIF($B$4:B103,B103)=1,U103&amp;VLOOKUP($B103,$U$1:$V$2,2,0),U103&amp;VLOOKUP($B103,$U$1:$V$2,2,0)+(COUNTIF($B$4:B103,B103)-1)),"")</f>
        <v>تقسيط5033</v>
      </c>
    </row>
    <row r="104" spans="1:22" x14ac:dyDescent="0.25">
      <c r="A104" s="23"/>
      <c r="B104" s="23"/>
      <c r="C104" s="23"/>
      <c r="D104" s="23"/>
      <c r="E104" s="23"/>
      <c r="F104" s="23"/>
      <c r="G104" s="23"/>
      <c r="H104" s="23"/>
      <c r="I104" s="23">
        <v>46550.069999999992</v>
      </c>
      <c r="J104" s="23">
        <v>640</v>
      </c>
      <c r="K104" s="23">
        <v>8.3249999999999993</v>
      </c>
      <c r="L104" s="23">
        <v>0.46000000000000008</v>
      </c>
      <c r="M104" s="23">
        <v>26.76</v>
      </c>
      <c r="N104" s="23">
        <v>66</v>
      </c>
      <c r="O104" s="23">
        <v>34</v>
      </c>
      <c r="P104" s="23">
        <v>11</v>
      </c>
      <c r="Q104" s="23">
        <v>28552.940000000002</v>
      </c>
      <c r="R104" s="23">
        <v>0</v>
      </c>
      <c r="S104" s="21"/>
      <c r="T104" s="23">
        <v>75889.554999999993</v>
      </c>
      <c r="U104" s="23" t="s">
        <v>19</v>
      </c>
      <c r="V104" s="31"/>
    </row>
  </sheetData>
  <autoFilter ref="A3:U104" xr:uid="{D5841EF8-54FE-4B5F-B9D9-3C1524A8C4A2}"/>
  <conditionalFormatting sqref="V4:V104">
    <cfRule type="expression" dxfId="1" priority="1">
      <formula>LEFT($V4,1)</formula>
    </cfRule>
  </conditionalFormatting>
  <pageMargins left="0.7" right="0.7" top="0.75" bottom="0.75" header="0.3" footer="0.3"/>
  <pageSetup orientation="portrait" r:id="rId1"/>
  <ignoredErrors>
    <ignoredError sqref="V14:V105 V5:V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MGM</dc:creator>
  <cp:lastModifiedBy>Ail</cp:lastModifiedBy>
  <dcterms:created xsi:type="dcterms:W3CDTF">2015-06-05T18:17:20Z</dcterms:created>
  <dcterms:modified xsi:type="dcterms:W3CDTF">2020-12-09T09:37:49Z</dcterms:modified>
</cp:coreProperties>
</file>