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FB1E9D30-2A93-4F62-825E-6CC61A41FF2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G6" i="1" l="1"/>
  <c r="H16" i="1"/>
  <c r="H15" i="1"/>
  <c r="H22" i="1" l="1"/>
  <c r="H21" i="1"/>
  <c r="H20" i="1"/>
  <c r="H19" i="1"/>
  <c r="H34" i="1"/>
  <c r="H33" i="1"/>
  <c r="H32" i="1"/>
  <c r="H31" i="1"/>
  <c r="H14" i="1"/>
  <c r="H28" i="1"/>
  <c r="H26" i="1"/>
  <c r="H25" i="1"/>
  <c r="C13" i="1" l="1"/>
</calcChain>
</file>

<file path=xl/sharedStrings.xml><?xml version="1.0" encoding="utf-8"?>
<sst xmlns="http://schemas.openxmlformats.org/spreadsheetml/2006/main" count="51" uniqueCount="38">
  <si>
    <t xml:space="preserve">م </t>
  </si>
  <si>
    <t>الشرائح</t>
  </si>
  <si>
    <t>النسبة</t>
  </si>
  <si>
    <t>من</t>
  </si>
  <si>
    <t>الى</t>
  </si>
  <si>
    <t>إذا كان الدخل السنوى (الوعاء الضريبى )اقل من 11000</t>
  </si>
  <si>
    <t>فى حاله إذا كان أقل من 11000 وكدة انتهت ضرائبه</t>
  </si>
  <si>
    <t>إذا انتهت ضرائبة الى هذة الشريحه يجمع 10%+15% وتضرب فى 55%</t>
  </si>
  <si>
    <t>فيما اعلى</t>
  </si>
  <si>
    <t>يجمع 10%+15%+20%ويضربوا فى 92.5%</t>
  </si>
  <si>
    <t>إذا دخل فى هذة الشريحه الرابعه20%</t>
  </si>
  <si>
    <t>اذا كان الدخل السنوى (الوعاء الضريبى )أكثر من 11000</t>
  </si>
  <si>
    <t>التوضيح</t>
  </si>
  <si>
    <t xml:space="preserve">مثال </t>
  </si>
  <si>
    <t>الدخل السنوى</t>
  </si>
  <si>
    <t>وانتهت ضرائبه</t>
  </si>
  <si>
    <t>الدخل السنوى اكثر من 11000</t>
  </si>
  <si>
    <t>الاولى تضرب فى 10%</t>
  </si>
  <si>
    <t>الثانيه تضرب فى 15%</t>
  </si>
  <si>
    <t>يجمع 10%+15% وتضرب فى 55% وانتهت ضرائبه</t>
  </si>
  <si>
    <t>مثال آخر على أكثر من 11000 ودخل فى الشريحة الاخيرة 20%</t>
  </si>
  <si>
    <t>الدخل السنوى  27000</t>
  </si>
  <si>
    <t>الثالثة تضرب فى 20% ويجمع الشرايح 10%+15%+20% ويضربوا فى 92.5% وكدة انتهت ضرائبة</t>
  </si>
  <si>
    <t>المطلوب معادله لحساب هذه الضرائب</t>
  </si>
  <si>
    <t>المبلغ</t>
  </si>
  <si>
    <t>الضريبة</t>
  </si>
  <si>
    <t>الدخل السنوى 24966</t>
  </si>
  <si>
    <t>الاولى فى 10%</t>
  </si>
  <si>
    <t>الثانيه فى 15%</t>
  </si>
  <si>
    <t>الثالثة فى 20%</t>
  </si>
  <si>
    <t xml:space="preserve">المجموع </t>
  </si>
  <si>
    <t>الدخل السنوى 17245</t>
  </si>
  <si>
    <t>مثال على الشريحه الثالثة</t>
  </si>
  <si>
    <t>مثال على الشريحه الثانيه</t>
  </si>
  <si>
    <t xml:space="preserve">مثال على الشريحه الثالثة </t>
  </si>
  <si>
    <t>الدخل السنوى 27000</t>
  </si>
  <si>
    <t>مثال آخر على الشريحه الثانيه</t>
  </si>
  <si>
    <t>الدخل السنوى 18991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</si>
</sst>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Arial"/>
      <family val="2"/>
      <scheme val="minor"/>
    </font>
    <font>
      <b/>
      <sz val="12"/>
      <color rgb="FF000000"/>
      <name val="حمدين بولد"/>
      <charset val="178"/>
    </font>
    <font>
      <sz val="11"/>
      <color theme="1"/>
      <name val="حمدين بولد"/>
      <charset val="178"/>
    </font>
    <font>
      <sz val="18"/>
      <color theme="1"/>
      <name val="حمدين بولد"/>
      <charset val="178"/>
    </font>
    <font>
      <sz val="16"/>
      <color theme="1"/>
      <name val="حمدين بولد"/>
      <charset val="178"/>
    </font>
    <font>
      <b/>
      <sz val="16"/>
      <color theme="1"/>
      <name val="حمدين بولد"/>
    </font>
    <font>
      <sz val="14"/>
      <color theme="1"/>
      <name val="حمدين بولد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/>
    <xf numFmtId="9" fontId="1" fillId="0" borderId="7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9" fontId="1" fillId="0" borderId="1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/>
    <xf numFmtId="0" fontId="5" fillId="0" borderId="0" xfId="0" applyFont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6" fillId="2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rightToLeft="1" tabSelected="1" topLeftCell="B1" workbookViewId="0">
      <selection activeCell="F7" sqref="F7"/>
    </sheetView>
  </sheetViews>
  <sheetFormatPr baseColWidth="10" defaultColWidth="9" defaultRowHeight="14.25"/>
  <cols>
    <col min="1" max="1" width="9" style="12"/>
    <col min="2" max="2" width="14.125" style="12" customWidth="1"/>
    <col min="3" max="3" width="15.5" style="12" customWidth="1"/>
    <col min="4" max="4" width="35.5" style="12" customWidth="1"/>
    <col min="5" max="5" width="51.5" style="12" customWidth="1"/>
    <col min="6" max="6" width="20.625" style="12" customWidth="1"/>
    <col min="7" max="7" width="13.875" style="12" bestFit="1" customWidth="1"/>
    <col min="8" max="16384" width="9" style="12"/>
  </cols>
  <sheetData>
    <row r="1" spans="1:8" ht="15" thickBot="1"/>
    <row r="2" spans="1:8" ht="17.25" thickTop="1" thickBot="1">
      <c r="A2" s="29" t="s">
        <v>0</v>
      </c>
      <c r="B2" s="31" t="s">
        <v>1</v>
      </c>
      <c r="C2" s="32"/>
      <c r="D2" s="33" t="s">
        <v>2</v>
      </c>
      <c r="E2" s="35" t="s">
        <v>12</v>
      </c>
    </row>
    <row r="3" spans="1:8" ht="16.5" thickBot="1">
      <c r="A3" s="30"/>
      <c r="B3" s="1" t="s">
        <v>3</v>
      </c>
      <c r="C3" s="1" t="s">
        <v>4</v>
      </c>
      <c r="D3" s="34"/>
      <c r="E3" s="36"/>
    </row>
    <row r="4" spans="1:8" ht="24.95" customHeight="1" thickBot="1">
      <c r="A4" s="26" t="s">
        <v>5</v>
      </c>
      <c r="B4" s="27"/>
      <c r="C4" s="27"/>
      <c r="D4" s="27"/>
      <c r="E4" s="28"/>
    </row>
    <row r="5" spans="1:8" ht="24.95" customHeight="1" thickBot="1">
      <c r="A5" s="2">
        <v>1</v>
      </c>
      <c r="B5" s="8">
        <v>1</v>
      </c>
      <c r="C5" s="8">
        <v>11000</v>
      </c>
      <c r="D5" s="9">
        <v>1.4999999999999999E-2</v>
      </c>
      <c r="E5" s="10" t="s">
        <v>6</v>
      </c>
      <c r="F5" s="16" t="s">
        <v>24</v>
      </c>
      <c r="G5" s="16" t="s">
        <v>25</v>
      </c>
    </row>
    <row r="6" spans="1:8" ht="24.95" customHeight="1" thickBot="1">
      <c r="A6" s="26" t="s">
        <v>11</v>
      </c>
      <c r="B6" s="27"/>
      <c r="C6" s="27"/>
      <c r="D6" s="27"/>
      <c r="E6" s="28"/>
      <c r="F6" s="17">
        <v>18991</v>
      </c>
      <c r="G6" s="18">
        <f>IF(F6&lt;=11000,F6*1.5%,IF(F6&lt;=18500,(11000*10%+(F6-11000)*15%)*55%,(11000*10%+7500*15%+(F6-18500)*20%)*92.5%))</f>
        <v>2148.96</v>
      </c>
    </row>
    <row r="7" spans="1:8" ht="24.95" customHeight="1" thickBot="1">
      <c r="A7" s="2">
        <v>2</v>
      </c>
      <c r="B7" s="8">
        <v>11001</v>
      </c>
      <c r="C7" s="8">
        <v>18500</v>
      </c>
      <c r="D7" s="4">
        <v>0.1</v>
      </c>
      <c r="E7" s="3"/>
    </row>
    <row r="8" spans="1:8" ht="24.95" customHeight="1" thickBot="1">
      <c r="A8" s="2">
        <v>3</v>
      </c>
      <c r="B8" s="8">
        <v>18501</v>
      </c>
      <c r="C8" s="8">
        <v>26000</v>
      </c>
      <c r="D8" s="4">
        <v>0.15</v>
      </c>
      <c r="E8" s="10" t="s">
        <v>7</v>
      </c>
    </row>
    <row r="9" spans="1:8" ht="24.95" customHeight="1" thickBot="1">
      <c r="A9" s="26" t="s">
        <v>10</v>
      </c>
      <c r="B9" s="27"/>
      <c r="C9" s="27"/>
      <c r="D9" s="27"/>
      <c r="E9" s="28"/>
    </row>
    <row r="10" spans="1:8" ht="24.95" customHeight="1" thickBot="1">
      <c r="A10" s="5">
        <v>4</v>
      </c>
      <c r="B10" s="6">
        <v>26001</v>
      </c>
      <c r="C10" s="6" t="s">
        <v>8</v>
      </c>
      <c r="D10" s="7">
        <v>0.2</v>
      </c>
      <c r="E10" s="11" t="s">
        <v>9</v>
      </c>
    </row>
    <row r="11" spans="1:8" ht="15" thickTop="1"/>
    <row r="12" spans="1:8">
      <c r="A12" s="12" t="s">
        <v>13</v>
      </c>
      <c r="F12" s="21" t="s">
        <v>33</v>
      </c>
      <c r="G12" s="21"/>
      <c r="H12" s="21"/>
    </row>
    <row r="13" spans="1:8">
      <c r="A13" s="12" t="s">
        <v>14</v>
      </c>
      <c r="B13" s="12">
        <v>11000</v>
      </c>
      <c r="C13" s="13">
        <f>B13*1.5%</f>
        <v>165</v>
      </c>
      <c r="D13" s="12" t="s">
        <v>15</v>
      </c>
      <c r="E13" s="20"/>
      <c r="F13" s="21" t="s">
        <v>31</v>
      </c>
      <c r="G13" s="21"/>
      <c r="H13" s="21"/>
    </row>
    <row r="14" spans="1:8">
      <c r="C14" s="13"/>
      <c r="E14" s="20"/>
      <c r="F14" s="21">
        <v>11000</v>
      </c>
      <c r="G14" s="21" t="s">
        <v>27</v>
      </c>
      <c r="H14" s="21">
        <f>1100</f>
        <v>1100</v>
      </c>
    </row>
    <row r="15" spans="1:8">
      <c r="A15" s="25" t="s">
        <v>16</v>
      </c>
      <c r="B15" s="25"/>
      <c r="E15" s="20"/>
      <c r="F15" s="21">
        <v>6245</v>
      </c>
      <c r="G15" s="21" t="s">
        <v>28</v>
      </c>
      <c r="H15" s="21">
        <f>936</f>
        <v>936</v>
      </c>
    </row>
    <row r="16" spans="1:8">
      <c r="B16" s="12">
        <v>18500</v>
      </c>
      <c r="E16" s="20"/>
      <c r="F16" s="21"/>
      <c r="G16" s="21" t="s">
        <v>30</v>
      </c>
      <c r="H16" s="21">
        <f>2036*55%</f>
        <v>1119.8000000000002</v>
      </c>
    </row>
    <row r="17" spans="1:8">
      <c r="A17" s="14"/>
      <c r="B17" s="14">
        <v>11000</v>
      </c>
      <c r="C17" s="12" t="s">
        <v>17</v>
      </c>
      <c r="E17" s="20"/>
      <c r="F17" s="24" t="s">
        <v>36</v>
      </c>
      <c r="G17" s="24"/>
      <c r="H17" s="24"/>
    </row>
    <row r="18" spans="1:8">
      <c r="B18" s="12">
        <v>7500</v>
      </c>
      <c r="C18" s="12" t="s">
        <v>18</v>
      </c>
      <c r="E18" s="20"/>
      <c r="F18" s="24" t="s">
        <v>37</v>
      </c>
      <c r="G18" s="24"/>
      <c r="H18" s="24"/>
    </row>
    <row r="19" spans="1:8">
      <c r="C19" s="12" t="s">
        <v>19</v>
      </c>
      <c r="E19" s="20"/>
      <c r="F19" s="24">
        <v>11000</v>
      </c>
      <c r="G19" s="24" t="s">
        <v>27</v>
      </c>
      <c r="H19" s="24">
        <f>1100</f>
        <v>1100</v>
      </c>
    </row>
    <row r="20" spans="1:8">
      <c r="A20" s="12" t="s">
        <v>20</v>
      </c>
      <c r="E20" s="20"/>
      <c r="F20" s="24">
        <v>7500</v>
      </c>
      <c r="G20" s="24" t="s">
        <v>28</v>
      </c>
      <c r="H20" s="24">
        <f>1125</f>
        <v>1125</v>
      </c>
    </row>
    <row r="21" spans="1:8">
      <c r="A21" s="12" t="s">
        <v>21</v>
      </c>
      <c r="E21" s="20"/>
      <c r="F21" s="24">
        <v>491</v>
      </c>
      <c r="G21" s="24" t="s">
        <v>29</v>
      </c>
      <c r="H21" s="24">
        <f>98</f>
        <v>98</v>
      </c>
    </row>
    <row r="22" spans="1:8">
      <c r="B22" s="12">
        <v>11000</v>
      </c>
      <c r="C22" s="12" t="s">
        <v>17</v>
      </c>
      <c r="E22" s="20"/>
      <c r="F22" s="24"/>
      <c r="G22" s="24" t="s">
        <v>30</v>
      </c>
      <c r="H22" s="24">
        <f>2323*92.5%</f>
        <v>2148.7750000000001</v>
      </c>
    </row>
    <row r="23" spans="1:8">
      <c r="B23" s="12">
        <v>7500</v>
      </c>
      <c r="C23" s="12" t="s">
        <v>18</v>
      </c>
      <c r="E23" s="20"/>
      <c r="F23" s="19" t="s">
        <v>32</v>
      </c>
    </row>
    <row r="24" spans="1:8" ht="18">
      <c r="B24" s="12">
        <v>8500</v>
      </c>
      <c r="C24" s="12" t="s">
        <v>22</v>
      </c>
      <c r="E24" s="20"/>
      <c r="F24" s="22" t="s">
        <v>26</v>
      </c>
    </row>
    <row r="25" spans="1:8" ht="18">
      <c r="E25" s="20"/>
      <c r="F25" s="22">
        <v>11000</v>
      </c>
      <c r="G25" s="22" t="s">
        <v>27</v>
      </c>
      <c r="H25" s="22">
        <f>1100</f>
        <v>1100</v>
      </c>
    </row>
    <row r="26" spans="1:8" ht="23.25">
      <c r="A26" s="15" t="s">
        <v>23</v>
      </c>
      <c r="E26" s="20"/>
      <c r="F26" s="22">
        <v>7500</v>
      </c>
      <c r="G26" s="22" t="s">
        <v>28</v>
      </c>
      <c r="H26" s="22">
        <f>1125</f>
        <v>1125</v>
      </c>
    </row>
    <row r="27" spans="1:8" ht="18">
      <c r="E27" s="20"/>
      <c r="F27" s="22">
        <v>6466</v>
      </c>
      <c r="G27" s="22" t="s">
        <v>29</v>
      </c>
      <c r="H27" s="22">
        <v>1293</v>
      </c>
    </row>
    <row r="28" spans="1:8" ht="18">
      <c r="E28" s="20"/>
      <c r="F28" s="22"/>
      <c r="G28" s="22" t="s">
        <v>30</v>
      </c>
      <c r="H28" s="22">
        <f>3518*92.5%</f>
        <v>3254.15</v>
      </c>
    </row>
    <row r="29" spans="1:8">
      <c r="E29" s="20"/>
      <c r="F29" s="23" t="s">
        <v>34</v>
      </c>
      <c r="G29" s="23"/>
      <c r="H29" s="23"/>
    </row>
    <row r="30" spans="1:8">
      <c r="E30" s="20"/>
      <c r="F30" s="23" t="s">
        <v>35</v>
      </c>
      <c r="G30" s="23"/>
      <c r="H30" s="23"/>
    </row>
    <row r="31" spans="1:8">
      <c r="E31" s="20"/>
      <c r="F31" s="23">
        <v>11000</v>
      </c>
      <c r="G31" s="23" t="s">
        <v>27</v>
      </c>
      <c r="H31" s="23">
        <f>1100</f>
        <v>1100</v>
      </c>
    </row>
    <row r="32" spans="1:8">
      <c r="E32" s="20"/>
      <c r="F32" s="23">
        <v>7500</v>
      </c>
      <c r="G32" s="23" t="s">
        <v>28</v>
      </c>
      <c r="H32" s="23">
        <f>1125</f>
        <v>1125</v>
      </c>
    </row>
    <row r="33" spans="5:8">
      <c r="E33" s="20"/>
      <c r="F33" s="23">
        <v>8500</v>
      </c>
      <c r="G33" s="23" t="s">
        <v>29</v>
      </c>
      <c r="H33" s="23">
        <f>1700</f>
        <v>1700</v>
      </c>
    </row>
    <row r="34" spans="5:8">
      <c r="E34" s="20"/>
      <c r="F34" s="23"/>
      <c r="G34" s="23" t="s">
        <v>30</v>
      </c>
      <c r="H34" s="23">
        <f>3925*92.5%</f>
        <v>3630.625</v>
      </c>
    </row>
    <row r="35" spans="5:8">
      <c r="E35" s="20"/>
    </row>
    <row r="36" spans="5:8">
      <c r="E36" s="20"/>
    </row>
    <row r="37" spans="5:8">
      <c r="E37" s="20"/>
    </row>
    <row r="38" spans="5:8">
      <c r="E38" s="20"/>
    </row>
    <row r="39" spans="5:8">
      <c r="E39" s="20"/>
    </row>
    <row r="40" spans="5:8">
      <c r="E40" s="20"/>
    </row>
    <row r="41" spans="5:8">
      <c r="E41" s="20"/>
    </row>
    <row r="42" spans="5:8">
      <c r="E42" s="20"/>
    </row>
    <row r="43" spans="5:8">
      <c r="E43" s="20"/>
    </row>
    <row r="44" spans="5:8">
      <c r="E44" s="20"/>
    </row>
    <row r="45" spans="5:8">
      <c r="E45" s="20"/>
    </row>
    <row r="46" spans="5:8">
      <c r="E46" s="20"/>
    </row>
    <row r="47" spans="5:8">
      <c r="E47" s="20"/>
    </row>
    <row r="48" spans="5:8">
      <c r="E48" s="20"/>
    </row>
    <row r="49" spans="5:5">
      <c r="E49" s="20"/>
    </row>
    <row r="50" spans="5:5">
      <c r="E50" s="20"/>
    </row>
    <row r="51" spans="5:5">
      <c r="E51" s="20"/>
    </row>
    <row r="52" spans="5:5">
      <c r="E52" s="20"/>
    </row>
    <row r="53" spans="5:5">
      <c r="E53" s="20"/>
    </row>
    <row r="54" spans="5:5">
      <c r="E54" s="20"/>
    </row>
    <row r="55" spans="5:5">
      <c r="E55" s="20"/>
    </row>
  </sheetData>
  <mergeCells count="8">
    <mergeCell ref="A15:B15"/>
    <mergeCell ref="A9:E9"/>
    <mergeCell ref="A2:A3"/>
    <mergeCell ref="B2:C2"/>
    <mergeCell ref="D2:D3"/>
    <mergeCell ref="E2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2020-12-11T15:56:49Z</dcterms:modified>
</cp:coreProperties>
</file>