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لنتيجة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10" i="1"/>
  <c r="AM55" i="1"/>
  <c r="AL55" i="1"/>
  <c r="AK55" i="1"/>
  <c r="AM54" i="1"/>
  <c r="AL54" i="1"/>
  <c r="AK54" i="1"/>
  <c r="AM53" i="1"/>
  <c r="AL53" i="1"/>
  <c r="AK53" i="1"/>
  <c r="AM52" i="1"/>
  <c r="AL52" i="1"/>
  <c r="AK52" i="1"/>
  <c r="AM51" i="1"/>
  <c r="AL51" i="1"/>
  <c r="AK51" i="1"/>
  <c r="AM50" i="1"/>
  <c r="AL50" i="1"/>
  <c r="AK50" i="1"/>
  <c r="AM49" i="1"/>
  <c r="AL49" i="1"/>
  <c r="AK49" i="1"/>
  <c r="AM48" i="1"/>
  <c r="AL48" i="1"/>
  <c r="AK48" i="1"/>
  <c r="AM47" i="1"/>
  <c r="AL47" i="1"/>
  <c r="AK47" i="1"/>
  <c r="AM46" i="1"/>
  <c r="AL46" i="1"/>
  <c r="AK46" i="1"/>
  <c r="AM45" i="1"/>
  <c r="AL45" i="1"/>
  <c r="AK45" i="1"/>
  <c r="AM44" i="1"/>
  <c r="AL44" i="1"/>
  <c r="AK44" i="1"/>
  <c r="AM43" i="1"/>
  <c r="AL43" i="1"/>
  <c r="AK43" i="1"/>
  <c r="AM42" i="1"/>
  <c r="AL42" i="1"/>
  <c r="AK42" i="1"/>
  <c r="AM41" i="1"/>
  <c r="AL41" i="1"/>
  <c r="AK41" i="1"/>
  <c r="AM40" i="1"/>
  <c r="AL40" i="1"/>
  <c r="AK40" i="1"/>
  <c r="AM39" i="1"/>
  <c r="AL39" i="1"/>
  <c r="AK39" i="1"/>
  <c r="AM38" i="1"/>
  <c r="AL38" i="1"/>
  <c r="AK38" i="1"/>
  <c r="AM37" i="1"/>
  <c r="AL37" i="1"/>
  <c r="AK37" i="1"/>
  <c r="AM36" i="1"/>
  <c r="AL36" i="1"/>
  <c r="AK36" i="1"/>
  <c r="AM35" i="1"/>
  <c r="AL35" i="1"/>
  <c r="AK35" i="1"/>
  <c r="AM34" i="1"/>
  <c r="AL34" i="1"/>
  <c r="AK34" i="1"/>
  <c r="AM33" i="1"/>
  <c r="AL33" i="1"/>
  <c r="AK33" i="1"/>
  <c r="AM32" i="1"/>
  <c r="AL32" i="1"/>
  <c r="AK32" i="1"/>
  <c r="AM31" i="1"/>
  <c r="AL31" i="1"/>
  <c r="AK31" i="1"/>
  <c r="AM30" i="1"/>
  <c r="AL30" i="1"/>
  <c r="AK30" i="1"/>
  <c r="AM29" i="1"/>
  <c r="AL29" i="1"/>
  <c r="AK29" i="1"/>
  <c r="AM28" i="1"/>
  <c r="AL28" i="1"/>
  <c r="AK28" i="1"/>
  <c r="AM27" i="1"/>
  <c r="AL27" i="1"/>
  <c r="AK27" i="1"/>
  <c r="AM26" i="1"/>
  <c r="AL26" i="1"/>
  <c r="AK26" i="1"/>
  <c r="AL25" i="1"/>
  <c r="AK25" i="1"/>
  <c r="AL24" i="1"/>
  <c r="AK24" i="1"/>
  <c r="AM23" i="1"/>
  <c r="AL23" i="1"/>
  <c r="AK23" i="1"/>
  <c r="AM22" i="1"/>
  <c r="AL22" i="1"/>
  <c r="AK22" i="1"/>
  <c r="AM21" i="1"/>
  <c r="AL21" i="1"/>
  <c r="AK21" i="1"/>
  <c r="AM20" i="1"/>
  <c r="AL20" i="1"/>
  <c r="AK20" i="1"/>
  <c r="AM19" i="1"/>
  <c r="AL19" i="1"/>
  <c r="AK19" i="1"/>
  <c r="AM18" i="1"/>
  <c r="AL18" i="1"/>
  <c r="AK18" i="1"/>
  <c r="AM17" i="1"/>
  <c r="AK17" i="1"/>
  <c r="AM16" i="1"/>
  <c r="AL16" i="1"/>
  <c r="AK16" i="1"/>
  <c r="AK15" i="1"/>
  <c r="AM14" i="1"/>
  <c r="AL14" i="1"/>
  <c r="AK14" i="1"/>
  <c r="AM13" i="1"/>
  <c r="AL13" i="1"/>
  <c r="AK13" i="1"/>
  <c r="AM12" i="1"/>
  <c r="AL12" i="1"/>
  <c r="AK12" i="1"/>
  <c r="AM11" i="1"/>
  <c r="AL11" i="1"/>
  <c r="AK11" i="1"/>
  <c r="AM10" i="1"/>
  <c r="AL10" i="1"/>
  <c r="AK10" i="1"/>
</calcChain>
</file>

<file path=xl/sharedStrings.xml><?xml version="1.0" encoding="utf-8"?>
<sst xmlns="http://schemas.openxmlformats.org/spreadsheetml/2006/main" count="244" uniqueCount="85">
  <si>
    <t xml:space="preserve">كشف رصد درجات أعمال السنة وامتحان الدور الثاني لسنوات النقل بمرحلتي التعليم الأساسي والثانوي  </t>
  </si>
  <si>
    <t>نموذج رقم (  4  )</t>
  </si>
  <si>
    <t>وزارة التعليم</t>
  </si>
  <si>
    <t>إدارة الامتحانات</t>
  </si>
  <si>
    <t>المرحلة /  التعليم الثانوي</t>
  </si>
  <si>
    <t>الصف / الثاني</t>
  </si>
  <si>
    <t>القسم / العلمي</t>
  </si>
  <si>
    <t>رقم مسلسل</t>
  </si>
  <si>
    <t>رقم الجلوس</t>
  </si>
  <si>
    <t>اسم الطالب بالكامل</t>
  </si>
  <si>
    <t>الرقم السري</t>
  </si>
  <si>
    <t>المواد الدراسية</t>
  </si>
  <si>
    <t>المجمـــــــــــــــوع العــــــــــــــام</t>
  </si>
  <si>
    <t>النسبـــــــــــــــــــــــــــــــــــــــــة</t>
  </si>
  <si>
    <t>التقـــــــــــــــــــــــــــــــــــــــــــــدير</t>
  </si>
  <si>
    <t>نتيجة الطالب</t>
  </si>
  <si>
    <t>التربية الإسلامية</t>
  </si>
  <si>
    <t>اللغة العربية</t>
  </si>
  <si>
    <t>اللغة الانجليزية</t>
  </si>
  <si>
    <t>تقنية المعلومات</t>
  </si>
  <si>
    <t>الرياضيات</t>
  </si>
  <si>
    <t>الإحصاء</t>
  </si>
  <si>
    <t>الفيزياء</t>
  </si>
  <si>
    <t>الكيمياء</t>
  </si>
  <si>
    <t>الاحياء</t>
  </si>
  <si>
    <t xml:space="preserve">أعممــال السنـــــــة </t>
  </si>
  <si>
    <t>أمتحان الدور الثاني</t>
  </si>
  <si>
    <t>المجمــــــــــــــــوع</t>
  </si>
  <si>
    <t>النهاية الصغرى</t>
  </si>
  <si>
    <t>النهاية العظمى</t>
  </si>
  <si>
    <t>مجموع الفصلين</t>
  </si>
  <si>
    <t>جيد فقط</t>
  </si>
  <si>
    <t>ناجح</t>
  </si>
  <si>
    <t>مقبول</t>
  </si>
  <si>
    <t>راسب</t>
  </si>
  <si>
    <t>جيد جدا</t>
  </si>
  <si>
    <t>غ</t>
  </si>
  <si>
    <t>غائب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</si>
  <si>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</si>
  <si>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</si>
  <si>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</si>
  <si>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</si>
  <si>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</si>
  <si>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</si>
  <si>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</si>
  <si>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</si>
  <si>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</si>
  <si>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</si>
  <si>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</si>
  <si>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</si>
  <si>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</si>
  <si>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</si>
  <si>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</si>
  <si>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</si>
  <si>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</si>
  <si>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18</t>
  </si>
  <si>
    <t>طالب 19</t>
  </si>
  <si>
    <t>طالب 20</t>
  </si>
  <si>
    <t>طالب 21</t>
  </si>
  <si>
    <t>طالب 22</t>
  </si>
  <si>
    <t>طالب 23</t>
  </si>
  <si>
    <t>طالب 24</t>
  </si>
  <si>
    <t>طالب 25</t>
  </si>
  <si>
    <t>طالب 26</t>
  </si>
  <si>
    <t>طالب 27</t>
  </si>
  <si>
    <t>طالب 28</t>
  </si>
  <si>
    <t>طالب 29</t>
  </si>
  <si>
    <t>طالب 30</t>
  </si>
  <si>
    <t>طالب 31</t>
  </si>
  <si>
    <t>طالب 32</t>
  </si>
  <si>
    <t>طالب 33</t>
  </si>
  <si>
    <t>طالب 34</t>
  </si>
  <si>
    <t>طالب 35</t>
  </si>
  <si>
    <t>طالب 36</t>
  </si>
  <si>
    <t>طالب 37</t>
  </si>
  <si>
    <t>طالب 38</t>
  </si>
  <si>
    <t>طالب 39</t>
  </si>
  <si>
    <t>طالب 40</t>
  </si>
  <si>
    <t>طالب 41</t>
  </si>
  <si>
    <t>طالب 42</t>
  </si>
  <si>
    <t>طالب 43</t>
  </si>
  <si>
    <t>طالب 44</t>
  </si>
  <si>
    <t>طالب 45</t>
  </si>
  <si>
    <t>طالب 46</t>
  </si>
  <si>
    <t xml:space="preserve">العام الدراسي :  1437هـ - 1438هـ        الموافق :  2016 - 2017 م                                          مكتب الامتحانات بمنطقة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</si>
</sst>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PT Bold Heading"/>
      <charset val="178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PT Bold Heading"/>
      <charset val="178"/>
    </font>
    <font>
      <b/>
      <sz val="14"/>
      <color theme="1"/>
      <name val="Calibri"/>
      <family val="1"/>
      <scheme val="minor"/>
    </font>
    <font>
      <b/>
      <sz val="18"/>
      <name val="Calibri"/>
      <family val="1"/>
      <scheme val="minor"/>
    </font>
    <font>
      <sz val="5"/>
      <color theme="1"/>
      <name val="Calibri"/>
      <family val="2"/>
      <charset val="178"/>
      <scheme val="minor"/>
    </font>
    <font>
      <b/>
      <sz val="16"/>
      <color theme="1"/>
      <name val="Calibri"/>
      <family val="1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1"/>
      <scheme val="minor"/>
    </font>
    <font>
      <b/>
      <sz val="14"/>
      <color rgb="FF0000FF"/>
      <name val="Calibri"/>
      <family val="2"/>
      <scheme val="minor"/>
    </font>
    <font>
      <b/>
      <sz val="16"/>
      <color rgb="FFFF0000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textRotation="90"/>
    </xf>
    <xf numFmtId="0" fontId="9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textRotation="90"/>
    </xf>
    <xf numFmtId="0" fontId="10" fillId="0" borderId="3" xfId="0" applyFont="1" applyBorder="1" applyAlignment="1" applyProtection="1">
      <alignment horizontal="center" vertical="center" textRotation="90"/>
    </xf>
    <xf numFmtId="0" fontId="11" fillId="0" borderId="4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 textRotation="135" wrapText="1"/>
    </xf>
    <xf numFmtId="0" fontId="13" fillId="0" borderId="6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 textRotation="90"/>
    </xf>
    <xf numFmtId="0" fontId="10" fillId="0" borderId="4" xfId="0" applyFont="1" applyFill="1" applyBorder="1" applyAlignment="1" applyProtection="1">
      <alignment horizontal="center" vertical="center" textRotation="90"/>
    </xf>
    <xf numFmtId="0" fontId="14" fillId="0" borderId="8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 textRotation="90"/>
    </xf>
    <xf numFmtId="0" fontId="10" fillId="0" borderId="11" xfId="0" applyFont="1" applyBorder="1" applyAlignment="1" applyProtection="1">
      <alignment horizontal="center" vertical="center" textRotation="90"/>
    </xf>
    <xf numFmtId="0" fontId="11" fillId="0" borderId="12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 textRotation="135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 textRotation="90"/>
    </xf>
    <xf numFmtId="0" fontId="10" fillId="0" borderId="12" xfId="0" applyFont="1" applyFill="1" applyBorder="1" applyAlignment="1" applyProtection="1">
      <alignment horizontal="center" vertical="center" textRotation="90"/>
    </xf>
    <xf numFmtId="0" fontId="14" fillId="0" borderId="9" xfId="0" applyFont="1" applyBorder="1" applyAlignment="1" applyProtection="1">
      <alignment horizontal="center" vertical="center"/>
    </xf>
    <xf numFmtId="0" fontId="12" fillId="0" borderId="16" xfId="0" applyFont="1" applyBorder="1" applyAlignment="1" applyProtection="1">
      <alignment horizontal="center" vertical="center" textRotation="135" wrapText="1"/>
    </xf>
    <xf numFmtId="0" fontId="15" fillId="0" borderId="17" xfId="0" applyFont="1" applyBorder="1" applyAlignment="1" applyProtection="1">
      <alignment horizontal="center" vertical="center" textRotation="90"/>
    </xf>
    <xf numFmtId="0" fontId="15" fillId="0" borderId="18" xfId="0" applyFont="1" applyBorder="1" applyAlignment="1" applyProtection="1">
      <alignment horizontal="center" vertical="center" textRotation="90" wrapText="1"/>
    </xf>
    <xf numFmtId="0" fontId="15" fillId="0" borderId="19" xfId="0" applyFont="1" applyBorder="1" applyAlignment="1" applyProtection="1">
      <alignment horizontal="center" vertical="center" textRotation="90"/>
    </xf>
    <xf numFmtId="0" fontId="15" fillId="0" borderId="15" xfId="0" applyFont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horizontal="center" vertical="center"/>
    </xf>
    <xf numFmtId="0" fontId="16" fillId="0" borderId="18" xfId="0" applyFont="1" applyBorder="1" applyAlignment="1" applyProtection="1">
      <alignment horizontal="center" vertical="center"/>
    </xf>
    <xf numFmtId="0" fontId="16" fillId="0" borderId="14" xfId="0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 textRotation="90"/>
    </xf>
    <xf numFmtId="0" fontId="10" fillId="0" borderId="22" xfId="0" applyFont="1" applyBorder="1" applyAlignment="1" applyProtection="1">
      <alignment horizontal="center" vertical="center" textRotation="90"/>
    </xf>
    <xf numFmtId="0" fontId="11" fillId="0" borderId="23" xfId="0" applyFont="1" applyBorder="1" applyAlignment="1" applyProtection="1">
      <alignment horizontal="center" vertical="center"/>
    </xf>
    <xf numFmtId="0" fontId="15" fillId="0" borderId="21" xfId="0" applyFont="1" applyBorder="1" applyAlignment="1" applyProtection="1">
      <alignment horizontal="center" vertical="center"/>
    </xf>
    <xf numFmtId="0" fontId="16" fillId="0" borderId="7" xfId="0" applyFont="1" applyBorder="1" applyAlignment="1" applyProtection="1">
      <alignment horizontal="center" vertical="center"/>
    </xf>
    <xf numFmtId="0" fontId="16" fillId="0" borderId="15" xfId="0" applyFont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 textRotation="90"/>
    </xf>
    <xf numFmtId="0" fontId="10" fillId="0" borderId="23" xfId="0" applyFont="1" applyFill="1" applyBorder="1" applyAlignment="1" applyProtection="1">
      <alignment horizontal="center" vertical="center" textRotation="90"/>
    </xf>
    <xf numFmtId="0" fontId="14" fillId="0" borderId="24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center" vertical="center"/>
    </xf>
    <xf numFmtId="0" fontId="17" fillId="0" borderId="15" xfId="0" applyFont="1" applyBorder="1" applyAlignment="1" applyProtection="1">
      <alignment horizontal="center" vertical="center"/>
    </xf>
    <xf numFmtId="0" fontId="13" fillId="0" borderId="20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/>
    </xf>
    <xf numFmtId="0" fontId="13" fillId="0" borderId="21" xfId="0" applyFont="1" applyBorder="1" applyAlignment="1" applyProtection="1">
      <alignment horizontal="center" vertical="center"/>
    </xf>
    <xf numFmtId="0" fontId="13" fillId="0" borderId="2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13" fillId="0" borderId="25" xfId="0" applyFont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textRotation="90"/>
    </xf>
  </cellXfs>
  <cellStyles count="2">
    <cellStyle name="Normal" xfId="0" builtinId="0"/>
    <cellStyle name="Normal 2 2" xfId="1"/>
  </cellStyles>
  <dxfs count="9"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0</xdr:row>
      <xdr:rowOff>228600</xdr:rowOff>
    </xdr:from>
    <xdr:to>
      <xdr:col>13</xdr:col>
      <xdr:colOff>114300</xdr:colOff>
      <xdr:row>5</xdr:row>
      <xdr:rowOff>352425</xdr:rowOff>
    </xdr:to>
    <xdr:sp macro="" textlink="">
      <xdr:nvSpPr>
        <xdr:cNvPr id="3" name="مستطيل 2"/>
        <xdr:cNvSpPr/>
      </xdr:nvSpPr>
      <xdr:spPr>
        <a:xfrm>
          <a:off x="9979647300" y="228600"/>
          <a:ext cx="8420100" cy="18192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SA" sz="2400"/>
            <a:t>السلام</a:t>
          </a:r>
          <a:r>
            <a:rPr lang="ar-SA" sz="2400" baseline="0"/>
            <a:t> عليكم ورحمة الله وبركاته</a:t>
          </a:r>
        </a:p>
        <a:p>
          <a:pPr algn="r" rtl="1"/>
          <a:r>
            <a:rPr lang="ar-SA" sz="2400" baseline="0"/>
            <a:t>اخواني الكرام</a:t>
          </a:r>
        </a:p>
        <a:p>
          <a:pPr algn="r" rtl="1"/>
          <a:r>
            <a:rPr lang="ar-SA" sz="2400" baseline="0"/>
            <a:t>في هذا الشيت أريد تحويل معادلة التسلسل إلى كود وكذلك معادلة عد للطلبة الناجحون </a:t>
          </a:r>
        </a:p>
        <a:p>
          <a:pPr algn="ctr" rtl="1"/>
          <a:r>
            <a:rPr lang="ar-SA" sz="2400" baseline="0"/>
            <a:t>ولكم مني جزيل الشكر </a:t>
          </a:r>
          <a:endParaRPr lang="en-US" sz="2400"/>
        </a:p>
      </xdr:txBody>
    </xdr:sp>
    <xdr:clientData/>
  </xdr:twoCellAnchor>
  <xdr:twoCellAnchor editAs="oneCell">
    <xdr:from>
      <xdr:col>1</xdr:col>
      <xdr:colOff>305915</xdr:colOff>
      <xdr:row>6</xdr:row>
      <xdr:rowOff>923925</xdr:rowOff>
    </xdr:from>
    <xdr:to>
      <xdr:col>13</xdr:col>
      <xdr:colOff>600075</xdr:colOff>
      <xdr:row>10</xdr:row>
      <xdr:rowOff>0</xdr:rowOff>
    </xdr:to>
    <xdr:pic>
      <xdr:nvPicPr>
        <xdr:cNvPr id="4" name="صورة 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4"/>
        <a:stretch/>
      </xdr:blipFill>
      <xdr:spPr>
        <a:xfrm>
          <a:off x="9979056750" y="3114675"/>
          <a:ext cx="9476260" cy="1123950"/>
        </a:xfrm>
        <a:prstGeom prst="rect">
          <a:avLst/>
        </a:prstGeom>
      </xdr:spPr>
    </xdr:pic>
    <xdr:clientData/>
  </xdr:twoCellAnchor>
  <xdr:twoCellAnchor editAs="oneCell">
    <xdr:from>
      <xdr:col>2</xdr:col>
      <xdr:colOff>263230</xdr:colOff>
      <xdr:row>5</xdr:row>
      <xdr:rowOff>352424</xdr:rowOff>
    </xdr:from>
    <xdr:to>
      <xdr:col>13</xdr:col>
      <xdr:colOff>105402</xdr:colOff>
      <xdr:row>6</xdr:row>
      <xdr:rowOff>866775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551423" y="2047874"/>
          <a:ext cx="8509922" cy="10096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hairi\Desktop\1212\&#1606;&#1578;&#1610;&#1580;&#1577;%20202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airi"/>
      <sheetName val="data"/>
      <sheetName val="faslist"/>
      <sheetName val="geablsit"/>
      <sheetName val="النتيجة"/>
      <sheetName val="ك.تك.2ع"/>
      <sheetName val="ل.د.ث"/>
      <sheetName val="mark"/>
      <sheetName val="الرقم السري"/>
      <sheetName val="inpout"/>
      <sheetName val="ف.1.أ"/>
      <sheetName val="ك.تك.أ"/>
      <sheetName val="ف.1.ث.ع"/>
      <sheetName val="inpout1"/>
      <sheetName val="ف.1.ث.أ"/>
      <sheetName val="ك.تك.2أ"/>
      <sheetName val="ص.3"/>
      <sheetName val="أ.3أ"/>
      <sheetName val="ك.تم.3ع"/>
      <sheetName val="ط.ن.أ"/>
      <sheetName val="ص1"/>
      <sheetName val="ص2ع"/>
      <sheetName val="ص2أ"/>
      <sheetName val="ط.ك.تم.3ع"/>
      <sheetName val="ك.تم.3أ"/>
      <sheetName val="ط.ك.نم.3أ"/>
      <sheetName val="الاحصائيات"/>
      <sheetName val="قوائم الفصول"/>
      <sheetName val="درجات الطالب"/>
      <sheetName val="لجان الفصل الاول"/>
      <sheetName val="لجان الفصل الثاني"/>
      <sheetName val="توزيع اللجان"/>
      <sheetName val="ب.ا.م"/>
      <sheetName val="ص.3أ"/>
      <sheetName val="ص.3ع"/>
      <sheetName val="ط.ن.تك.أ"/>
      <sheetName val="ط.ن.تك.م.أ"/>
      <sheetName val="ط.ن.م.أ"/>
      <sheetName val="ك د  أ"/>
      <sheetName val="ن.إدخال.الدرجات"/>
      <sheetName val="ص.ف1"/>
      <sheetName val="أ.3ع"/>
      <sheetName val="ورقة1"/>
      <sheetName val="ك د ث ع"/>
      <sheetName val="ط.ن.تك.2ع"/>
      <sheetName val="ط.ن.2ع"/>
      <sheetName val="ط.ن.تك.م.2ع"/>
      <sheetName val="ط.ن.م.2ع"/>
      <sheetName val="ط.أ.3أ"/>
      <sheetName val="ط.أ.3ع"/>
      <sheetName val="ك د ث ا"/>
      <sheetName val="ط.ن.2أ"/>
      <sheetName val="ط.ن.م.2أ"/>
      <sheetName val="ط.ن.تك.2أ"/>
      <sheetName val="ط.ن.تك.م.2أ"/>
    </sheetNames>
    <definedNames>
      <definedName name="hhhhhh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5"/>
  <sheetViews>
    <sheetView rightToLeft="1" tabSelected="1" workbookViewId="0">
      <selection activeCell="G12" sqref="G12"/>
    </sheetView>
  </sheetViews>
  <sheetFormatPr defaultRowHeight="15"/>
  <cols>
    <col min="1" max="1" width="6.85546875" style="64" customWidth="1"/>
    <col min="2" max="2" width="7.7109375" style="64" customWidth="1"/>
    <col min="3" max="3" width="27" style="64" customWidth="1"/>
    <col min="4" max="4" width="8" style="64" customWidth="1"/>
    <col min="5" max="5" width="21.85546875" style="64" customWidth="1"/>
    <col min="6" max="34" width="9.140625" style="64"/>
    <col min="35" max="35" width="17" style="64" customWidth="1"/>
    <col min="36" max="36" width="9.140625" style="64"/>
    <col min="37" max="39" width="6" style="64" customWidth="1"/>
    <col min="40" max="16384" width="9.140625" style="64"/>
  </cols>
  <sheetData>
    <row r="1" spans="1:39" s="1" customFormat="1" ht="20.25" customHeight="1"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"/>
      <c r="AG1" s="7" t="s">
        <v>1</v>
      </c>
      <c r="AH1" s="7"/>
      <c r="AI1" s="7"/>
      <c r="AJ1" s="7"/>
    </row>
    <row r="2" spans="1:39" s="1" customFormat="1" ht="37.5">
      <c r="B2" s="4" t="s">
        <v>2</v>
      </c>
      <c r="C2" s="4"/>
      <c r="D2" s="4"/>
      <c r="E2" s="60"/>
      <c r="F2" s="6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5"/>
      <c r="AG2" s="5"/>
      <c r="AH2" s="5"/>
      <c r="AI2" s="5"/>
    </row>
    <row r="3" spans="1:39" s="1" customFormat="1" ht="21">
      <c r="B3" s="6" t="s">
        <v>3</v>
      </c>
      <c r="C3" s="6"/>
      <c r="D3" s="6"/>
      <c r="E3" s="61"/>
      <c r="F3" s="61"/>
      <c r="G3" s="62"/>
      <c r="H3" s="62"/>
      <c r="I3" s="62"/>
      <c r="J3" s="62"/>
      <c r="K3" s="62"/>
      <c r="L3" s="62"/>
      <c r="M3" s="7" t="s">
        <v>4</v>
      </c>
      <c r="N3" s="7"/>
      <c r="O3" s="7"/>
      <c r="P3" s="7"/>
      <c r="Q3" s="7"/>
      <c r="R3" s="7"/>
      <c r="S3" s="7"/>
      <c r="T3" s="7"/>
      <c r="U3" s="7"/>
      <c r="V3" s="7" t="s">
        <v>5</v>
      </c>
      <c r="W3" s="7"/>
      <c r="X3" s="7"/>
      <c r="Y3" s="8"/>
      <c r="Z3" s="8"/>
      <c r="AA3" s="7" t="s">
        <v>6</v>
      </c>
      <c r="AB3" s="7"/>
      <c r="AC3" s="7"/>
      <c r="AD3" s="7"/>
      <c r="AE3" s="7"/>
      <c r="AF3" s="7"/>
      <c r="AG3" s="9"/>
      <c r="AH3" s="9"/>
      <c r="AI3" s="9"/>
    </row>
    <row r="4" spans="1:39" s="1" customFormat="1" ht="31.5" thickBot="1">
      <c r="B4" s="10"/>
      <c r="C4" s="10"/>
      <c r="D4" s="10"/>
      <c r="E4" s="63"/>
      <c r="F4" s="11" t="s">
        <v>84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2"/>
      <c r="AH4" s="12"/>
      <c r="AI4" s="12"/>
    </row>
    <row r="5" spans="1:39" s="1" customFormat="1" ht="23.25" customHeight="1" thickBot="1">
      <c r="A5" s="13" t="s">
        <v>7</v>
      </c>
      <c r="B5" s="14" t="s">
        <v>8</v>
      </c>
      <c r="C5" s="15" t="s">
        <v>9</v>
      </c>
      <c r="D5" s="13" t="s">
        <v>10</v>
      </c>
      <c r="E5" s="16"/>
      <c r="F5" s="17" t="s">
        <v>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 t="s">
        <v>12</v>
      </c>
      <c r="AH5" s="19" t="s">
        <v>13</v>
      </c>
      <c r="AI5" s="20" t="s">
        <v>14</v>
      </c>
      <c r="AJ5" s="21" t="s">
        <v>15</v>
      </c>
      <c r="AK5" s="22"/>
    </row>
    <row r="6" spans="1:39" s="1" customFormat="1" ht="39" customHeight="1" thickBot="1">
      <c r="A6" s="23"/>
      <c r="B6" s="24"/>
      <c r="C6" s="25"/>
      <c r="D6" s="23"/>
      <c r="E6" s="26"/>
      <c r="F6" s="27" t="s">
        <v>16</v>
      </c>
      <c r="G6" s="28"/>
      <c r="H6" s="29">
        <v>2</v>
      </c>
      <c r="I6" s="27" t="s">
        <v>17</v>
      </c>
      <c r="J6" s="28"/>
      <c r="K6" s="29">
        <v>5</v>
      </c>
      <c r="L6" s="27" t="s">
        <v>18</v>
      </c>
      <c r="M6" s="28"/>
      <c r="N6" s="29">
        <v>5</v>
      </c>
      <c r="O6" s="30" t="s">
        <v>19</v>
      </c>
      <c r="P6" s="31"/>
      <c r="Q6" s="29">
        <v>2</v>
      </c>
      <c r="R6" s="27" t="s">
        <v>20</v>
      </c>
      <c r="S6" s="28"/>
      <c r="T6" s="29">
        <v>5</v>
      </c>
      <c r="U6" s="27" t="s">
        <v>21</v>
      </c>
      <c r="V6" s="28"/>
      <c r="W6" s="29">
        <v>2</v>
      </c>
      <c r="X6" s="30" t="s">
        <v>22</v>
      </c>
      <c r="Y6" s="31"/>
      <c r="Z6" s="29">
        <v>5</v>
      </c>
      <c r="AA6" s="27" t="s">
        <v>23</v>
      </c>
      <c r="AB6" s="28"/>
      <c r="AC6" s="29">
        <v>4</v>
      </c>
      <c r="AD6" s="27" t="s">
        <v>24</v>
      </c>
      <c r="AE6" s="28"/>
      <c r="AF6" s="29">
        <v>4</v>
      </c>
      <c r="AG6" s="32"/>
      <c r="AH6" s="32"/>
      <c r="AI6" s="33"/>
      <c r="AJ6" s="34"/>
      <c r="AK6" s="22"/>
    </row>
    <row r="7" spans="1:39" s="1" customFormat="1" ht="83.25" thickBot="1">
      <c r="A7" s="23"/>
      <c r="B7" s="24"/>
      <c r="C7" s="25"/>
      <c r="D7" s="23"/>
      <c r="E7" s="35"/>
      <c r="F7" s="36" t="s">
        <v>25</v>
      </c>
      <c r="G7" s="37" t="s">
        <v>26</v>
      </c>
      <c r="H7" s="38" t="s">
        <v>27</v>
      </c>
      <c r="I7" s="36" t="s">
        <v>25</v>
      </c>
      <c r="J7" s="37" t="s">
        <v>26</v>
      </c>
      <c r="K7" s="38" t="s">
        <v>27</v>
      </c>
      <c r="L7" s="36" t="s">
        <v>25</v>
      </c>
      <c r="M7" s="37" t="s">
        <v>26</v>
      </c>
      <c r="N7" s="38" t="s">
        <v>27</v>
      </c>
      <c r="O7" s="36" t="s">
        <v>25</v>
      </c>
      <c r="P7" s="37" t="s">
        <v>26</v>
      </c>
      <c r="Q7" s="38" t="s">
        <v>27</v>
      </c>
      <c r="R7" s="36" t="s">
        <v>25</v>
      </c>
      <c r="S7" s="37" t="s">
        <v>26</v>
      </c>
      <c r="T7" s="38" t="s">
        <v>27</v>
      </c>
      <c r="U7" s="36" t="s">
        <v>25</v>
      </c>
      <c r="V7" s="37" t="s">
        <v>26</v>
      </c>
      <c r="W7" s="38" t="s">
        <v>27</v>
      </c>
      <c r="X7" s="36" t="s">
        <v>25</v>
      </c>
      <c r="Y7" s="37" t="s">
        <v>26</v>
      </c>
      <c r="Z7" s="38" t="s">
        <v>27</v>
      </c>
      <c r="AA7" s="36" t="s">
        <v>25</v>
      </c>
      <c r="AB7" s="37" t="s">
        <v>26</v>
      </c>
      <c r="AC7" s="38" t="s">
        <v>27</v>
      </c>
      <c r="AD7" s="36" t="s">
        <v>25</v>
      </c>
      <c r="AE7" s="37" t="s">
        <v>26</v>
      </c>
      <c r="AF7" s="38" t="s">
        <v>27</v>
      </c>
      <c r="AG7" s="32"/>
      <c r="AH7" s="32"/>
      <c r="AI7" s="33"/>
      <c r="AJ7" s="34"/>
      <c r="AK7" s="65" t="s">
        <v>32</v>
      </c>
      <c r="AL7" s="65" t="s">
        <v>34</v>
      </c>
      <c r="AM7" s="65" t="s">
        <v>37</v>
      </c>
    </row>
    <row r="8" spans="1:39" s="1" customFormat="1" ht="21.75" customHeight="1" thickBot="1">
      <c r="A8" s="23"/>
      <c r="B8" s="24"/>
      <c r="C8" s="25"/>
      <c r="D8" s="23"/>
      <c r="E8" s="39" t="s">
        <v>28</v>
      </c>
      <c r="F8" s="40"/>
      <c r="G8" s="41">
        <v>24</v>
      </c>
      <c r="H8" s="42">
        <v>40</v>
      </c>
      <c r="I8" s="40"/>
      <c r="J8" s="41">
        <v>60</v>
      </c>
      <c r="K8" s="42">
        <v>100</v>
      </c>
      <c r="L8" s="40"/>
      <c r="M8" s="41">
        <v>60</v>
      </c>
      <c r="N8" s="42">
        <v>100</v>
      </c>
      <c r="O8" s="40"/>
      <c r="P8" s="41">
        <v>24</v>
      </c>
      <c r="Q8" s="42">
        <v>40</v>
      </c>
      <c r="R8" s="40"/>
      <c r="S8" s="41">
        <v>60</v>
      </c>
      <c r="T8" s="42">
        <v>100</v>
      </c>
      <c r="U8" s="40"/>
      <c r="V8" s="41">
        <v>24</v>
      </c>
      <c r="W8" s="42">
        <v>40</v>
      </c>
      <c r="X8" s="40"/>
      <c r="Y8" s="41">
        <v>60</v>
      </c>
      <c r="Z8" s="42">
        <v>100</v>
      </c>
      <c r="AA8" s="40"/>
      <c r="AB8" s="41">
        <v>48</v>
      </c>
      <c r="AC8" s="42">
        <v>80</v>
      </c>
      <c r="AD8" s="40"/>
      <c r="AE8" s="41">
        <v>48</v>
      </c>
      <c r="AF8" s="42">
        <v>80</v>
      </c>
      <c r="AG8" s="32"/>
      <c r="AH8" s="32"/>
      <c r="AI8" s="33"/>
      <c r="AJ8" s="34"/>
      <c r="AK8" s="22"/>
    </row>
    <row r="9" spans="1:39" s="1" customFormat="1" ht="21.75" customHeight="1" thickBot="1">
      <c r="A9" s="43"/>
      <c r="B9" s="44"/>
      <c r="C9" s="45"/>
      <c r="D9" s="43"/>
      <c r="E9" s="46" t="s">
        <v>29</v>
      </c>
      <c r="F9" s="40">
        <v>20</v>
      </c>
      <c r="G9" s="42">
        <v>60</v>
      </c>
      <c r="H9" s="42">
        <v>80</v>
      </c>
      <c r="I9" s="40">
        <v>50</v>
      </c>
      <c r="J9" s="47">
        <v>150</v>
      </c>
      <c r="K9" s="48">
        <v>200</v>
      </c>
      <c r="L9" s="40">
        <v>50</v>
      </c>
      <c r="M9" s="47">
        <v>150</v>
      </c>
      <c r="N9" s="48">
        <v>200</v>
      </c>
      <c r="O9" s="40">
        <v>20</v>
      </c>
      <c r="P9" s="42">
        <v>60</v>
      </c>
      <c r="Q9" s="42">
        <v>80</v>
      </c>
      <c r="R9" s="40">
        <v>50</v>
      </c>
      <c r="S9" s="47">
        <v>150</v>
      </c>
      <c r="T9" s="48">
        <v>200</v>
      </c>
      <c r="U9" s="40">
        <v>20</v>
      </c>
      <c r="V9" s="42">
        <v>60</v>
      </c>
      <c r="W9" s="42">
        <v>80</v>
      </c>
      <c r="X9" s="40">
        <v>50</v>
      </c>
      <c r="Y9" s="47">
        <v>150</v>
      </c>
      <c r="Z9" s="48">
        <v>200</v>
      </c>
      <c r="AA9" s="40">
        <v>40</v>
      </c>
      <c r="AB9" s="42">
        <v>120</v>
      </c>
      <c r="AC9" s="42">
        <v>160</v>
      </c>
      <c r="AD9" s="40">
        <v>40</v>
      </c>
      <c r="AE9" s="42">
        <v>120</v>
      </c>
      <c r="AF9" s="42">
        <v>160</v>
      </c>
      <c r="AG9" s="49"/>
      <c r="AH9" s="49"/>
      <c r="AI9" s="50"/>
      <c r="AJ9" s="51"/>
      <c r="AK9" s="22"/>
    </row>
    <row r="10" spans="1:39" s="1" customFormat="1" ht="35.1" customHeight="1" thickBot="1">
      <c r="A10" s="52">
        <f>IF(C10&lt;&gt;"",SUBTOTAL(3,$B$10:B10),"")</f>
        <v>1</v>
      </c>
      <c r="B10" s="52">
        <v>613</v>
      </c>
      <c r="C10" s="52" t="s">
        <v>38</v>
      </c>
      <c r="D10" s="53">
        <v>101</v>
      </c>
      <c r="E10" s="52" t="s">
        <v>30</v>
      </c>
      <c r="F10" s="54">
        <v>12</v>
      </c>
      <c r="G10" s="55">
        <v>58</v>
      </c>
      <c r="H10" s="52">
        <v>70</v>
      </c>
      <c r="I10" s="54">
        <v>37</v>
      </c>
      <c r="J10" s="55">
        <v>102</v>
      </c>
      <c r="K10" s="52">
        <v>139</v>
      </c>
      <c r="L10" s="54">
        <v>30</v>
      </c>
      <c r="M10" s="55">
        <v>111</v>
      </c>
      <c r="N10" s="52">
        <v>141</v>
      </c>
      <c r="O10" s="54">
        <v>7</v>
      </c>
      <c r="P10" s="55">
        <v>33</v>
      </c>
      <c r="Q10" s="52">
        <v>40</v>
      </c>
      <c r="R10" s="54">
        <v>29</v>
      </c>
      <c r="S10" s="55">
        <v>110</v>
      </c>
      <c r="T10" s="52">
        <v>139</v>
      </c>
      <c r="U10" s="54">
        <v>17</v>
      </c>
      <c r="V10" s="55">
        <v>26</v>
      </c>
      <c r="W10" s="52">
        <v>43</v>
      </c>
      <c r="X10" s="54">
        <v>36</v>
      </c>
      <c r="Y10" s="55">
        <v>99</v>
      </c>
      <c r="Z10" s="52">
        <v>135</v>
      </c>
      <c r="AA10" s="54">
        <v>22</v>
      </c>
      <c r="AB10" s="55">
        <v>66</v>
      </c>
      <c r="AC10" s="52">
        <v>88</v>
      </c>
      <c r="AD10" s="54">
        <v>26</v>
      </c>
      <c r="AE10" s="55">
        <v>76</v>
      </c>
      <c r="AF10" s="52">
        <v>102</v>
      </c>
      <c r="AG10" s="52">
        <v>897</v>
      </c>
      <c r="AH10" s="56">
        <v>65.955882352941174</v>
      </c>
      <c r="AI10" s="57" t="s">
        <v>31</v>
      </c>
      <c r="AJ10" s="57" t="s">
        <v>32</v>
      </c>
      <c r="AK10" s="58">
        <f>IF(AJ10=$AK$7,COUNTIF(AJ10:$AJ$10,AJ10),"")</f>
        <v>1</v>
      </c>
      <c r="AL10" s="58" t="str">
        <f>IF(AJ10=$AL$7,COUNTIF(AJ10:$AJ$10,AJ10),"")</f>
        <v/>
      </c>
      <c r="AM10" s="58" t="str">
        <f>IF(AJ10=$AM$7,COUNTIF(AJ10:$AJ$10,AJ10),"")</f>
        <v/>
      </c>
    </row>
    <row r="11" spans="1:39" s="1" customFormat="1" ht="35.1" customHeight="1" thickBot="1">
      <c r="A11" s="52">
        <f>IF(C11&lt;&gt;"",SUBTOTAL(3,$B$10:B11),"")</f>
        <v>2</v>
      </c>
      <c r="B11" s="52">
        <v>622</v>
      </c>
      <c r="C11" s="52" t="s">
        <v>39</v>
      </c>
      <c r="D11" s="53">
        <v>102</v>
      </c>
      <c r="E11" s="52" t="s">
        <v>30</v>
      </c>
      <c r="F11" s="54">
        <v>16</v>
      </c>
      <c r="G11" s="55">
        <v>46</v>
      </c>
      <c r="H11" s="52">
        <v>62</v>
      </c>
      <c r="I11" s="54">
        <v>36</v>
      </c>
      <c r="J11" s="55">
        <v>72</v>
      </c>
      <c r="K11" s="52">
        <v>108</v>
      </c>
      <c r="L11" s="54">
        <v>49</v>
      </c>
      <c r="M11" s="55">
        <v>141</v>
      </c>
      <c r="N11" s="52">
        <v>190</v>
      </c>
      <c r="O11" s="54">
        <v>9</v>
      </c>
      <c r="P11" s="55">
        <v>34</v>
      </c>
      <c r="Q11" s="52">
        <v>43</v>
      </c>
      <c r="R11" s="54">
        <v>29</v>
      </c>
      <c r="S11" s="55">
        <v>75</v>
      </c>
      <c r="T11" s="52">
        <v>104</v>
      </c>
      <c r="U11" s="54">
        <v>17</v>
      </c>
      <c r="V11" s="55">
        <v>32</v>
      </c>
      <c r="W11" s="52">
        <v>49</v>
      </c>
      <c r="X11" s="54">
        <v>30</v>
      </c>
      <c r="Y11" s="55">
        <v>75</v>
      </c>
      <c r="Z11" s="52">
        <v>105</v>
      </c>
      <c r="AA11" s="54">
        <v>23</v>
      </c>
      <c r="AB11" s="55">
        <v>57</v>
      </c>
      <c r="AC11" s="52">
        <v>80</v>
      </c>
      <c r="AD11" s="54">
        <v>29</v>
      </c>
      <c r="AE11" s="55">
        <v>70</v>
      </c>
      <c r="AF11" s="52">
        <v>99</v>
      </c>
      <c r="AG11" s="52">
        <v>840</v>
      </c>
      <c r="AH11" s="56">
        <v>61.764705882352942</v>
      </c>
      <c r="AI11" s="57" t="s">
        <v>33</v>
      </c>
      <c r="AJ11" s="57" t="s">
        <v>32</v>
      </c>
      <c r="AK11" s="58">
        <f>IF(AJ11=$AK$7,COUNTIF(AJ$10:$AJ11,AJ11),"")</f>
        <v>2</v>
      </c>
      <c r="AL11" s="58" t="str">
        <f>IF(AJ11=$AL$7,COUNTIF(AJ$10:$AJ11,AJ11),"")</f>
        <v/>
      </c>
      <c r="AM11" s="58" t="str">
        <f>IF(AJ11=$AM$7,COUNTIF(AJ$10:$AJ11,AJ11),"")</f>
        <v/>
      </c>
    </row>
    <row r="12" spans="1:39" s="1" customFormat="1" ht="35.1" customHeight="1" thickBot="1">
      <c r="A12" s="52">
        <f>IF(C12&lt;&gt;"",SUBTOTAL(3,$B$10:B12),"")</f>
        <v>3</v>
      </c>
      <c r="B12" s="52">
        <v>639</v>
      </c>
      <c r="C12" s="52" t="s">
        <v>40</v>
      </c>
      <c r="D12" s="53">
        <v>103</v>
      </c>
      <c r="E12" s="52" t="s">
        <v>30</v>
      </c>
      <c r="F12" s="54">
        <v>16</v>
      </c>
      <c r="G12" s="55">
        <v>47</v>
      </c>
      <c r="H12" s="52">
        <v>63</v>
      </c>
      <c r="I12" s="54">
        <v>26</v>
      </c>
      <c r="J12" s="55">
        <v>108</v>
      </c>
      <c r="K12" s="52">
        <v>134</v>
      </c>
      <c r="L12" s="54">
        <v>44</v>
      </c>
      <c r="M12" s="55">
        <v>107</v>
      </c>
      <c r="N12" s="52">
        <v>151</v>
      </c>
      <c r="O12" s="54">
        <v>15</v>
      </c>
      <c r="P12" s="55">
        <v>45</v>
      </c>
      <c r="Q12" s="52">
        <v>60</v>
      </c>
      <c r="R12" s="54">
        <v>29</v>
      </c>
      <c r="S12" s="55"/>
      <c r="T12" s="52">
        <v>0</v>
      </c>
      <c r="U12" s="54">
        <v>17</v>
      </c>
      <c r="V12" s="55">
        <v>27</v>
      </c>
      <c r="W12" s="52">
        <v>44</v>
      </c>
      <c r="X12" s="54">
        <v>33</v>
      </c>
      <c r="Y12" s="55">
        <v>99</v>
      </c>
      <c r="Z12" s="52">
        <v>132</v>
      </c>
      <c r="AA12" s="54">
        <v>19</v>
      </c>
      <c r="AB12" s="55">
        <v>72</v>
      </c>
      <c r="AC12" s="52">
        <v>91</v>
      </c>
      <c r="AD12" s="54">
        <v>27</v>
      </c>
      <c r="AE12" s="55">
        <v>88</v>
      </c>
      <c r="AF12" s="52">
        <v>115</v>
      </c>
      <c r="AG12" s="52">
        <v>0</v>
      </c>
      <c r="AH12" s="56">
        <v>0</v>
      </c>
      <c r="AI12" s="57" t="s">
        <v>34</v>
      </c>
      <c r="AJ12" s="57" t="s">
        <v>34</v>
      </c>
      <c r="AK12" s="58" t="str">
        <f>IF(AJ12=$AK$7,COUNTIF(AJ$10:$AJ12,AJ12),"")</f>
        <v/>
      </c>
      <c r="AL12" s="58">
        <f>IF(AJ12=$AL$7,COUNTIF(AJ$10:$AJ12,AJ12),"")</f>
        <v>1</v>
      </c>
      <c r="AM12" s="58" t="str">
        <f>IF(AJ12=$AM$7,COUNTIF(AJ$10:$AJ12,AJ12),"")</f>
        <v/>
      </c>
    </row>
    <row r="13" spans="1:39" s="1" customFormat="1" ht="35.1" customHeight="1" thickBot="1">
      <c r="A13" s="52">
        <f>IF(C13&lt;&gt;"",SUBTOTAL(3,$B$10:B13),"")</f>
        <v>4</v>
      </c>
      <c r="B13" s="52">
        <v>653</v>
      </c>
      <c r="C13" s="52" t="s">
        <v>41</v>
      </c>
      <c r="D13" s="53">
        <v>104</v>
      </c>
      <c r="E13" s="59" t="s">
        <v>30</v>
      </c>
      <c r="F13" s="54">
        <v>20</v>
      </c>
      <c r="G13" s="55">
        <v>58</v>
      </c>
      <c r="H13" s="52">
        <v>78</v>
      </c>
      <c r="I13" s="54">
        <v>43</v>
      </c>
      <c r="J13" s="55">
        <v>133</v>
      </c>
      <c r="K13" s="52">
        <v>176</v>
      </c>
      <c r="L13" s="54">
        <v>37</v>
      </c>
      <c r="M13" s="55">
        <v>136</v>
      </c>
      <c r="N13" s="52">
        <v>173</v>
      </c>
      <c r="O13" s="54">
        <v>15</v>
      </c>
      <c r="P13" s="55">
        <v>39</v>
      </c>
      <c r="Q13" s="52">
        <v>54</v>
      </c>
      <c r="R13" s="54">
        <v>32</v>
      </c>
      <c r="S13" s="55">
        <v>103</v>
      </c>
      <c r="T13" s="52">
        <v>135</v>
      </c>
      <c r="U13" s="54">
        <v>17</v>
      </c>
      <c r="V13" s="55">
        <v>34</v>
      </c>
      <c r="W13" s="52">
        <v>51</v>
      </c>
      <c r="X13" s="54">
        <v>39</v>
      </c>
      <c r="Y13" s="55">
        <v>102</v>
      </c>
      <c r="Z13" s="52">
        <v>141</v>
      </c>
      <c r="AA13" s="54">
        <v>32</v>
      </c>
      <c r="AB13" s="55">
        <v>73</v>
      </c>
      <c r="AC13" s="52">
        <v>105</v>
      </c>
      <c r="AD13" s="54">
        <v>32</v>
      </c>
      <c r="AE13" s="55">
        <v>102</v>
      </c>
      <c r="AF13" s="52">
        <v>134</v>
      </c>
      <c r="AG13" s="52">
        <v>1047</v>
      </c>
      <c r="AH13" s="56">
        <v>76.985294117647058</v>
      </c>
      <c r="AI13" s="57" t="s">
        <v>35</v>
      </c>
      <c r="AJ13" s="57" t="s">
        <v>32</v>
      </c>
      <c r="AK13" s="58">
        <f>IF(AJ13=$AK$7,COUNTIF(AJ$10:$AJ13,AJ13),"")</f>
        <v>3</v>
      </c>
      <c r="AL13" s="58" t="str">
        <f>IF(AJ13=$AL$7,COUNTIF(AJ$10:$AJ13,AJ13),"")</f>
        <v/>
      </c>
      <c r="AM13" s="58" t="str">
        <f>IF(AJ13=$AM$7,COUNTIF(AJ$10:$AJ13,AJ13),"")</f>
        <v/>
      </c>
    </row>
    <row r="14" spans="1:39" s="1" customFormat="1" ht="35.1" customHeight="1" thickBot="1">
      <c r="A14" s="52">
        <f>IF(C14&lt;&gt;"",SUBTOTAL(3,$B$10:B14),"")</f>
        <v>5</v>
      </c>
      <c r="B14" s="52">
        <v>654</v>
      </c>
      <c r="C14" s="52" t="s">
        <v>42</v>
      </c>
      <c r="D14" s="53">
        <v>105</v>
      </c>
      <c r="E14" s="59" t="s">
        <v>30</v>
      </c>
      <c r="F14" s="54">
        <v>18</v>
      </c>
      <c r="G14" s="55">
        <v>54</v>
      </c>
      <c r="H14" s="52">
        <v>72</v>
      </c>
      <c r="I14" s="54">
        <v>34</v>
      </c>
      <c r="J14" s="55">
        <v>131</v>
      </c>
      <c r="K14" s="52">
        <v>165</v>
      </c>
      <c r="L14" s="54">
        <v>27</v>
      </c>
      <c r="M14" s="55">
        <v>109</v>
      </c>
      <c r="N14" s="52">
        <v>136</v>
      </c>
      <c r="O14" s="54">
        <v>10</v>
      </c>
      <c r="P14" s="55">
        <v>31</v>
      </c>
      <c r="Q14" s="52">
        <v>41</v>
      </c>
      <c r="R14" s="54">
        <v>26</v>
      </c>
      <c r="S14" s="55">
        <v>111</v>
      </c>
      <c r="T14" s="52">
        <v>137</v>
      </c>
      <c r="U14" s="54">
        <v>16</v>
      </c>
      <c r="V14" s="55">
        <v>48</v>
      </c>
      <c r="W14" s="52">
        <v>64</v>
      </c>
      <c r="X14" s="54">
        <v>41</v>
      </c>
      <c r="Y14" s="55">
        <v>113</v>
      </c>
      <c r="Z14" s="52">
        <v>154</v>
      </c>
      <c r="AA14" s="54">
        <v>29</v>
      </c>
      <c r="AB14" s="55">
        <v>74</v>
      </c>
      <c r="AC14" s="52">
        <v>103</v>
      </c>
      <c r="AD14" s="54">
        <v>26</v>
      </c>
      <c r="AE14" s="55">
        <v>96</v>
      </c>
      <c r="AF14" s="52">
        <v>122</v>
      </c>
      <c r="AG14" s="52">
        <v>994</v>
      </c>
      <c r="AH14" s="56">
        <v>73.088235294117638</v>
      </c>
      <c r="AI14" s="57" t="s">
        <v>31</v>
      </c>
      <c r="AJ14" s="57" t="s">
        <v>32</v>
      </c>
      <c r="AK14" s="58">
        <f>IF(AJ14=$AK$7,COUNTIF(AJ$10:$AJ14,AJ14),"")</f>
        <v>4</v>
      </c>
      <c r="AL14" s="58" t="str">
        <f>IF(AJ14=$AL$7,COUNTIF(AJ$10:$AJ14,AJ14),"")</f>
        <v/>
      </c>
      <c r="AM14" s="58" t="str">
        <f>IF(AJ14=$AM$7,COUNTIF(AJ$10:$AJ14,AJ14),"")</f>
        <v/>
      </c>
    </row>
    <row r="15" spans="1:39" s="1" customFormat="1" ht="35.1" customHeight="1" thickBot="1">
      <c r="A15" s="52">
        <f>IF(C15&lt;&gt;"",SUBTOTAL(3,$B$10:B15),"")</f>
        <v>6</v>
      </c>
      <c r="B15" s="52">
        <v>671</v>
      </c>
      <c r="C15" s="52" t="s">
        <v>43</v>
      </c>
      <c r="D15" s="53">
        <v>106</v>
      </c>
      <c r="E15" s="59" t="s">
        <v>30</v>
      </c>
      <c r="F15" s="54">
        <v>12</v>
      </c>
      <c r="G15" s="55"/>
      <c r="H15" s="52">
        <v>0</v>
      </c>
      <c r="I15" s="54">
        <v>18</v>
      </c>
      <c r="J15" s="55"/>
      <c r="K15" s="52">
        <v>0</v>
      </c>
      <c r="L15" s="54">
        <v>29</v>
      </c>
      <c r="M15" s="55"/>
      <c r="N15" s="52">
        <v>0</v>
      </c>
      <c r="O15" s="54">
        <v>14</v>
      </c>
      <c r="P15" s="55"/>
      <c r="Q15" s="52">
        <v>0</v>
      </c>
      <c r="R15" s="54">
        <v>11</v>
      </c>
      <c r="S15" s="55"/>
      <c r="T15" s="52">
        <v>0</v>
      </c>
      <c r="U15" s="54">
        <v>14</v>
      </c>
      <c r="V15" s="55"/>
      <c r="W15" s="52">
        <v>0</v>
      </c>
      <c r="X15" s="54">
        <v>33</v>
      </c>
      <c r="Y15" s="55"/>
      <c r="Z15" s="52">
        <v>0</v>
      </c>
      <c r="AA15" s="54">
        <v>12</v>
      </c>
      <c r="AB15" s="55"/>
      <c r="AC15" s="52">
        <v>0</v>
      </c>
      <c r="AD15" s="54">
        <v>18</v>
      </c>
      <c r="AE15" s="55"/>
      <c r="AF15" s="52">
        <v>0</v>
      </c>
      <c r="AG15" s="52">
        <v>0</v>
      </c>
      <c r="AH15" s="56">
        <v>0</v>
      </c>
      <c r="AI15" s="57" t="s">
        <v>34</v>
      </c>
      <c r="AJ15" s="57" t="s">
        <v>34</v>
      </c>
      <c r="AK15" s="58" t="str">
        <f>IF(AJ15=$AK$7,COUNTIF(AJ$10:$AJ15,AJ15),"")</f>
        <v/>
      </c>
      <c r="AL15" s="58">
        <v>1</v>
      </c>
      <c r="AM15" s="58"/>
    </row>
    <row r="16" spans="1:39" s="1" customFormat="1" ht="35.1" customHeight="1" thickBot="1">
      <c r="A16" s="52">
        <f>IF(C16&lt;&gt;"",SUBTOTAL(3,$B$10:B16),"")</f>
        <v>7</v>
      </c>
      <c r="B16" s="52">
        <v>673</v>
      </c>
      <c r="C16" s="52" t="s">
        <v>44</v>
      </c>
      <c r="D16" s="53">
        <v>107</v>
      </c>
      <c r="E16" s="59" t="s">
        <v>30</v>
      </c>
      <c r="F16" s="54">
        <v>14</v>
      </c>
      <c r="G16" s="55">
        <v>43</v>
      </c>
      <c r="H16" s="52">
        <v>57</v>
      </c>
      <c r="I16" s="54">
        <v>10</v>
      </c>
      <c r="J16" s="55">
        <v>105</v>
      </c>
      <c r="K16" s="52">
        <v>115</v>
      </c>
      <c r="L16" s="54">
        <v>38</v>
      </c>
      <c r="M16" s="55">
        <v>102</v>
      </c>
      <c r="N16" s="52">
        <v>140</v>
      </c>
      <c r="O16" s="54">
        <v>6</v>
      </c>
      <c r="P16" s="55">
        <v>35</v>
      </c>
      <c r="Q16" s="52">
        <v>41</v>
      </c>
      <c r="R16" s="54">
        <v>9</v>
      </c>
      <c r="S16" s="55"/>
      <c r="T16" s="52">
        <v>0</v>
      </c>
      <c r="U16" s="54">
        <v>9</v>
      </c>
      <c r="V16" s="55"/>
      <c r="W16" s="52">
        <v>0</v>
      </c>
      <c r="X16" s="54">
        <v>21</v>
      </c>
      <c r="Y16" s="55"/>
      <c r="Z16" s="52">
        <v>0</v>
      </c>
      <c r="AA16" s="54">
        <v>12</v>
      </c>
      <c r="AB16" s="55"/>
      <c r="AC16" s="52">
        <v>0</v>
      </c>
      <c r="AD16" s="54">
        <v>28</v>
      </c>
      <c r="AE16" s="55">
        <v>53</v>
      </c>
      <c r="AF16" s="52">
        <v>81</v>
      </c>
      <c r="AG16" s="52">
        <v>0</v>
      </c>
      <c r="AH16" s="56">
        <v>0</v>
      </c>
      <c r="AI16" s="57" t="s">
        <v>34</v>
      </c>
      <c r="AJ16" s="57" t="s">
        <v>34</v>
      </c>
      <c r="AK16" s="58" t="str">
        <f>IF(AJ16=$AK$7,COUNTIF(AJ$10:$AJ16,AJ16),"")</f>
        <v/>
      </c>
      <c r="AL16" s="58">
        <f>IF(AJ16=$AL$7,COUNTIF(AJ$10:$AJ16,AJ16),"")</f>
        <v>3</v>
      </c>
      <c r="AM16" s="58" t="str">
        <f>IF(AJ16=$AM$7,COUNTIF(AJ$10:$AJ16,AJ16),"")</f>
        <v/>
      </c>
    </row>
    <row r="17" spans="1:39" s="1" customFormat="1" ht="35.1" customHeight="1" thickBot="1">
      <c r="A17" s="52">
        <f>IF(C17&lt;&gt;"",SUBTOTAL(3,$B$10:B17),"")</f>
        <v>8</v>
      </c>
      <c r="B17" s="52">
        <v>689</v>
      </c>
      <c r="C17" s="52" t="s">
        <v>45</v>
      </c>
      <c r="D17" s="53">
        <v>108</v>
      </c>
      <c r="E17" s="59" t="s">
        <v>30</v>
      </c>
      <c r="F17" s="54">
        <v>15</v>
      </c>
      <c r="G17" s="55">
        <v>57</v>
      </c>
      <c r="H17" s="52">
        <v>72</v>
      </c>
      <c r="I17" s="54">
        <v>39</v>
      </c>
      <c r="J17" s="55">
        <v>96</v>
      </c>
      <c r="K17" s="52">
        <v>135</v>
      </c>
      <c r="L17" s="54">
        <v>45</v>
      </c>
      <c r="M17" s="55">
        <v>146</v>
      </c>
      <c r="N17" s="52">
        <v>191</v>
      </c>
      <c r="O17" s="54">
        <v>16</v>
      </c>
      <c r="P17" s="55">
        <v>44</v>
      </c>
      <c r="Q17" s="52">
        <v>60</v>
      </c>
      <c r="R17" s="54">
        <v>44</v>
      </c>
      <c r="S17" s="55"/>
      <c r="T17" s="52">
        <v>0</v>
      </c>
      <c r="U17" s="54">
        <v>16</v>
      </c>
      <c r="V17" s="55">
        <v>43</v>
      </c>
      <c r="W17" s="52">
        <v>59</v>
      </c>
      <c r="X17" s="54">
        <v>28</v>
      </c>
      <c r="Y17" s="55">
        <v>72</v>
      </c>
      <c r="Z17" s="52">
        <v>100</v>
      </c>
      <c r="AA17" s="54">
        <v>32</v>
      </c>
      <c r="AB17" s="55">
        <v>98</v>
      </c>
      <c r="AC17" s="52">
        <v>130</v>
      </c>
      <c r="AD17" s="54">
        <v>38</v>
      </c>
      <c r="AE17" s="55">
        <v>112</v>
      </c>
      <c r="AF17" s="52">
        <v>150</v>
      </c>
      <c r="AG17" s="52">
        <v>0</v>
      </c>
      <c r="AH17" s="56">
        <v>0</v>
      </c>
      <c r="AI17" s="57" t="s">
        <v>34</v>
      </c>
      <c r="AJ17" s="57" t="s">
        <v>34</v>
      </c>
      <c r="AK17" s="58" t="str">
        <f>IF(AJ17=$AK$7,COUNTIF(AJ$10:$AJ17,AJ17),"")</f>
        <v/>
      </c>
      <c r="AL17" s="58">
        <v>2</v>
      </c>
      <c r="AM17" s="58" t="str">
        <f>IF(AJ17=$AM$7,COUNTIF(AJ$10:$AJ17,AJ17),"")</f>
        <v/>
      </c>
    </row>
    <row r="18" spans="1:39" s="1" customFormat="1" ht="35.1" customHeight="1" thickBot="1">
      <c r="A18" s="52">
        <f>IF(C18&lt;&gt;"",SUBTOTAL(3,$B$10:B18),"")</f>
        <v>9</v>
      </c>
      <c r="B18" s="52">
        <v>693</v>
      </c>
      <c r="C18" s="52" t="s">
        <v>46</v>
      </c>
      <c r="D18" s="53">
        <v>109</v>
      </c>
      <c r="E18" s="59" t="s">
        <v>30</v>
      </c>
      <c r="F18" s="54">
        <v>20</v>
      </c>
      <c r="G18" s="55">
        <v>60</v>
      </c>
      <c r="H18" s="52">
        <v>80</v>
      </c>
      <c r="I18" s="54">
        <v>34</v>
      </c>
      <c r="J18" s="55">
        <v>87</v>
      </c>
      <c r="K18" s="52">
        <v>121</v>
      </c>
      <c r="L18" s="54">
        <v>38</v>
      </c>
      <c r="M18" s="55">
        <v>94</v>
      </c>
      <c r="N18" s="52">
        <v>132</v>
      </c>
      <c r="O18" s="54">
        <v>11</v>
      </c>
      <c r="P18" s="55"/>
      <c r="Q18" s="52">
        <v>0</v>
      </c>
      <c r="R18" s="54">
        <v>33</v>
      </c>
      <c r="S18" s="55">
        <v>109</v>
      </c>
      <c r="T18" s="52">
        <v>142</v>
      </c>
      <c r="U18" s="54">
        <v>17</v>
      </c>
      <c r="V18" s="55">
        <v>34</v>
      </c>
      <c r="W18" s="52">
        <v>51</v>
      </c>
      <c r="X18" s="54">
        <v>38</v>
      </c>
      <c r="Y18" s="55">
        <v>62</v>
      </c>
      <c r="Z18" s="52">
        <v>100</v>
      </c>
      <c r="AA18" s="54">
        <v>32</v>
      </c>
      <c r="AB18" s="55">
        <v>29</v>
      </c>
      <c r="AC18" s="52">
        <v>0</v>
      </c>
      <c r="AD18" s="54">
        <v>28</v>
      </c>
      <c r="AE18" s="55">
        <v>58</v>
      </c>
      <c r="AF18" s="52">
        <v>86</v>
      </c>
      <c r="AG18" s="52">
        <v>0</v>
      </c>
      <c r="AH18" s="56">
        <v>0</v>
      </c>
      <c r="AI18" s="57" t="s">
        <v>34</v>
      </c>
      <c r="AJ18" s="57" t="s">
        <v>34</v>
      </c>
      <c r="AK18" s="58" t="str">
        <f>IF(AJ18=$AK$7,COUNTIF(AJ$10:$AJ18,AJ18),"")</f>
        <v/>
      </c>
      <c r="AL18" s="58">
        <f>IF(AJ18=$AL$7,COUNTIF(AJ$10:$AJ18,AJ18),"")</f>
        <v>5</v>
      </c>
      <c r="AM18" s="58" t="str">
        <f>IF(AJ18=$AM$7,COUNTIF(AJ$10:$AJ18,AJ18),"")</f>
        <v/>
      </c>
    </row>
    <row r="19" spans="1:39" s="1" customFormat="1" ht="35.1" customHeight="1" thickBot="1">
      <c r="A19" s="52">
        <f>IF(C19&lt;&gt;"",SUBTOTAL(3,$B$10:B19),"")</f>
        <v>10</v>
      </c>
      <c r="B19" s="52">
        <v>709</v>
      </c>
      <c r="C19" s="52" t="s">
        <v>47</v>
      </c>
      <c r="D19" s="53">
        <v>110</v>
      </c>
      <c r="E19" s="59" t="s">
        <v>30</v>
      </c>
      <c r="F19" s="54">
        <v>16</v>
      </c>
      <c r="G19" s="55">
        <v>30</v>
      </c>
      <c r="H19" s="52">
        <v>46</v>
      </c>
      <c r="I19" s="54">
        <v>29</v>
      </c>
      <c r="J19" s="55">
        <v>119</v>
      </c>
      <c r="K19" s="52">
        <v>148</v>
      </c>
      <c r="L19" s="54">
        <v>35</v>
      </c>
      <c r="M19" s="55">
        <v>107</v>
      </c>
      <c r="N19" s="52">
        <v>142</v>
      </c>
      <c r="O19" s="54">
        <v>11</v>
      </c>
      <c r="P19" s="55">
        <v>29</v>
      </c>
      <c r="Q19" s="52">
        <v>40</v>
      </c>
      <c r="R19" s="54">
        <v>24</v>
      </c>
      <c r="S19" s="55">
        <v>100</v>
      </c>
      <c r="T19" s="52">
        <v>124</v>
      </c>
      <c r="U19" s="54">
        <v>16</v>
      </c>
      <c r="V19" s="55">
        <v>20</v>
      </c>
      <c r="W19" s="52">
        <v>0</v>
      </c>
      <c r="X19" s="54">
        <v>36</v>
      </c>
      <c r="Y19" s="55">
        <v>66</v>
      </c>
      <c r="Z19" s="52">
        <v>102</v>
      </c>
      <c r="AA19" s="54">
        <v>23</v>
      </c>
      <c r="AB19" s="55">
        <v>61</v>
      </c>
      <c r="AC19" s="52">
        <v>84</v>
      </c>
      <c r="AD19" s="54">
        <v>32</v>
      </c>
      <c r="AE19" s="55">
        <v>92</v>
      </c>
      <c r="AF19" s="52">
        <v>124</v>
      </c>
      <c r="AG19" s="52">
        <v>0</v>
      </c>
      <c r="AH19" s="56">
        <v>0</v>
      </c>
      <c r="AI19" s="57" t="s">
        <v>34</v>
      </c>
      <c r="AJ19" s="57" t="s">
        <v>34</v>
      </c>
      <c r="AK19" s="58" t="str">
        <f>IF(AJ19=$AK$7,COUNTIF(AJ$10:$AJ19,AJ19),"")</f>
        <v/>
      </c>
      <c r="AL19" s="58">
        <f>IF(AJ19=$AL$7,COUNTIF(AJ$10:$AJ19,AJ19),"")</f>
        <v>6</v>
      </c>
      <c r="AM19" s="58" t="str">
        <f>IF(AJ19=$AM$7,COUNTIF(AJ$10:$AJ19,AJ19),"")</f>
        <v/>
      </c>
    </row>
    <row r="20" spans="1:39" s="1" customFormat="1" ht="35.1" customHeight="1" thickBot="1">
      <c r="A20" s="52">
        <f>IF(C20&lt;&gt;"",SUBTOTAL(3,$B$10:B20),"")</f>
        <v>11</v>
      </c>
      <c r="B20" s="52">
        <v>742</v>
      </c>
      <c r="C20" s="52" t="s">
        <v>48</v>
      </c>
      <c r="D20" s="53">
        <v>111</v>
      </c>
      <c r="E20" s="59" t="s">
        <v>30</v>
      </c>
      <c r="F20" s="54">
        <v>17</v>
      </c>
      <c r="G20" s="55">
        <v>43</v>
      </c>
      <c r="H20" s="52">
        <v>60</v>
      </c>
      <c r="I20" s="54">
        <v>23</v>
      </c>
      <c r="J20" s="55">
        <v>86</v>
      </c>
      <c r="K20" s="52">
        <v>109</v>
      </c>
      <c r="L20" s="54">
        <v>42</v>
      </c>
      <c r="M20" s="55"/>
      <c r="N20" s="52">
        <v>0</v>
      </c>
      <c r="O20" s="54">
        <v>11</v>
      </c>
      <c r="P20" s="55">
        <v>35</v>
      </c>
      <c r="Q20" s="52">
        <v>46</v>
      </c>
      <c r="R20" s="54">
        <v>27</v>
      </c>
      <c r="S20" s="55"/>
      <c r="T20" s="52">
        <v>0</v>
      </c>
      <c r="U20" s="54">
        <v>17</v>
      </c>
      <c r="V20" s="55">
        <v>24</v>
      </c>
      <c r="W20" s="52">
        <v>41</v>
      </c>
      <c r="X20" s="54">
        <v>27</v>
      </c>
      <c r="Y20" s="55"/>
      <c r="Z20" s="52">
        <v>0</v>
      </c>
      <c r="AA20" s="54">
        <v>14</v>
      </c>
      <c r="AB20" s="55"/>
      <c r="AC20" s="52">
        <v>0</v>
      </c>
      <c r="AD20" s="54">
        <v>23</v>
      </c>
      <c r="AE20" s="55">
        <v>57</v>
      </c>
      <c r="AF20" s="52">
        <v>80</v>
      </c>
      <c r="AG20" s="52">
        <v>0</v>
      </c>
      <c r="AH20" s="56">
        <v>0</v>
      </c>
      <c r="AI20" s="57" t="s">
        <v>34</v>
      </c>
      <c r="AJ20" s="57" t="s">
        <v>34</v>
      </c>
      <c r="AK20" s="58" t="str">
        <f>IF(AJ20=$AK$7,COUNTIF(AJ$10:$AJ20,AJ20),"")</f>
        <v/>
      </c>
      <c r="AL20" s="58">
        <f>IF(AJ20=$AL$7,COUNTIF(AJ$10:$AJ20,AJ20),"")</f>
        <v>7</v>
      </c>
      <c r="AM20" s="58" t="str">
        <f>IF(AJ20=$AM$7,COUNTIF(AJ$10:$AJ20,AJ20),"")</f>
        <v/>
      </c>
    </row>
    <row r="21" spans="1:39" s="1" customFormat="1" ht="35.1" customHeight="1" thickBot="1">
      <c r="A21" s="52">
        <f>IF(C21&lt;&gt;"",SUBTOTAL(3,$B$10:B21),"")</f>
        <v>12</v>
      </c>
      <c r="B21" s="52">
        <v>744</v>
      </c>
      <c r="C21" s="52" t="s">
        <v>49</v>
      </c>
      <c r="D21" s="53">
        <v>112</v>
      </c>
      <c r="E21" s="59" t="s">
        <v>30</v>
      </c>
      <c r="F21" s="54">
        <v>17</v>
      </c>
      <c r="G21" s="55">
        <v>51</v>
      </c>
      <c r="H21" s="52">
        <v>68</v>
      </c>
      <c r="I21" s="54">
        <v>22</v>
      </c>
      <c r="J21" s="55">
        <v>114</v>
      </c>
      <c r="K21" s="52">
        <v>136</v>
      </c>
      <c r="L21" s="54">
        <v>39</v>
      </c>
      <c r="M21" s="55">
        <v>120</v>
      </c>
      <c r="N21" s="52">
        <v>159</v>
      </c>
      <c r="O21" s="54">
        <v>12</v>
      </c>
      <c r="P21" s="55">
        <v>45</v>
      </c>
      <c r="Q21" s="52">
        <v>57</v>
      </c>
      <c r="R21" s="54">
        <v>32</v>
      </c>
      <c r="S21" s="55">
        <v>103</v>
      </c>
      <c r="T21" s="52">
        <v>135</v>
      </c>
      <c r="U21" s="54">
        <v>16</v>
      </c>
      <c r="V21" s="55">
        <v>45</v>
      </c>
      <c r="W21" s="52">
        <v>61</v>
      </c>
      <c r="X21" s="54">
        <v>27</v>
      </c>
      <c r="Y21" s="55">
        <v>93</v>
      </c>
      <c r="Z21" s="52">
        <v>120</v>
      </c>
      <c r="AA21" s="54">
        <v>23</v>
      </c>
      <c r="AB21" s="55"/>
      <c r="AC21" s="52">
        <v>0</v>
      </c>
      <c r="AD21" s="54">
        <v>28</v>
      </c>
      <c r="AE21" s="55">
        <v>95</v>
      </c>
      <c r="AF21" s="52">
        <v>123</v>
      </c>
      <c r="AG21" s="52">
        <v>0</v>
      </c>
      <c r="AH21" s="56">
        <v>0</v>
      </c>
      <c r="AI21" s="57" t="s">
        <v>34</v>
      </c>
      <c r="AJ21" s="57" t="s">
        <v>34</v>
      </c>
      <c r="AK21" s="58" t="str">
        <f>IF(AJ21=$AK$7,COUNTIF(AJ$10:$AJ21,AJ21),"")</f>
        <v/>
      </c>
      <c r="AL21" s="58">
        <f>IF(AJ21=$AL$7,COUNTIF(AJ$10:$AJ21,AJ21),"")</f>
        <v>8</v>
      </c>
      <c r="AM21" s="58" t="str">
        <f>IF(AJ21=$AM$7,COUNTIF(AJ$10:$AJ21,AJ21),"")</f>
        <v/>
      </c>
    </row>
    <row r="22" spans="1:39" s="1" customFormat="1" ht="35.1" customHeight="1" thickBot="1">
      <c r="A22" s="52">
        <f>IF(C22&lt;&gt;"",SUBTOTAL(3,$B$10:B22),"")</f>
        <v>13</v>
      </c>
      <c r="B22" s="52">
        <v>750</v>
      </c>
      <c r="C22" s="52" t="s">
        <v>50</v>
      </c>
      <c r="D22" s="53">
        <v>113</v>
      </c>
      <c r="E22" s="59" t="s">
        <v>30</v>
      </c>
      <c r="F22" s="54">
        <v>13</v>
      </c>
      <c r="G22" s="55">
        <v>36</v>
      </c>
      <c r="H22" s="52">
        <v>49</v>
      </c>
      <c r="I22" s="54">
        <v>25</v>
      </c>
      <c r="J22" s="55">
        <v>101</v>
      </c>
      <c r="K22" s="52">
        <v>126</v>
      </c>
      <c r="L22" s="54">
        <v>33</v>
      </c>
      <c r="M22" s="55">
        <v>105</v>
      </c>
      <c r="N22" s="52">
        <v>138</v>
      </c>
      <c r="O22" s="54">
        <v>12</v>
      </c>
      <c r="P22" s="55">
        <v>32</v>
      </c>
      <c r="Q22" s="52">
        <v>44</v>
      </c>
      <c r="R22" s="54">
        <v>28</v>
      </c>
      <c r="S22" s="55"/>
      <c r="T22" s="52">
        <v>0</v>
      </c>
      <c r="U22" s="54">
        <v>15</v>
      </c>
      <c r="V22" s="55">
        <v>25</v>
      </c>
      <c r="W22" s="52">
        <v>40</v>
      </c>
      <c r="X22" s="54">
        <v>34</v>
      </c>
      <c r="Y22" s="55">
        <v>73</v>
      </c>
      <c r="Z22" s="52">
        <v>107</v>
      </c>
      <c r="AA22" s="54">
        <v>24</v>
      </c>
      <c r="AB22" s="55"/>
      <c r="AC22" s="52">
        <v>0</v>
      </c>
      <c r="AD22" s="54">
        <v>25</v>
      </c>
      <c r="AE22" s="55">
        <v>75</v>
      </c>
      <c r="AF22" s="52">
        <v>100</v>
      </c>
      <c r="AG22" s="52">
        <v>0</v>
      </c>
      <c r="AH22" s="56">
        <v>0</v>
      </c>
      <c r="AI22" s="57" t="s">
        <v>34</v>
      </c>
      <c r="AJ22" s="57" t="s">
        <v>34</v>
      </c>
      <c r="AK22" s="58" t="str">
        <f>IF(AJ22=$AK$7,COUNTIF(AJ$10:$AJ22,AJ22),"")</f>
        <v/>
      </c>
      <c r="AL22" s="58">
        <f>IF(AJ22=$AL$7,COUNTIF(AJ$10:$AJ22,AJ22),"")</f>
        <v>9</v>
      </c>
      <c r="AM22" s="58" t="str">
        <f>IF(AJ22=$AM$7,COUNTIF(AJ$10:$AJ22,AJ22),"")</f>
        <v/>
      </c>
    </row>
    <row r="23" spans="1:39" s="1" customFormat="1" ht="35.1" customHeight="1" thickBot="1">
      <c r="A23" s="52">
        <f>IF(C23&lt;&gt;"",SUBTOTAL(3,$B$10:B23),"")</f>
        <v>14</v>
      </c>
      <c r="B23" s="52">
        <v>752</v>
      </c>
      <c r="C23" s="52" t="s">
        <v>51</v>
      </c>
      <c r="D23" s="53">
        <v>114</v>
      </c>
      <c r="E23" s="59" t="s">
        <v>30</v>
      </c>
      <c r="F23" s="54">
        <v>14</v>
      </c>
      <c r="G23" s="55">
        <v>56</v>
      </c>
      <c r="H23" s="52">
        <v>70</v>
      </c>
      <c r="I23" s="54">
        <v>23</v>
      </c>
      <c r="J23" s="55">
        <v>112</v>
      </c>
      <c r="K23" s="52">
        <v>135</v>
      </c>
      <c r="L23" s="54">
        <v>25</v>
      </c>
      <c r="M23" s="55">
        <v>121</v>
      </c>
      <c r="N23" s="52">
        <v>146</v>
      </c>
      <c r="O23" s="54">
        <v>10</v>
      </c>
      <c r="P23" s="55">
        <v>36</v>
      </c>
      <c r="Q23" s="52">
        <v>46</v>
      </c>
      <c r="R23" s="54">
        <v>13</v>
      </c>
      <c r="S23" s="55"/>
      <c r="T23" s="52">
        <v>0</v>
      </c>
      <c r="U23" s="54">
        <v>13</v>
      </c>
      <c r="V23" s="55">
        <v>50</v>
      </c>
      <c r="W23" s="52">
        <v>63</v>
      </c>
      <c r="X23" s="54">
        <v>27</v>
      </c>
      <c r="Y23" s="55">
        <v>116</v>
      </c>
      <c r="Z23" s="52">
        <v>143</v>
      </c>
      <c r="AA23" s="54">
        <v>25</v>
      </c>
      <c r="AB23" s="55">
        <v>87</v>
      </c>
      <c r="AC23" s="52">
        <v>112</v>
      </c>
      <c r="AD23" s="54">
        <v>32</v>
      </c>
      <c r="AE23" s="55">
        <v>107</v>
      </c>
      <c r="AF23" s="52">
        <v>139</v>
      </c>
      <c r="AG23" s="52">
        <v>0</v>
      </c>
      <c r="AH23" s="56">
        <v>0</v>
      </c>
      <c r="AI23" s="57" t="s">
        <v>34</v>
      </c>
      <c r="AJ23" s="57" t="s">
        <v>34</v>
      </c>
      <c r="AK23" s="58" t="str">
        <f>IF(AJ23=$AK$7,COUNTIF(AJ$10:$AJ23,AJ23),"")</f>
        <v/>
      </c>
      <c r="AL23" s="58">
        <f>IF(AJ23=$AL$7,COUNTIF(AJ$10:$AJ23,AJ23),"")</f>
        <v>10</v>
      </c>
      <c r="AM23" s="58" t="str">
        <f>IF(AJ23=$AM$7,COUNTIF(AJ$10:$AJ23,AJ23),"")</f>
        <v/>
      </c>
    </row>
    <row r="24" spans="1:39" s="1" customFormat="1" ht="35.1" customHeight="1" thickBot="1">
      <c r="A24" s="52">
        <f>IF(C24&lt;&gt;"",SUBTOTAL(3,$B$10:B24),"")</f>
        <v>15</v>
      </c>
      <c r="B24" s="52">
        <v>753</v>
      </c>
      <c r="C24" s="52" t="s">
        <v>52</v>
      </c>
      <c r="D24" s="53">
        <v>115</v>
      </c>
      <c r="E24" s="59" t="s">
        <v>30</v>
      </c>
      <c r="F24" s="54">
        <v>14</v>
      </c>
      <c r="G24" s="55">
        <v>44</v>
      </c>
      <c r="H24" s="52">
        <v>58</v>
      </c>
      <c r="I24" s="54">
        <v>26</v>
      </c>
      <c r="J24" s="55">
        <v>103</v>
      </c>
      <c r="K24" s="52">
        <v>129</v>
      </c>
      <c r="L24" s="54">
        <v>37</v>
      </c>
      <c r="M24" s="55">
        <v>93</v>
      </c>
      <c r="N24" s="52">
        <v>130</v>
      </c>
      <c r="O24" s="54">
        <v>11</v>
      </c>
      <c r="P24" s="55">
        <v>41</v>
      </c>
      <c r="Q24" s="52">
        <v>52</v>
      </c>
      <c r="R24" s="54">
        <v>31</v>
      </c>
      <c r="S24" s="55"/>
      <c r="T24" s="52">
        <v>0</v>
      </c>
      <c r="U24" s="54">
        <v>14</v>
      </c>
      <c r="V24" s="55">
        <v>26</v>
      </c>
      <c r="W24" s="52">
        <v>40</v>
      </c>
      <c r="X24" s="54">
        <v>21</v>
      </c>
      <c r="Y24" s="55">
        <v>80</v>
      </c>
      <c r="Z24" s="52">
        <v>101</v>
      </c>
      <c r="AA24" s="54">
        <v>28</v>
      </c>
      <c r="AB24" s="55">
        <v>54</v>
      </c>
      <c r="AC24" s="52">
        <v>82</v>
      </c>
      <c r="AD24" s="54">
        <v>33</v>
      </c>
      <c r="AE24" s="55">
        <v>87</v>
      </c>
      <c r="AF24" s="52">
        <v>120</v>
      </c>
      <c r="AG24" s="52">
        <v>0</v>
      </c>
      <c r="AH24" s="56">
        <v>0</v>
      </c>
      <c r="AI24" s="57" t="s">
        <v>34</v>
      </c>
      <c r="AJ24" s="57" t="s">
        <v>34</v>
      </c>
      <c r="AK24" s="58" t="str">
        <f>IF(AJ24=$AK$7,COUNTIF(AJ$10:$AJ24,AJ24),"")</f>
        <v/>
      </c>
      <c r="AL24" s="58">
        <f>IF(AJ24=$AL$7,COUNTIF(AJ$10:$AJ24,AJ24),"")</f>
        <v>11</v>
      </c>
      <c r="AM24" s="58">
        <v>1</v>
      </c>
    </row>
    <row r="25" spans="1:39" s="1" customFormat="1" ht="35.1" customHeight="1" thickBot="1">
      <c r="A25" s="52">
        <f>IF(C25&lt;&gt;"",SUBTOTAL(3,$B$10:B25),"")</f>
        <v>16</v>
      </c>
      <c r="B25" s="52">
        <v>756</v>
      </c>
      <c r="C25" s="52" t="s">
        <v>53</v>
      </c>
      <c r="D25" s="53">
        <v>116</v>
      </c>
      <c r="E25" s="59" t="s">
        <v>30</v>
      </c>
      <c r="F25" s="54">
        <v>15</v>
      </c>
      <c r="G25" s="55">
        <v>55</v>
      </c>
      <c r="H25" s="52">
        <v>70</v>
      </c>
      <c r="I25" s="54">
        <v>28</v>
      </c>
      <c r="J25" s="55">
        <v>90</v>
      </c>
      <c r="K25" s="52">
        <v>118</v>
      </c>
      <c r="L25" s="54">
        <v>45</v>
      </c>
      <c r="M25" s="55">
        <v>84</v>
      </c>
      <c r="N25" s="52">
        <v>129</v>
      </c>
      <c r="O25" s="54">
        <v>13</v>
      </c>
      <c r="P25" s="55">
        <v>37</v>
      </c>
      <c r="Q25" s="52">
        <v>50</v>
      </c>
      <c r="R25" s="54">
        <v>10</v>
      </c>
      <c r="S25" s="55"/>
      <c r="T25" s="52">
        <v>0</v>
      </c>
      <c r="U25" s="54">
        <v>14</v>
      </c>
      <c r="V25" s="55">
        <v>42</v>
      </c>
      <c r="W25" s="52">
        <v>56</v>
      </c>
      <c r="X25" s="54">
        <v>32</v>
      </c>
      <c r="Y25" s="55">
        <v>101</v>
      </c>
      <c r="Z25" s="52">
        <v>133</v>
      </c>
      <c r="AA25" s="54">
        <v>26</v>
      </c>
      <c r="AB25" s="55">
        <v>77</v>
      </c>
      <c r="AC25" s="52">
        <v>103</v>
      </c>
      <c r="AD25" s="54">
        <v>34</v>
      </c>
      <c r="AE25" s="55">
        <v>101</v>
      </c>
      <c r="AF25" s="52">
        <v>135</v>
      </c>
      <c r="AG25" s="52">
        <v>0</v>
      </c>
      <c r="AH25" s="56">
        <v>0</v>
      </c>
      <c r="AI25" s="57" t="s">
        <v>34</v>
      </c>
      <c r="AJ25" s="57" t="s">
        <v>34</v>
      </c>
      <c r="AK25" s="58" t="str">
        <f>IF(AJ25=$AK$7,COUNTIF(AJ$10:$AJ25,AJ25),"")</f>
        <v/>
      </c>
      <c r="AL25" s="58">
        <f>IF(AJ25=$AL$7,COUNTIF(AJ$10:$AJ25,AJ25),"")</f>
        <v>12</v>
      </c>
      <c r="AM25" s="58">
        <v>2</v>
      </c>
    </row>
    <row r="26" spans="1:39" s="1" customFormat="1" ht="35.1" customHeight="1" thickBot="1">
      <c r="A26" s="52">
        <f>IF(C26&lt;&gt;"",SUBTOTAL(3,$B$10:B26),"")</f>
        <v>17</v>
      </c>
      <c r="B26" s="52">
        <v>757</v>
      </c>
      <c r="C26" s="52" t="s">
        <v>54</v>
      </c>
      <c r="D26" s="53">
        <v>117</v>
      </c>
      <c r="E26" s="59" t="s">
        <v>30</v>
      </c>
      <c r="F26" s="54">
        <v>19</v>
      </c>
      <c r="G26" s="55">
        <v>52</v>
      </c>
      <c r="H26" s="52">
        <v>71</v>
      </c>
      <c r="I26" s="54">
        <v>32</v>
      </c>
      <c r="J26" s="55">
        <v>116</v>
      </c>
      <c r="K26" s="52">
        <v>148</v>
      </c>
      <c r="L26" s="54">
        <v>38</v>
      </c>
      <c r="M26" s="55">
        <v>88</v>
      </c>
      <c r="N26" s="52">
        <v>126</v>
      </c>
      <c r="O26" s="54">
        <v>19</v>
      </c>
      <c r="P26" s="55">
        <v>44</v>
      </c>
      <c r="Q26" s="52">
        <v>63</v>
      </c>
      <c r="R26" s="54">
        <v>29</v>
      </c>
      <c r="S26" s="55"/>
      <c r="T26" s="52">
        <v>0</v>
      </c>
      <c r="U26" s="54">
        <v>18</v>
      </c>
      <c r="V26" s="55">
        <v>37</v>
      </c>
      <c r="W26" s="52">
        <v>55</v>
      </c>
      <c r="X26" s="54">
        <v>37</v>
      </c>
      <c r="Y26" s="55">
        <v>107</v>
      </c>
      <c r="Z26" s="52">
        <v>144</v>
      </c>
      <c r="AA26" s="54">
        <v>23</v>
      </c>
      <c r="AB26" s="55">
        <v>71</v>
      </c>
      <c r="AC26" s="52">
        <v>94</v>
      </c>
      <c r="AD26" s="54">
        <v>32</v>
      </c>
      <c r="AE26" s="55">
        <v>80</v>
      </c>
      <c r="AF26" s="52">
        <v>112</v>
      </c>
      <c r="AG26" s="52">
        <v>0</v>
      </c>
      <c r="AH26" s="56">
        <v>0</v>
      </c>
      <c r="AI26" s="57" t="s">
        <v>34</v>
      </c>
      <c r="AJ26" s="57" t="s">
        <v>34</v>
      </c>
      <c r="AK26" s="58" t="str">
        <f>IF(AJ26=$AK$7,COUNTIF(AJ$10:$AJ26,AJ26),"")</f>
        <v/>
      </c>
      <c r="AL26" s="58">
        <f>IF(AJ26=$AL$7,COUNTIF(AJ$10:$AJ26,AJ26),"")</f>
        <v>13</v>
      </c>
      <c r="AM26" s="58" t="str">
        <f>IF(AJ26=$AM$7,COUNTIF(AJ$10:$AJ26,AJ26),"")</f>
        <v/>
      </c>
    </row>
    <row r="27" spans="1:39" s="1" customFormat="1" ht="35.1" customHeight="1" thickBot="1">
      <c r="A27" s="52">
        <f>IF(C27&lt;&gt;"",SUBTOTAL(3,$B$10:B27),"")</f>
        <v>18</v>
      </c>
      <c r="B27" s="52">
        <v>761</v>
      </c>
      <c r="C27" s="52" t="s">
        <v>55</v>
      </c>
      <c r="D27" s="53">
        <v>118</v>
      </c>
      <c r="E27" s="59" t="s">
        <v>30</v>
      </c>
      <c r="F27" s="54">
        <v>13</v>
      </c>
      <c r="G27" s="55">
        <v>44</v>
      </c>
      <c r="H27" s="52">
        <v>57</v>
      </c>
      <c r="I27" s="54">
        <v>19</v>
      </c>
      <c r="J27" s="55">
        <v>93</v>
      </c>
      <c r="K27" s="52">
        <v>112</v>
      </c>
      <c r="L27" s="54">
        <v>17</v>
      </c>
      <c r="M27" s="55"/>
      <c r="N27" s="52">
        <v>0</v>
      </c>
      <c r="O27" s="54">
        <v>6</v>
      </c>
      <c r="P27" s="55">
        <v>35</v>
      </c>
      <c r="Q27" s="52">
        <v>41</v>
      </c>
      <c r="R27" s="54">
        <v>9</v>
      </c>
      <c r="S27" s="55"/>
      <c r="T27" s="52">
        <v>0</v>
      </c>
      <c r="U27" s="54">
        <v>7</v>
      </c>
      <c r="V27" s="55"/>
      <c r="W27" s="52">
        <v>0</v>
      </c>
      <c r="X27" s="54">
        <v>9</v>
      </c>
      <c r="Y27" s="55">
        <v>101</v>
      </c>
      <c r="Z27" s="52">
        <v>110</v>
      </c>
      <c r="AA27" s="54">
        <v>10</v>
      </c>
      <c r="AB27" s="55">
        <v>75</v>
      </c>
      <c r="AC27" s="52">
        <v>85</v>
      </c>
      <c r="AD27" s="54">
        <v>10</v>
      </c>
      <c r="AE27" s="55">
        <v>82</v>
      </c>
      <c r="AF27" s="52">
        <v>92</v>
      </c>
      <c r="AG27" s="52">
        <v>0</v>
      </c>
      <c r="AH27" s="56">
        <v>0</v>
      </c>
      <c r="AI27" s="57" t="s">
        <v>34</v>
      </c>
      <c r="AJ27" s="57" t="s">
        <v>34</v>
      </c>
      <c r="AK27" s="58" t="str">
        <f>IF(AJ27=$AK$7,COUNTIF(AJ$10:$AJ27,AJ27),"")</f>
        <v/>
      </c>
      <c r="AL27" s="58">
        <f>IF(AJ27=$AL$7,COUNTIF(AJ$10:$AJ27,AJ27),"")</f>
        <v>14</v>
      </c>
      <c r="AM27" s="58" t="str">
        <f>IF(AJ27=$AM$7,COUNTIF(AJ$10:$AJ27,AJ27),"")</f>
        <v/>
      </c>
    </row>
    <row r="28" spans="1:39" s="1" customFormat="1" ht="35.1" customHeight="1" thickBot="1">
      <c r="A28" s="52">
        <f>IF(C28&lt;&gt;"",SUBTOTAL(3,$B$10:B28),"")</f>
        <v>19</v>
      </c>
      <c r="B28" s="52">
        <v>775</v>
      </c>
      <c r="C28" s="52" t="s">
        <v>56</v>
      </c>
      <c r="D28" s="53">
        <v>119</v>
      </c>
      <c r="E28" s="59" t="s">
        <v>30</v>
      </c>
      <c r="F28" s="54">
        <v>12</v>
      </c>
      <c r="G28" s="55">
        <v>40</v>
      </c>
      <c r="H28" s="52">
        <v>52</v>
      </c>
      <c r="I28" s="54">
        <v>27</v>
      </c>
      <c r="J28" s="55">
        <v>105</v>
      </c>
      <c r="K28" s="52">
        <v>132</v>
      </c>
      <c r="L28" s="54">
        <v>33</v>
      </c>
      <c r="M28" s="55">
        <v>101</v>
      </c>
      <c r="N28" s="52">
        <v>134</v>
      </c>
      <c r="O28" s="54">
        <v>10</v>
      </c>
      <c r="P28" s="55">
        <v>30</v>
      </c>
      <c r="Q28" s="52">
        <v>40</v>
      </c>
      <c r="R28" s="54">
        <v>29</v>
      </c>
      <c r="S28" s="55"/>
      <c r="T28" s="52">
        <v>0</v>
      </c>
      <c r="U28" s="54">
        <v>9</v>
      </c>
      <c r="V28" s="55"/>
      <c r="W28" s="52">
        <v>0</v>
      </c>
      <c r="X28" s="54">
        <v>26</v>
      </c>
      <c r="Y28" s="55"/>
      <c r="Z28" s="52">
        <v>0</v>
      </c>
      <c r="AA28" s="54">
        <v>22</v>
      </c>
      <c r="AB28" s="55">
        <v>58</v>
      </c>
      <c r="AC28" s="52">
        <v>80</v>
      </c>
      <c r="AD28" s="54">
        <v>18</v>
      </c>
      <c r="AE28" s="55">
        <v>90</v>
      </c>
      <c r="AF28" s="52">
        <v>108</v>
      </c>
      <c r="AG28" s="52">
        <v>0</v>
      </c>
      <c r="AH28" s="56">
        <v>0</v>
      </c>
      <c r="AI28" s="57" t="s">
        <v>34</v>
      </c>
      <c r="AJ28" s="57" t="s">
        <v>34</v>
      </c>
      <c r="AK28" s="58" t="str">
        <f>IF(AJ28=$AK$7,COUNTIF(AJ$10:$AJ28,AJ28),"")</f>
        <v/>
      </c>
      <c r="AL28" s="58">
        <f>IF(AJ28=$AL$7,COUNTIF(AJ$10:$AJ28,AJ28),"")</f>
        <v>15</v>
      </c>
      <c r="AM28" s="58" t="str">
        <f>IF(AJ28=$AM$7,COUNTIF(AJ$10:$AJ28,AJ28),"")</f>
        <v/>
      </c>
    </row>
    <row r="29" spans="1:39" s="1" customFormat="1" ht="35.1" customHeight="1" thickBot="1">
      <c r="A29" s="52">
        <f>IF(C29&lt;&gt;"",SUBTOTAL(3,$B$10:B29),"")</f>
        <v>20</v>
      </c>
      <c r="B29" s="52">
        <v>777</v>
      </c>
      <c r="C29" s="52" t="s">
        <v>57</v>
      </c>
      <c r="D29" s="53">
        <v>120</v>
      </c>
      <c r="E29" s="59" t="s">
        <v>30</v>
      </c>
      <c r="F29" s="54">
        <v>11</v>
      </c>
      <c r="G29" s="55">
        <v>38</v>
      </c>
      <c r="H29" s="52">
        <v>49</v>
      </c>
      <c r="I29" s="54">
        <v>34</v>
      </c>
      <c r="J29" s="55">
        <v>104</v>
      </c>
      <c r="K29" s="52">
        <v>138</v>
      </c>
      <c r="L29" s="54">
        <v>30</v>
      </c>
      <c r="M29" s="55">
        <v>73</v>
      </c>
      <c r="N29" s="52">
        <v>103</v>
      </c>
      <c r="O29" s="54">
        <v>12</v>
      </c>
      <c r="P29" s="55">
        <v>41</v>
      </c>
      <c r="Q29" s="52">
        <v>53</v>
      </c>
      <c r="R29" s="54">
        <v>24</v>
      </c>
      <c r="S29" s="55"/>
      <c r="T29" s="52">
        <v>0</v>
      </c>
      <c r="U29" s="54">
        <v>10</v>
      </c>
      <c r="V29" s="55">
        <v>30</v>
      </c>
      <c r="W29" s="52">
        <v>40</v>
      </c>
      <c r="X29" s="54">
        <v>29</v>
      </c>
      <c r="Y29" s="55">
        <v>83</v>
      </c>
      <c r="Z29" s="52">
        <v>112</v>
      </c>
      <c r="AA29" s="54">
        <v>27</v>
      </c>
      <c r="AB29" s="55">
        <v>97</v>
      </c>
      <c r="AC29" s="52">
        <v>124</v>
      </c>
      <c r="AD29" s="54">
        <v>28</v>
      </c>
      <c r="AE29" s="55">
        <v>101</v>
      </c>
      <c r="AF29" s="52">
        <v>129</v>
      </c>
      <c r="AG29" s="52">
        <v>0</v>
      </c>
      <c r="AH29" s="56">
        <v>0</v>
      </c>
      <c r="AI29" s="57" t="s">
        <v>34</v>
      </c>
      <c r="AJ29" s="57" t="s">
        <v>34</v>
      </c>
      <c r="AK29" s="58" t="str">
        <f>IF(AJ29=$AK$7,COUNTIF(AJ$10:$AJ29,AJ29),"")</f>
        <v/>
      </c>
      <c r="AL29" s="58">
        <f>IF(AJ29=$AL$7,COUNTIF(AJ$10:$AJ29,AJ29),"")</f>
        <v>16</v>
      </c>
      <c r="AM29" s="58" t="str">
        <f>IF(AJ29=$AM$7,COUNTIF(AJ$10:$AJ29,AJ29),"")</f>
        <v/>
      </c>
    </row>
    <row r="30" spans="1:39" s="1" customFormat="1" ht="35.1" customHeight="1" thickBot="1">
      <c r="A30" s="52">
        <f>IF(C30&lt;&gt;"",SUBTOTAL(3,$B$10:B30),"")</f>
        <v>21</v>
      </c>
      <c r="B30" s="52">
        <v>787</v>
      </c>
      <c r="C30" s="52" t="s">
        <v>58</v>
      </c>
      <c r="D30" s="53">
        <v>121</v>
      </c>
      <c r="E30" s="59" t="s">
        <v>30</v>
      </c>
      <c r="F30" s="54">
        <v>19</v>
      </c>
      <c r="G30" s="55">
        <v>58</v>
      </c>
      <c r="H30" s="52">
        <v>77</v>
      </c>
      <c r="I30" s="54">
        <v>42</v>
      </c>
      <c r="J30" s="55">
        <v>102</v>
      </c>
      <c r="K30" s="52">
        <v>144</v>
      </c>
      <c r="L30" s="54">
        <v>42</v>
      </c>
      <c r="M30" s="55">
        <v>93</v>
      </c>
      <c r="N30" s="52">
        <v>135</v>
      </c>
      <c r="O30" s="54">
        <v>14</v>
      </c>
      <c r="P30" s="55">
        <v>30</v>
      </c>
      <c r="Q30" s="52">
        <v>44</v>
      </c>
      <c r="R30" s="54">
        <v>43</v>
      </c>
      <c r="S30" s="55">
        <v>150</v>
      </c>
      <c r="T30" s="52">
        <v>193</v>
      </c>
      <c r="U30" s="54">
        <v>17</v>
      </c>
      <c r="V30" s="55">
        <v>28</v>
      </c>
      <c r="W30" s="52">
        <v>45</v>
      </c>
      <c r="X30" s="54">
        <v>40</v>
      </c>
      <c r="Y30" s="55">
        <v>95</v>
      </c>
      <c r="Z30" s="52">
        <v>135</v>
      </c>
      <c r="AA30" s="54">
        <v>33</v>
      </c>
      <c r="AB30" s="55">
        <v>54</v>
      </c>
      <c r="AC30" s="52">
        <v>87</v>
      </c>
      <c r="AD30" s="54">
        <v>29</v>
      </c>
      <c r="AE30" s="55">
        <v>101</v>
      </c>
      <c r="AF30" s="52">
        <v>130</v>
      </c>
      <c r="AG30" s="52">
        <v>990</v>
      </c>
      <c r="AH30" s="56">
        <v>72.794117647058826</v>
      </c>
      <c r="AI30" s="57" t="s">
        <v>31</v>
      </c>
      <c r="AJ30" s="57" t="s">
        <v>32</v>
      </c>
      <c r="AK30" s="58">
        <f>IF(AJ30=$AK$7,COUNTIF(AJ$10:$AJ30,AJ30),"")</f>
        <v>5</v>
      </c>
      <c r="AL30" s="58" t="str">
        <f>IF(AJ30=$AL$7,COUNTIF(AJ$10:$AJ30,AJ30),"")</f>
        <v/>
      </c>
      <c r="AM30" s="58" t="str">
        <f>IF(AJ30=$AM$7,COUNTIF(AJ$10:$AJ30,AJ30),"")</f>
        <v/>
      </c>
    </row>
    <row r="31" spans="1:39" s="1" customFormat="1" ht="35.1" customHeight="1" thickBot="1">
      <c r="A31" s="52">
        <f>IF(C31&lt;&gt;"",SUBTOTAL(3,$B$10:B31),"")</f>
        <v>22</v>
      </c>
      <c r="B31" s="52">
        <v>788</v>
      </c>
      <c r="C31" s="52" t="s">
        <v>59</v>
      </c>
      <c r="D31" s="53">
        <v>122</v>
      </c>
      <c r="E31" s="59" t="s">
        <v>30</v>
      </c>
      <c r="F31" s="54">
        <v>16</v>
      </c>
      <c r="G31" s="55">
        <v>50</v>
      </c>
      <c r="H31" s="52">
        <v>66</v>
      </c>
      <c r="I31" s="54">
        <v>31</v>
      </c>
      <c r="J31" s="55">
        <v>113</v>
      </c>
      <c r="K31" s="52">
        <v>144</v>
      </c>
      <c r="L31" s="54">
        <v>40</v>
      </c>
      <c r="M31" s="55">
        <v>102</v>
      </c>
      <c r="N31" s="52">
        <v>142</v>
      </c>
      <c r="O31" s="54">
        <v>14</v>
      </c>
      <c r="P31" s="55">
        <v>34</v>
      </c>
      <c r="Q31" s="52">
        <v>48</v>
      </c>
      <c r="R31" s="54">
        <v>28</v>
      </c>
      <c r="S31" s="55"/>
      <c r="T31" s="52">
        <v>0</v>
      </c>
      <c r="U31" s="54">
        <v>13</v>
      </c>
      <c r="V31" s="55">
        <v>41</v>
      </c>
      <c r="W31" s="52">
        <v>54</v>
      </c>
      <c r="X31" s="54">
        <v>31</v>
      </c>
      <c r="Y31" s="55">
        <v>89</v>
      </c>
      <c r="Z31" s="52">
        <v>120</v>
      </c>
      <c r="AA31" s="54">
        <v>28</v>
      </c>
      <c r="AB31" s="55">
        <v>79</v>
      </c>
      <c r="AC31" s="52">
        <v>107</v>
      </c>
      <c r="AD31" s="54">
        <v>31</v>
      </c>
      <c r="AE31" s="55">
        <v>88</v>
      </c>
      <c r="AF31" s="52">
        <v>119</v>
      </c>
      <c r="AG31" s="52">
        <v>0</v>
      </c>
      <c r="AH31" s="56">
        <v>0</v>
      </c>
      <c r="AI31" s="57" t="s">
        <v>34</v>
      </c>
      <c r="AJ31" s="57" t="s">
        <v>34</v>
      </c>
      <c r="AK31" s="58" t="str">
        <f>IF(AJ31=$AK$7,COUNTIF(AJ$10:$AJ31,AJ31),"")</f>
        <v/>
      </c>
      <c r="AL31" s="58">
        <f>IF(AJ31=$AL$7,COUNTIF(AJ$10:$AJ31,AJ31),"")</f>
        <v>17</v>
      </c>
      <c r="AM31" s="58" t="str">
        <f>IF(AJ31=$AM$7,COUNTIF(AJ$10:$AJ31,AJ31),"")</f>
        <v/>
      </c>
    </row>
    <row r="32" spans="1:39" s="1" customFormat="1" ht="35.1" customHeight="1" thickBot="1">
      <c r="A32" s="52">
        <f>IF(C32&lt;&gt;"",SUBTOTAL(3,$B$10:B32),"")</f>
        <v>23</v>
      </c>
      <c r="B32" s="52">
        <v>789</v>
      </c>
      <c r="C32" s="52" t="s">
        <v>60</v>
      </c>
      <c r="D32" s="53">
        <v>123</v>
      </c>
      <c r="E32" s="59" t="s">
        <v>30</v>
      </c>
      <c r="F32" s="54">
        <v>14</v>
      </c>
      <c r="G32" s="55">
        <v>51</v>
      </c>
      <c r="H32" s="52">
        <v>65</v>
      </c>
      <c r="I32" s="54">
        <v>31</v>
      </c>
      <c r="J32" s="55">
        <v>113</v>
      </c>
      <c r="K32" s="52">
        <v>144</v>
      </c>
      <c r="L32" s="54">
        <v>33</v>
      </c>
      <c r="M32" s="55">
        <v>109</v>
      </c>
      <c r="N32" s="52">
        <v>142</v>
      </c>
      <c r="O32" s="54">
        <v>8</v>
      </c>
      <c r="P32" s="55">
        <v>32</v>
      </c>
      <c r="Q32" s="52">
        <v>40</v>
      </c>
      <c r="R32" s="54">
        <v>33</v>
      </c>
      <c r="S32" s="55">
        <v>83</v>
      </c>
      <c r="T32" s="52">
        <v>116</v>
      </c>
      <c r="U32" s="54">
        <v>14</v>
      </c>
      <c r="V32" s="55">
        <v>35</v>
      </c>
      <c r="W32" s="52">
        <v>49</v>
      </c>
      <c r="X32" s="54">
        <v>38</v>
      </c>
      <c r="Y32" s="55">
        <v>67</v>
      </c>
      <c r="Z32" s="52">
        <v>105</v>
      </c>
      <c r="AA32" s="54">
        <v>28</v>
      </c>
      <c r="AB32" s="55">
        <v>73</v>
      </c>
      <c r="AC32" s="52">
        <v>101</v>
      </c>
      <c r="AD32" s="54">
        <v>32</v>
      </c>
      <c r="AE32" s="55">
        <v>89</v>
      </c>
      <c r="AF32" s="52">
        <v>121</v>
      </c>
      <c r="AG32" s="52">
        <v>883</v>
      </c>
      <c r="AH32" s="56">
        <v>64.92647058823529</v>
      </c>
      <c r="AI32" s="57" t="s">
        <v>33</v>
      </c>
      <c r="AJ32" s="57" t="s">
        <v>32</v>
      </c>
      <c r="AK32" s="58">
        <f>IF(AJ32=$AK$7,COUNTIF(AJ$10:$AJ32,AJ32),"")</f>
        <v>6</v>
      </c>
      <c r="AL32" s="58" t="str">
        <f>IF(AJ32=$AL$7,COUNTIF(AJ$10:$AJ32,AJ32),"")</f>
        <v/>
      </c>
      <c r="AM32" s="58" t="str">
        <f>IF(AJ32=$AM$7,COUNTIF(AJ$10:$AJ32,AJ32),"")</f>
        <v/>
      </c>
    </row>
    <row r="33" spans="1:39" s="1" customFormat="1" ht="35.1" customHeight="1" thickBot="1">
      <c r="A33" s="52">
        <f>IF(C33&lt;&gt;"",SUBTOTAL(3,$B$10:B33),"")</f>
        <v>24</v>
      </c>
      <c r="B33" s="52">
        <v>795</v>
      </c>
      <c r="C33" s="52" t="s">
        <v>61</v>
      </c>
      <c r="D33" s="53">
        <v>124</v>
      </c>
      <c r="E33" s="59" t="s">
        <v>30</v>
      </c>
      <c r="F33" s="54">
        <v>14</v>
      </c>
      <c r="G33" s="55">
        <v>47</v>
      </c>
      <c r="H33" s="52">
        <v>61</v>
      </c>
      <c r="I33" s="54">
        <v>18</v>
      </c>
      <c r="J33" s="55">
        <v>100</v>
      </c>
      <c r="K33" s="52">
        <v>118</v>
      </c>
      <c r="L33" s="54">
        <v>17</v>
      </c>
      <c r="M33" s="55">
        <v>83</v>
      </c>
      <c r="N33" s="52">
        <v>100</v>
      </c>
      <c r="O33" s="54">
        <v>11</v>
      </c>
      <c r="P33" s="55">
        <v>29</v>
      </c>
      <c r="Q33" s="52">
        <v>40</v>
      </c>
      <c r="R33" s="54">
        <v>14</v>
      </c>
      <c r="S33" s="55"/>
      <c r="T33" s="52">
        <v>0</v>
      </c>
      <c r="U33" s="54">
        <v>13</v>
      </c>
      <c r="V33" s="55">
        <v>33</v>
      </c>
      <c r="W33" s="52">
        <v>46</v>
      </c>
      <c r="X33" s="54">
        <v>27</v>
      </c>
      <c r="Y33" s="55"/>
      <c r="Z33" s="52">
        <v>0</v>
      </c>
      <c r="AA33" s="54">
        <v>13</v>
      </c>
      <c r="AB33" s="55"/>
      <c r="AC33" s="52">
        <v>0</v>
      </c>
      <c r="AD33" s="54">
        <v>22</v>
      </c>
      <c r="AE33" s="55">
        <v>87</v>
      </c>
      <c r="AF33" s="52">
        <v>109</v>
      </c>
      <c r="AG33" s="52">
        <v>0</v>
      </c>
      <c r="AH33" s="56">
        <v>0</v>
      </c>
      <c r="AI33" s="57" t="s">
        <v>34</v>
      </c>
      <c r="AJ33" s="57" t="s">
        <v>34</v>
      </c>
      <c r="AK33" s="58" t="str">
        <f>IF(AJ33=$AK$7,COUNTIF(AJ$10:$AJ33,AJ33),"")</f>
        <v/>
      </c>
      <c r="AL33" s="58">
        <f>IF(AJ33=$AL$7,COUNTIF(AJ$10:$AJ33,AJ33),"")</f>
        <v>18</v>
      </c>
      <c r="AM33" s="58" t="str">
        <f>IF(AJ33=$AM$7,COUNTIF(AJ$10:$AJ33,AJ33),"")</f>
        <v/>
      </c>
    </row>
    <row r="34" spans="1:39" s="1" customFormat="1" ht="35.1" customHeight="1" thickBot="1">
      <c r="A34" s="52">
        <f>IF(C34&lt;&gt;"",SUBTOTAL(3,$B$10:B34),"")</f>
        <v>25</v>
      </c>
      <c r="B34" s="52">
        <v>806</v>
      </c>
      <c r="C34" s="52" t="s">
        <v>62</v>
      </c>
      <c r="D34" s="53">
        <v>125</v>
      </c>
      <c r="E34" s="59" t="s">
        <v>30</v>
      </c>
      <c r="F34" s="54">
        <v>12</v>
      </c>
      <c r="G34" s="55">
        <v>31</v>
      </c>
      <c r="H34" s="52">
        <v>43</v>
      </c>
      <c r="I34" s="54">
        <v>13</v>
      </c>
      <c r="J34" s="55">
        <v>87</v>
      </c>
      <c r="K34" s="52">
        <v>100</v>
      </c>
      <c r="L34" s="54">
        <v>24</v>
      </c>
      <c r="M34" s="55"/>
      <c r="N34" s="52">
        <v>0</v>
      </c>
      <c r="O34" s="54">
        <v>7</v>
      </c>
      <c r="P34" s="55"/>
      <c r="Q34" s="52">
        <v>0</v>
      </c>
      <c r="R34" s="54">
        <v>18</v>
      </c>
      <c r="S34" s="55"/>
      <c r="T34" s="52">
        <v>0</v>
      </c>
      <c r="U34" s="54">
        <v>10</v>
      </c>
      <c r="V34" s="55">
        <v>30</v>
      </c>
      <c r="W34" s="52">
        <v>40</v>
      </c>
      <c r="X34" s="54">
        <v>20</v>
      </c>
      <c r="Y34" s="55"/>
      <c r="Z34" s="52">
        <v>0</v>
      </c>
      <c r="AA34" s="54">
        <v>15</v>
      </c>
      <c r="AB34" s="55"/>
      <c r="AC34" s="52">
        <v>0</v>
      </c>
      <c r="AD34" s="54">
        <v>11</v>
      </c>
      <c r="AE34" s="55">
        <v>94</v>
      </c>
      <c r="AF34" s="52">
        <v>105</v>
      </c>
      <c r="AG34" s="52">
        <v>0</v>
      </c>
      <c r="AH34" s="56">
        <v>0</v>
      </c>
      <c r="AI34" s="57" t="s">
        <v>34</v>
      </c>
      <c r="AJ34" s="57" t="s">
        <v>34</v>
      </c>
      <c r="AK34" s="58" t="str">
        <f>IF(AJ34=$AK$7,COUNTIF(AJ$10:$AJ34,AJ34),"")</f>
        <v/>
      </c>
      <c r="AL34" s="58">
        <f>IF(AJ34=$AL$7,COUNTIF(AJ$10:$AJ34,AJ34),"")</f>
        <v>19</v>
      </c>
      <c r="AM34" s="58" t="str">
        <f>IF(AJ34=$AM$7,COUNTIF(AJ$10:$AJ34,AJ34),"")</f>
        <v/>
      </c>
    </row>
    <row r="35" spans="1:39" s="1" customFormat="1" ht="35.1" customHeight="1" thickBot="1">
      <c r="A35" s="52">
        <f>IF(C35&lt;&gt;"",SUBTOTAL(3,$B$10:B35),"")</f>
        <v>26</v>
      </c>
      <c r="B35" s="52">
        <v>810</v>
      </c>
      <c r="C35" s="52" t="s">
        <v>63</v>
      </c>
      <c r="D35" s="53">
        <v>126</v>
      </c>
      <c r="E35" s="59" t="s">
        <v>30</v>
      </c>
      <c r="F35" s="54">
        <v>15</v>
      </c>
      <c r="G35" s="55">
        <v>57</v>
      </c>
      <c r="H35" s="52">
        <v>72</v>
      </c>
      <c r="I35" s="54">
        <v>36</v>
      </c>
      <c r="J35" s="55">
        <v>111</v>
      </c>
      <c r="K35" s="52">
        <v>147</v>
      </c>
      <c r="L35" s="54">
        <v>39</v>
      </c>
      <c r="M35" s="55">
        <v>126</v>
      </c>
      <c r="N35" s="52">
        <v>165</v>
      </c>
      <c r="O35" s="54">
        <v>17</v>
      </c>
      <c r="P35" s="55">
        <v>40</v>
      </c>
      <c r="Q35" s="52">
        <v>57</v>
      </c>
      <c r="R35" s="54">
        <v>14</v>
      </c>
      <c r="S35" s="55"/>
      <c r="T35" s="52">
        <v>0</v>
      </c>
      <c r="U35" s="54">
        <v>15</v>
      </c>
      <c r="V35" s="55">
        <v>41</v>
      </c>
      <c r="W35" s="52">
        <v>56</v>
      </c>
      <c r="X35" s="54">
        <v>30</v>
      </c>
      <c r="Y35" s="55">
        <v>93</v>
      </c>
      <c r="Z35" s="52">
        <v>123</v>
      </c>
      <c r="AA35" s="54">
        <v>14</v>
      </c>
      <c r="AB35" s="55">
        <v>81</v>
      </c>
      <c r="AC35" s="52">
        <v>95</v>
      </c>
      <c r="AD35" s="54">
        <v>34</v>
      </c>
      <c r="AE35" s="55">
        <v>97</v>
      </c>
      <c r="AF35" s="52">
        <v>131</v>
      </c>
      <c r="AG35" s="52">
        <v>0</v>
      </c>
      <c r="AH35" s="56">
        <v>0</v>
      </c>
      <c r="AI35" s="57" t="s">
        <v>34</v>
      </c>
      <c r="AJ35" s="57" t="s">
        <v>34</v>
      </c>
      <c r="AK35" s="58" t="str">
        <f>IF(AJ35=$AK$7,COUNTIF(AJ$10:$AJ35,AJ35),"")</f>
        <v/>
      </c>
      <c r="AL35" s="58">
        <f>IF(AJ35=$AL$7,COUNTIF(AJ$10:$AJ35,AJ35),"")</f>
        <v>20</v>
      </c>
      <c r="AM35" s="58" t="str">
        <f>IF(AJ35=$AM$7,COUNTIF(AJ$10:$AJ35,AJ35),"")</f>
        <v/>
      </c>
    </row>
    <row r="36" spans="1:39" s="1" customFormat="1" ht="35.1" customHeight="1" thickBot="1">
      <c r="A36" s="52">
        <f>IF(C36&lt;&gt;"",SUBTOTAL(3,$B$10:B36),"")</f>
        <v>27</v>
      </c>
      <c r="B36" s="52">
        <v>811</v>
      </c>
      <c r="C36" s="52" t="s">
        <v>64</v>
      </c>
      <c r="D36" s="53">
        <v>127</v>
      </c>
      <c r="E36" s="59" t="s">
        <v>30</v>
      </c>
      <c r="F36" s="54">
        <v>17</v>
      </c>
      <c r="G36" s="55">
        <v>42</v>
      </c>
      <c r="H36" s="52">
        <v>59</v>
      </c>
      <c r="I36" s="54">
        <v>21</v>
      </c>
      <c r="J36" s="55">
        <v>98</v>
      </c>
      <c r="K36" s="52">
        <v>119</v>
      </c>
      <c r="L36" s="54">
        <v>37</v>
      </c>
      <c r="M36" s="55"/>
      <c r="N36" s="52">
        <v>0</v>
      </c>
      <c r="O36" s="54">
        <v>15</v>
      </c>
      <c r="P36" s="55"/>
      <c r="Q36" s="52">
        <v>0</v>
      </c>
      <c r="R36" s="54">
        <v>33</v>
      </c>
      <c r="S36" s="55"/>
      <c r="T36" s="52">
        <v>0</v>
      </c>
      <c r="U36" s="54">
        <v>17</v>
      </c>
      <c r="V36" s="55">
        <v>43</v>
      </c>
      <c r="W36" s="52">
        <v>60</v>
      </c>
      <c r="X36" s="54">
        <v>25</v>
      </c>
      <c r="Y36" s="55">
        <v>78</v>
      </c>
      <c r="Z36" s="52">
        <v>103</v>
      </c>
      <c r="AA36" s="54">
        <v>27</v>
      </c>
      <c r="AB36" s="55">
        <v>68</v>
      </c>
      <c r="AC36" s="52">
        <v>95</v>
      </c>
      <c r="AD36" s="54">
        <v>31</v>
      </c>
      <c r="AE36" s="55">
        <v>109</v>
      </c>
      <c r="AF36" s="52">
        <v>140</v>
      </c>
      <c r="AG36" s="52">
        <v>0</v>
      </c>
      <c r="AH36" s="56">
        <v>0</v>
      </c>
      <c r="AI36" s="57" t="s">
        <v>34</v>
      </c>
      <c r="AJ36" s="57" t="s">
        <v>34</v>
      </c>
      <c r="AK36" s="58" t="str">
        <f>IF(AJ36=$AK$7,COUNTIF(AJ$10:$AJ36,AJ36),"")</f>
        <v/>
      </c>
      <c r="AL36" s="58">
        <f>IF(AJ36=$AL$7,COUNTIF(AJ$10:$AJ36,AJ36),"")</f>
        <v>21</v>
      </c>
      <c r="AM36" s="58" t="str">
        <f>IF(AJ36=$AM$7,COUNTIF(AJ$10:$AJ36,AJ36),"")</f>
        <v/>
      </c>
    </row>
    <row r="37" spans="1:39" s="1" customFormat="1" ht="35.1" customHeight="1" thickBot="1">
      <c r="A37" s="52">
        <f>IF(C37&lt;&gt;"",SUBTOTAL(3,$B$10:B37),"")</f>
        <v>28</v>
      </c>
      <c r="B37" s="52">
        <v>813</v>
      </c>
      <c r="C37" s="52" t="s">
        <v>65</v>
      </c>
      <c r="D37" s="53">
        <v>128</v>
      </c>
      <c r="E37" s="59" t="s">
        <v>30</v>
      </c>
      <c r="F37" s="54">
        <v>17</v>
      </c>
      <c r="G37" s="55">
        <v>52</v>
      </c>
      <c r="H37" s="52">
        <v>69</v>
      </c>
      <c r="I37" s="54">
        <v>35</v>
      </c>
      <c r="J37" s="55">
        <v>95</v>
      </c>
      <c r="K37" s="52">
        <v>130</v>
      </c>
      <c r="L37" s="54">
        <v>38</v>
      </c>
      <c r="M37" s="55">
        <v>93</v>
      </c>
      <c r="N37" s="52">
        <v>131</v>
      </c>
      <c r="O37" s="54">
        <v>10</v>
      </c>
      <c r="P37" s="55">
        <v>36</v>
      </c>
      <c r="Q37" s="52">
        <v>46</v>
      </c>
      <c r="R37" s="54">
        <v>27</v>
      </c>
      <c r="S37" s="55"/>
      <c r="T37" s="52">
        <v>0</v>
      </c>
      <c r="U37" s="54">
        <v>11</v>
      </c>
      <c r="V37" s="55">
        <v>32</v>
      </c>
      <c r="W37" s="52">
        <v>43</v>
      </c>
      <c r="X37" s="54">
        <v>23</v>
      </c>
      <c r="Y37" s="55">
        <v>91</v>
      </c>
      <c r="Z37" s="52">
        <v>114</v>
      </c>
      <c r="AA37" s="54">
        <v>22</v>
      </c>
      <c r="AB37" s="55">
        <v>98</v>
      </c>
      <c r="AC37" s="52">
        <v>120</v>
      </c>
      <c r="AD37" s="54">
        <v>31</v>
      </c>
      <c r="AE37" s="55">
        <v>77</v>
      </c>
      <c r="AF37" s="52">
        <v>108</v>
      </c>
      <c r="AG37" s="52">
        <v>0</v>
      </c>
      <c r="AH37" s="56">
        <v>0</v>
      </c>
      <c r="AI37" s="57" t="s">
        <v>34</v>
      </c>
      <c r="AJ37" s="57" t="s">
        <v>34</v>
      </c>
      <c r="AK37" s="58" t="str">
        <f>IF(AJ37=$AK$7,COUNTIF(AJ$10:$AJ37,AJ37),"")</f>
        <v/>
      </c>
      <c r="AL37" s="58">
        <f>IF(AJ37=$AL$7,COUNTIF(AJ$10:$AJ37,AJ37),"")</f>
        <v>22</v>
      </c>
      <c r="AM37" s="58" t="str">
        <f>IF(AJ37=$AM$7,COUNTIF(AJ$10:$AJ37,AJ37),"")</f>
        <v/>
      </c>
    </row>
    <row r="38" spans="1:39" s="1" customFormat="1" ht="35.1" customHeight="1" thickBot="1">
      <c r="A38" s="52">
        <f>IF(C38&lt;&gt;"",SUBTOTAL(3,$B$10:B38),"")</f>
        <v>29</v>
      </c>
      <c r="B38" s="52">
        <v>816</v>
      </c>
      <c r="C38" s="52" t="s">
        <v>66</v>
      </c>
      <c r="D38" s="53">
        <v>129</v>
      </c>
      <c r="E38" s="59" t="s">
        <v>30</v>
      </c>
      <c r="F38" s="54">
        <v>14</v>
      </c>
      <c r="G38" s="55">
        <v>49</v>
      </c>
      <c r="H38" s="52">
        <v>63</v>
      </c>
      <c r="I38" s="54">
        <v>30</v>
      </c>
      <c r="J38" s="55">
        <v>118</v>
      </c>
      <c r="K38" s="52">
        <v>148</v>
      </c>
      <c r="L38" s="54">
        <v>38</v>
      </c>
      <c r="M38" s="55">
        <v>94</v>
      </c>
      <c r="N38" s="52">
        <v>132</v>
      </c>
      <c r="O38" s="54">
        <v>16</v>
      </c>
      <c r="P38" s="55">
        <v>40</v>
      </c>
      <c r="Q38" s="52">
        <v>56</v>
      </c>
      <c r="R38" s="54">
        <v>38</v>
      </c>
      <c r="S38" s="55"/>
      <c r="T38" s="52">
        <v>0</v>
      </c>
      <c r="U38" s="54">
        <v>19</v>
      </c>
      <c r="V38" s="55">
        <v>49</v>
      </c>
      <c r="W38" s="52">
        <v>68</v>
      </c>
      <c r="X38" s="54">
        <v>26</v>
      </c>
      <c r="Y38" s="55">
        <v>117</v>
      </c>
      <c r="Z38" s="52">
        <v>143</v>
      </c>
      <c r="AA38" s="54">
        <v>25</v>
      </c>
      <c r="AB38" s="55">
        <v>72</v>
      </c>
      <c r="AC38" s="52">
        <v>97</v>
      </c>
      <c r="AD38" s="54">
        <v>25</v>
      </c>
      <c r="AE38" s="55">
        <v>83</v>
      </c>
      <c r="AF38" s="52">
        <v>108</v>
      </c>
      <c r="AG38" s="52">
        <v>0</v>
      </c>
      <c r="AH38" s="56">
        <v>0</v>
      </c>
      <c r="AI38" s="57" t="s">
        <v>34</v>
      </c>
      <c r="AJ38" s="57" t="s">
        <v>34</v>
      </c>
      <c r="AK38" s="58" t="str">
        <f>IF(AJ38=$AK$7,COUNTIF(AJ$10:$AJ38,AJ38),"")</f>
        <v/>
      </c>
      <c r="AL38" s="58">
        <f>IF(AJ38=$AL$7,COUNTIF(AJ$10:$AJ38,AJ38),"")</f>
        <v>23</v>
      </c>
      <c r="AM38" s="58" t="str">
        <f>IF(AJ38=$AM$7,COUNTIF(AJ$10:$AJ38,AJ38),"")</f>
        <v/>
      </c>
    </row>
    <row r="39" spans="1:39" s="1" customFormat="1" ht="35.1" customHeight="1" thickBot="1">
      <c r="A39" s="52">
        <f>IF(C39&lt;&gt;"",SUBTOTAL(3,$B$10:B39),"")</f>
        <v>30</v>
      </c>
      <c r="B39" s="52">
        <v>818</v>
      </c>
      <c r="C39" s="52" t="s">
        <v>67</v>
      </c>
      <c r="D39" s="53">
        <v>130</v>
      </c>
      <c r="E39" s="59" t="s">
        <v>30</v>
      </c>
      <c r="F39" s="54">
        <v>15</v>
      </c>
      <c r="G39" s="55">
        <v>55</v>
      </c>
      <c r="H39" s="52">
        <v>70</v>
      </c>
      <c r="I39" s="54">
        <v>32</v>
      </c>
      <c r="J39" s="55">
        <v>122</v>
      </c>
      <c r="K39" s="52">
        <v>154</v>
      </c>
      <c r="L39" s="54">
        <v>40</v>
      </c>
      <c r="M39" s="55">
        <v>107</v>
      </c>
      <c r="N39" s="52">
        <v>147</v>
      </c>
      <c r="O39" s="54">
        <v>12</v>
      </c>
      <c r="P39" s="55">
        <v>42</v>
      </c>
      <c r="Q39" s="52">
        <v>54</v>
      </c>
      <c r="R39" s="54">
        <v>19</v>
      </c>
      <c r="S39" s="55"/>
      <c r="T39" s="52">
        <v>0</v>
      </c>
      <c r="U39" s="54">
        <v>10</v>
      </c>
      <c r="V39" s="55">
        <v>31</v>
      </c>
      <c r="W39" s="52">
        <v>41</v>
      </c>
      <c r="X39" s="54">
        <v>25</v>
      </c>
      <c r="Y39" s="55">
        <v>90</v>
      </c>
      <c r="Z39" s="52">
        <v>115</v>
      </c>
      <c r="AA39" s="54">
        <v>18</v>
      </c>
      <c r="AB39" s="55">
        <v>62</v>
      </c>
      <c r="AC39" s="52">
        <v>80</v>
      </c>
      <c r="AD39" s="54">
        <v>30</v>
      </c>
      <c r="AE39" s="55">
        <v>86</v>
      </c>
      <c r="AF39" s="52">
        <v>116</v>
      </c>
      <c r="AG39" s="52">
        <v>0</v>
      </c>
      <c r="AH39" s="56">
        <v>0</v>
      </c>
      <c r="AI39" s="57" t="s">
        <v>34</v>
      </c>
      <c r="AJ39" s="57" t="s">
        <v>34</v>
      </c>
      <c r="AK39" s="58" t="str">
        <f>IF(AJ39=$AK$7,COUNTIF(AJ$10:$AJ39,AJ39),"")</f>
        <v/>
      </c>
      <c r="AL39" s="58">
        <f>IF(AJ39=$AL$7,COUNTIF(AJ$10:$AJ39,AJ39),"")</f>
        <v>24</v>
      </c>
      <c r="AM39" s="58" t="str">
        <f>IF(AJ39=$AM$7,COUNTIF(AJ$10:$AJ39,AJ39),"")</f>
        <v/>
      </c>
    </row>
    <row r="40" spans="1:39" s="1" customFormat="1" ht="35.1" customHeight="1" thickBot="1">
      <c r="A40" s="52">
        <f>IF(C40&lt;&gt;"",SUBTOTAL(3,$B$10:B40),"")</f>
        <v>31</v>
      </c>
      <c r="B40" s="52">
        <v>820</v>
      </c>
      <c r="C40" s="52" t="s">
        <v>68</v>
      </c>
      <c r="D40" s="53">
        <v>131</v>
      </c>
      <c r="E40" s="59" t="s">
        <v>30</v>
      </c>
      <c r="F40" s="54">
        <v>17</v>
      </c>
      <c r="G40" s="55">
        <v>54</v>
      </c>
      <c r="H40" s="52">
        <v>71</v>
      </c>
      <c r="I40" s="54">
        <v>34</v>
      </c>
      <c r="J40" s="55">
        <v>120</v>
      </c>
      <c r="K40" s="52">
        <v>154</v>
      </c>
      <c r="L40" s="54">
        <v>48</v>
      </c>
      <c r="M40" s="55">
        <v>130</v>
      </c>
      <c r="N40" s="52">
        <v>178</v>
      </c>
      <c r="O40" s="54">
        <v>18</v>
      </c>
      <c r="P40" s="55">
        <v>55</v>
      </c>
      <c r="Q40" s="52">
        <v>73</v>
      </c>
      <c r="R40" s="54">
        <v>15</v>
      </c>
      <c r="S40" s="55"/>
      <c r="T40" s="52">
        <v>0</v>
      </c>
      <c r="U40" s="54">
        <v>19</v>
      </c>
      <c r="V40" s="55">
        <v>56</v>
      </c>
      <c r="W40" s="52">
        <v>75</v>
      </c>
      <c r="X40" s="54">
        <v>39</v>
      </c>
      <c r="Y40" s="55">
        <v>128</v>
      </c>
      <c r="Z40" s="52">
        <v>167</v>
      </c>
      <c r="AA40" s="54">
        <v>30</v>
      </c>
      <c r="AB40" s="55">
        <v>114</v>
      </c>
      <c r="AC40" s="52">
        <v>144</v>
      </c>
      <c r="AD40" s="54">
        <v>34</v>
      </c>
      <c r="AE40" s="55">
        <v>102</v>
      </c>
      <c r="AF40" s="52">
        <v>136</v>
      </c>
      <c r="AG40" s="52">
        <v>0</v>
      </c>
      <c r="AH40" s="56">
        <v>0</v>
      </c>
      <c r="AI40" s="57" t="s">
        <v>34</v>
      </c>
      <c r="AJ40" s="57" t="s">
        <v>34</v>
      </c>
      <c r="AK40" s="58" t="str">
        <f>IF(AJ40=$AK$7,COUNTIF(AJ$10:$AJ40,AJ40),"")</f>
        <v/>
      </c>
      <c r="AL40" s="58">
        <f>IF(AJ40=$AL$7,COUNTIF(AJ$10:$AJ40,AJ40),"")</f>
        <v>25</v>
      </c>
      <c r="AM40" s="58" t="str">
        <f>IF(AJ40=$AM$7,COUNTIF(AJ$10:$AJ40,AJ40),"")</f>
        <v/>
      </c>
    </row>
    <row r="41" spans="1:39" s="1" customFormat="1" ht="35.1" customHeight="1" thickBot="1">
      <c r="A41" s="52">
        <f>IF(C41&lt;&gt;"",SUBTOTAL(3,$B$10:B41),"")</f>
        <v>32</v>
      </c>
      <c r="B41" s="52">
        <v>821</v>
      </c>
      <c r="C41" s="52" t="s">
        <v>69</v>
      </c>
      <c r="D41" s="53">
        <v>132</v>
      </c>
      <c r="E41" s="59" t="s">
        <v>30</v>
      </c>
      <c r="F41" s="54">
        <v>12</v>
      </c>
      <c r="G41" s="55">
        <v>33</v>
      </c>
      <c r="H41" s="52">
        <v>45</v>
      </c>
      <c r="I41" s="54">
        <v>23</v>
      </c>
      <c r="J41" s="55">
        <v>106</v>
      </c>
      <c r="K41" s="52">
        <v>129</v>
      </c>
      <c r="L41" s="54">
        <v>32</v>
      </c>
      <c r="M41" s="55">
        <v>84</v>
      </c>
      <c r="N41" s="52">
        <v>116</v>
      </c>
      <c r="O41" s="54">
        <v>17</v>
      </c>
      <c r="P41" s="55">
        <v>44</v>
      </c>
      <c r="Q41" s="52">
        <v>61</v>
      </c>
      <c r="R41" s="54">
        <v>13</v>
      </c>
      <c r="S41" s="55"/>
      <c r="T41" s="52">
        <v>0</v>
      </c>
      <c r="U41" s="54">
        <v>15</v>
      </c>
      <c r="V41" s="55">
        <v>41</v>
      </c>
      <c r="W41" s="52">
        <v>56</v>
      </c>
      <c r="X41" s="54">
        <v>34</v>
      </c>
      <c r="Y41" s="55">
        <v>85</v>
      </c>
      <c r="Z41" s="52">
        <v>119</v>
      </c>
      <c r="AA41" s="54">
        <v>20</v>
      </c>
      <c r="AB41" s="55">
        <v>60</v>
      </c>
      <c r="AC41" s="52">
        <v>80</v>
      </c>
      <c r="AD41" s="54">
        <v>28</v>
      </c>
      <c r="AE41" s="55">
        <v>81</v>
      </c>
      <c r="AF41" s="52">
        <v>109</v>
      </c>
      <c r="AG41" s="52">
        <v>0</v>
      </c>
      <c r="AH41" s="56">
        <v>0</v>
      </c>
      <c r="AI41" s="57" t="s">
        <v>34</v>
      </c>
      <c r="AJ41" s="57" t="s">
        <v>34</v>
      </c>
      <c r="AK41" s="58" t="str">
        <f>IF(AJ41=$AK$7,COUNTIF(AJ$10:$AJ41,AJ41),"")</f>
        <v/>
      </c>
      <c r="AL41" s="58">
        <f>IF(AJ41=$AL$7,COUNTIF(AJ$10:$AJ41,AJ41),"")</f>
        <v>26</v>
      </c>
      <c r="AM41" s="58" t="str">
        <f>IF(AJ41=$AM$7,COUNTIF(AJ$10:$AJ41,AJ41),"")</f>
        <v/>
      </c>
    </row>
    <row r="42" spans="1:39" s="1" customFormat="1" ht="35.1" customHeight="1" thickBot="1">
      <c r="A42" s="52">
        <f>IF(C42&lt;&gt;"",SUBTOTAL(3,$B$10:B42),"")</f>
        <v>33</v>
      </c>
      <c r="B42" s="52">
        <v>823</v>
      </c>
      <c r="C42" s="52" t="s">
        <v>70</v>
      </c>
      <c r="D42" s="53">
        <v>133</v>
      </c>
      <c r="E42" s="59" t="s">
        <v>30</v>
      </c>
      <c r="F42" s="54">
        <v>14</v>
      </c>
      <c r="G42" s="55"/>
      <c r="H42" s="52">
        <v>0</v>
      </c>
      <c r="I42" s="54">
        <v>28</v>
      </c>
      <c r="J42" s="55"/>
      <c r="K42" s="52">
        <v>0</v>
      </c>
      <c r="L42" s="54">
        <v>41</v>
      </c>
      <c r="M42" s="55"/>
      <c r="N42" s="52">
        <v>0</v>
      </c>
      <c r="O42" s="54">
        <v>13</v>
      </c>
      <c r="P42" s="55"/>
      <c r="Q42" s="52">
        <v>0</v>
      </c>
      <c r="R42" s="54">
        <v>26</v>
      </c>
      <c r="S42" s="55"/>
      <c r="T42" s="52">
        <v>0</v>
      </c>
      <c r="U42" s="54">
        <v>18</v>
      </c>
      <c r="V42" s="55"/>
      <c r="W42" s="52">
        <v>0</v>
      </c>
      <c r="X42" s="54">
        <v>28</v>
      </c>
      <c r="Y42" s="55"/>
      <c r="Z42" s="52">
        <v>0</v>
      </c>
      <c r="AA42" s="54">
        <v>25</v>
      </c>
      <c r="AB42" s="55"/>
      <c r="AC42" s="52">
        <v>0</v>
      </c>
      <c r="AD42" s="54">
        <v>31</v>
      </c>
      <c r="AE42" s="55"/>
      <c r="AF42" s="52">
        <v>0</v>
      </c>
      <c r="AG42" s="52">
        <v>0</v>
      </c>
      <c r="AH42" s="56">
        <v>0</v>
      </c>
      <c r="AI42" s="57" t="s">
        <v>34</v>
      </c>
      <c r="AJ42" s="57" t="s">
        <v>34</v>
      </c>
      <c r="AK42" s="58" t="str">
        <f>IF(AJ42=$AK$7,COUNTIF(AJ$10:$AJ42,AJ42),"")</f>
        <v/>
      </c>
      <c r="AL42" s="58">
        <f>IF(AJ42=$AL$7,COUNTIF(AJ$10:$AJ42,AJ42),"")</f>
        <v>27</v>
      </c>
      <c r="AM42" s="58" t="str">
        <f>IF(AJ42=$AM$7,COUNTIF(AJ$10:$AJ42,AJ42),"")</f>
        <v/>
      </c>
    </row>
    <row r="43" spans="1:39" s="1" customFormat="1" ht="35.1" customHeight="1" thickBot="1">
      <c r="A43" s="52">
        <f>IF(C43&lt;&gt;"",SUBTOTAL(3,$B$10:B43),"")</f>
        <v>34</v>
      </c>
      <c r="B43" s="52">
        <v>827</v>
      </c>
      <c r="C43" s="52" t="s">
        <v>71</v>
      </c>
      <c r="D43" s="53">
        <v>134</v>
      </c>
      <c r="E43" s="59" t="s">
        <v>30</v>
      </c>
      <c r="F43" s="54">
        <v>19</v>
      </c>
      <c r="G43" s="55">
        <v>55</v>
      </c>
      <c r="H43" s="52">
        <v>74</v>
      </c>
      <c r="I43" s="54">
        <v>32</v>
      </c>
      <c r="J43" s="55">
        <v>117</v>
      </c>
      <c r="K43" s="52">
        <v>149</v>
      </c>
      <c r="L43" s="54">
        <v>39</v>
      </c>
      <c r="M43" s="55">
        <v>127</v>
      </c>
      <c r="N43" s="52">
        <v>166</v>
      </c>
      <c r="O43" s="54">
        <v>14</v>
      </c>
      <c r="P43" s="55">
        <v>51</v>
      </c>
      <c r="Q43" s="52">
        <v>65</v>
      </c>
      <c r="R43" s="54">
        <v>31</v>
      </c>
      <c r="S43" s="55"/>
      <c r="T43" s="52">
        <v>0</v>
      </c>
      <c r="U43" s="54">
        <v>17</v>
      </c>
      <c r="V43" s="55">
        <v>54</v>
      </c>
      <c r="W43" s="52">
        <v>71</v>
      </c>
      <c r="X43" s="54">
        <v>21</v>
      </c>
      <c r="Y43" s="55">
        <v>120</v>
      </c>
      <c r="Z43" s="52">
        <v>141</v>
      </c>
      <c r="AA43" s="54">
        <v>22</v>
      </c>
      <c r="AB43" s="55">
        <v>101</v>
      </c>
      <c r="AC43" s="52">
        <v>123</v>
      </c>
      <c r="AD43" s="54">
        <v>33</v>
      </c>
      <c r="AE43" s="55">
        <v>101</v>
      </c>
      <c r="AF43" s="52">
        <v>134</v>
      </c>
      <c r="AG43" s="52">
        <v>0</v>
      </c>
      <c r="AH43" s="56">
        <v>0</v>
      </c>
      <c r="AI43" s="57" t="s">
        <v>34</v>
      </c>
      <c r="AJ43" s="57" t="s">
        <v>34</v>
      </c>
      <c r="AK43" s="58" t="str">
        <f>IF(AJ43=$AK$7,COUNTIF(AJ$10:$AJ43,AJ43),"")</f>
        <v/>
      </c>
      <c r="AL43" s="58">
        <f>IF(AJ43=$AL$7,COUNTIF(AJ$10:$AJ43,AJ43),"")</f>
        <v>28</v>
      </c>
      <c r="AM43" s="58" t="str">
        <f>IF(AJ43=$AM$7,COUNTIF(AJ$10:$AJ43,AJ43),"")</f>
        <v/>
      </c>
    </row>
    <row r="44" spans="1:39" s="1" customFormat="1" ht="35.1" customHeight="1" thickBot="1">
      <c r="A44" s="52">
        <f>IF(C44&lt;&gt;"",SUBTOTAL(3,$B$10:B44),"")</f>
        <v>35</v>
      </c>
      <c r="B44" s="52">
        <v>829</v>
      </c>
      <c r="C44" s="52" t="s">
        <v>72</v>
      </c>
      <c r="D44" s="53">
        <v>135</v>
      </c>
      <c r="E44" s="59" t="s">
        <v>30</v>
      </c>
      <c r="F44" s="54">
        <v>17</v>
      </c>
      <c r="G44" s="55">
        <v>52</v>
      </c>
      <c r="H44" s="52">
        <v>69</v>
      </c>
      <c r="I44" s="54">
        <v>33</v>
      </c>
      <c r="J44" s="55">
        <v>92</v>
      </c>
      <c r="K44" s="52">
        <v>125</v>
      </c>
      <c r="L44" s="54">
        <v>29</v>
      </c>
      <c r="M44" s="55">
        <v>95</v>
      </c>
      <c r="N44" s="52">
        <v>124</v>
      </c>
      <c r="O44" s="54">
        <v>13</v>
      </c>
      <c r="P44" s="55">
        <v>27</v>
      </c>
      <c r="Q44" s="52">
        <v>40</v>
      </c>
      <c r="R44" s="54">
        <v>20</v>
      </c>
      <c r="S44" s="55"/>
      <c r="T44" s="52">
        <v>0</v>
      </c>
      <c r="U44" s="54">
        <v>11</v>
      </c>
      <c r="V44" s="55">
        <v>36</v>
      </c>
      <c r="W44" s="52">
        <v>47</v>
      </c>
      <c r="X44" s="54">
        <v>31</v>
      </c>
      <c r="Y44" s="55">
        <v>99</v>
      </c>
      <c r="Z44" s="52">
        <v>130</v>
      </c>
      <c r="AA44" s="54">
        <v>14</v>
      </c>
      <c r="AB44" s="55">
        <v>69</v>
      </c>
      <c r="AC44" s="52">
        <v>83</v>
      </c>
      <c r="AD44" s="54">
        <v>30</v>
      </c>
      <c r="AE44" s="55">
        <v>84</v>
      </c>
      <c r="AF44" s="52">
        <v>114</v>
      </c>
      <c r="AG44" s="52">
        <v>0</v>
      </c>
      <c r="AH44" s="56">
        <v>0</v>
      </c>
      <c r="AI44" s="57" t="s">
        <v>34</v>
      </c>
      <c r="AJ44" s="57" t="s">
        <v>34</v>
      </c>
      <c r="AK44" s="58" t="str">
        <f>IF(AJ44=$AK$7,COUNTIF(AJ$10:$AJ44,AJ44),"")</f>
        <v/>
      </c>
      <c r="AL44" s="58">
        <f>IF(AJ44=$AL$7,COUNTIF(AJ$10:$AJ44,AJ44),"")</f>
        <v>29</v>
      </c>
      <c r="AM44" s="58" t="str">
        <f>IF(AJ44=$AM$7,COUNTIF(AJ$10:$AJ44,AJ44),"")</f>
        <v/>
      </c>
    </row>
    <row r="45" spans="1:39" s="1" customFormat="1" ht="35.1" customHeight="1" thickBot="1">
      <c r="A45" s="52">
        <f>IF(C45&lt;&gt;"",SUBTOTAL(3,$B$10:B45),"")</f>
        <v>36</v>
      </c>
      <c r="B45" s="52">
        <v>832</v>
      </c>
      <c r="C45" s="52" t="s">
        <v>73</v>
      </c>
      <c r="D45" s="53">
        <v>136</v>
      </c>
      <c r="E45" s="59" t="s">
        <v>30</v>
      </c>
      <c r="F45" s="54">
        <v>15</v>
      </c>
      <c r="G45" s="55">
        <v>44</v>
      </c>
      <c r="H45" s="52">
        <v>59</v>
      </c>
      <c r="I45" s="54">
        <v>28</v>
      </c>
      <c r="J45" s="55">
        <v>100</v>
      </c>
      <c r="K45" s="52">
        <v>128</v>
      </c>
      <c r="L45" s="54">
        <v>49</v>
      </c>
      <c r="M45" s="55">
        <v>143</v>
      </c>
      <c r="N45" s="52">
        <v>192</v>
      </c>
      <c r="O45" s="54">
        <v>9</v>
      </c>
      <c r="P45" s="55">
        <v>33</v>
      </c>
      <c r="Q45" s="52">
        <v>42</v>
      </c>
      <c r="R45" s="54">
        <v>12</v>
      </c>
      <c r="S45" s="55" t="s">
        <v>36</v>
      </c>
      <c r="T45" s="52">
        <v>64</v>
      </c>
      <c r="U45" s="54">
        <v>12</v>
      </c>
      <c r="V45" s="55">
        <v>29</v>
      </c>
      <c r="W45" s="52">
        <v>41</v>
      </c>
      <c r="X45" s="54">
        <v>34</v>
      </c>
      <c r="Y45" s="55">
        <v>90</v>
      </c>
      <c r="Z45" s="52">
        <v>124</v>
      </c>
      <c r="AA45" s="54">
        <v>20</v>
      </c>
      <c r="AB45" s="55" t="s">
        <v>36</v>
      </c>
      <c r="AC45" s="52">
        <v>70</v>
      </c>
      <c r="AD45" s="54">
        <v>26</v>
      </c>
      <c r="AE45" s="55">
        <v>72</v>
      </c>
      <c r="AF45" s="52">
        <v>98</v>
      </c>
      <c r="AG45" s="52">
        <v>0</v>
      </c>
      <c r="AH45" s="56">
        <v>0</v>
      </c>
      <c r="AI45" s="57" t="s">
        <v>34</v>
      </c>
      <c r="AJ45" s="57" t="s">
        <v>37</v>
      </c>
      <c r="AK45" s="58" t="str">
        <f>IF(AJ45=$AK$7,COUNTIF(AJ$10:$AJ45,AJ45),"")</f>
        <v/>
      </c>
      <c r="AL45" s="58" t="str">
        <f>IF(AJ45=$AL$7,COUNTIF(AJ$10:$AJ45,AJ45),"")</f>
        <v/>
      </c>
      <c r="AM45" s="58">
        <f>IF(AJ45=$AM$7,COUNTIF(AJ$10:$AJ45,AJ45),"")</f>
        <v>1</v>
      </c>
    </row>
    <row r="46" spans="1:39" s="1" customFormat="1" ht="35.1" customHeight="1" thickBot="1">
      <c r="A46" s="52">
        <f>IF(C46&lt;&gt;"",SUBTOTAL(3,$B$10:B46),"")</f>
        <v>37</v>
      </c>
      <c r="B46" s="52">
        <v>836</v>
      </c>
      <c r="C46" s="52" t="s">
        <v>74</v>
      </c>
      <c r="D46" s="53">
        <v>137</v>
      </c>
      <c r="E46" s="59" t="s">
        <v>30</v>
      </c>
      <c r="F46" s="54">
        <v>17</v>
      </c>
      <c r="G46" s="55">
        <v>57</v>
      </c>
      <c r="H46" s="52">
        <v>74</v>
      </c>
      <c r="I46" s="54">
        <v>38</v>
      </c>
      <c r="J46" s="55">
        <v>96</v>
      </c>
      <c r="K46" s="52">
        <v>134</v>
      </c>
      <c r="L46" s="54">
        <v>21</v>
      </c>
      <c r="M46" s="55">
        <v>111</v>
      </c>
      <c r="N46" s="52">
        <v>132</v>
      </c>
      <c r="O46" s="54">
        <v>15</v>
      </c>
      <c r="P46" s="55">
        <v>34</v>
      </c>
      <c r="Q46" s="52">
        <v>49</v>
      </c>
      <c r="R46" s="54">
        <v>36</v>
      </c>
      <c r="S46" s="55">
        <v>100</v>
      </c>
      <c r="T46" s="52">
        <v>136</v>
      </c>
      <c r="U46" s="54">
        <v>16</v>
      </c>
      <c r="V46" s="55">
        <v>34</v>
      </c>
      <c r="W46" s="52">
        <v>50</v>
      </c>
      <c r="X46" s="54">
        <v>38</v>
      </c>
      <c r="Y46" s="55">
        <v>87</v>
      </c>
      <c r="Z46" s="52">
        <v>125</v>
      </c>
      <c r="AA46" s="54">
        <v>28</v>
      </c>
      <c r="AB46" s="55">
        <v>73</v>
      </c>
      <c r="AC46" s="52">
        <v>101</v>
      </c>
      <c r="AD46" s="54">
        <v>22</v>
      </c>
      <c r="AE46" s="55">
        <v>97</v>
      </c>
      <c r="AF46" s="52">
        <v>119</v>
      </c>
      <c r="AG46" s="52">
        <v>920</v>
      </c>
      <c r="AH46" s="56">
        <v>67.64705882352942</v>
      </c>
      <c r="AI46" s="57" t="s">
        <v>31</v>
      </c>
      <c r="AJ46" s="57" t="s">
        <v>32</v>
      </c>
      <c r="AK46" s="58">
        <f>IF(AJ46=$AK$7,COUNTIF(AJ$10:$AJ46,AJ46),"")</f>
        <v>7</v>
      </c>
      <c r="AL46" s="58" t="str">
        <f>IF(AJ46=$AL$7,COUNTIF(AJ$10:$AJ46,AJ46),"")</f>
        <v/>
      </c>
      <c r="AM46" s="58" t="str">
        <f>IF(AJ46=$AM$7,COUNTIF(AJ$10:$AJ46,AJ46),"")</f>
        <v/>
      </c>
    </row>
    <row r="47" spans="1:39" s="1" customFormat="1" ht="35.1" customHeight="1" thickBot="1">
      <c r="A47" s="52">
        <f>IF(C47&lt;&gt;"",SUBTOTAL(3,$B$10:B47),"")</f>
        <v>38</v>
      </c>
      <c r="B47" s="52">
        <v>899</v>
      </c>
      <c r="C47" s="52" t="s">
        <v>75</v>
      </c>
      <c r="D47" s="53">
        <v>138</v>
      </c>
      <c r="E47" s="59" t="s">
        <v>30</v>
      </c>
      <c r="F47" s="54">
        <v>7</v>
      </c>
      <c r="G47" s="55">
        <v>53</v>
      </c>
      <c r="H47" s="52">
        <v>60</v>
      </c>
      <c r="I47" s="54">
        <v>20</v>
      </c>
      <c r="J47" s="55">
        <v>102</v>
      </c>
      <c r="K47" s="52">
        <v>122</v>
      </c>
      <c r="L47" s="54">
        <v>28</v>
      </c>
      <c r="M47" s="55">
        <v>90</v>
      </c>
      <c r="N47" s="52">
        <v>118</v>
      </c>
      <c r="O47" s="54">
        <v>12</v>
      </c>
      <c r="P47" s="55">
        <v>41</v>
      </c>
      <c r="Q47" s="52">
        <v>53</v>
      </c>
      <c r="R47" s="54">
        <v>41</v>
      </c>
      <c r="S47" s="55">
        <v>25</v>
      </c>
      <c r="T47" s="52">
        <v>0</v>
      </c>
      <c r="U47" s="54">
        <v>12</v>
      </c>
      <c r="V47" s="55">
        <v>21</v>
      </c>
      <c r="W47" s="52">
        <v>0</v>
      </c>
      <c r="X47" s="54">
        <v>28</v>
      </c>
      <c r="Y47" s="55">
        <v>74</v>
      </c>
      <c r="Z47" s="52">
        <v>102</v>
      </c>
      <c r="AA47" s="54">
        <v>30</v>
      </c>
      <c r="AB47" s="55">
        <v>58</v>
      </c>
      <c r="AC47" s="52">
        <v>88</v>
      </c>
      <c r="AD47" s="54">
        <v>9</v>
      </c>
      <c r="AE47" s="55">
        <v>78</v>
      </c>
      <c r="AF47" s="52">
        <v>87</v>
      </c>
      <c r="AG47" s="52">
        <v>0</v>
      </c>
      <c r="AH47" s="56">
        <v>0</v>
      </c>
      <c r="AI47" s="57" t="s">
        <v>34</v>
      </c>
      <c r="AJ47" s="57" t="s">
        <v>34</v>
      </c>
      <c r="AK47" s="58" t="str">
        <f>IF(AJ47=$AK$7,COUNTIF(AJ$10:$AJ47,AJ47),"")</f>
        <v/>
      </c>
      <c r="AL47" s="58">
        <f>IF(AJ47=$AL$7,COUNTIF(AJ$10:$AJ47,AJ47),"")</f>
        <v>30</v>
      </c>
      <c r="AM47" s="58" t="str">
        <f>IF(AJ47=$AM$7,COUNTIF(AJ$10:$AJ47,AJ47),"")</f>
        <v/>
      </c>
    </row>
    <row r="48" spans="1:39" s="1" customFormat="1" ht="35.1" customHeight="1" thickBot="1">
      <c r="A48" s="52">
        <f>IF(C48&lt;&gt;"",SUBTOTAL(3,$B$10:B48),"")</f>
        <v>39</v>
      </c>
      <c r="B48" s="52">
        <v>837</v>
      </c>
      <c r="C48" s="52" t="s">
        <v>76</v>
      </c>
      <c r="D48" s="53">
        <v>139</v>
      </c>
      <c r="E48" s="59" t="s">
        <v>30</v>
      </c>
      <c r="F48" s="54">
        <v>19</v>
      </c>
      <c r="G48" s="55">
        <v>48</v>
      </c>
      <c r="H48" s="52">
        <v>67</v>
      </c>
      <c r="I48" s="54">
        <v>40</v>
      </c>
      <c r="J48" s="55">
        <v>92</v>
      </c>
      <c r="K48" s="52">
        <v>132</v>
      </c>
      <c r="L48" s="54">
        <v>24</v>
      </c>
      <c r="M48" s="55">
        <v>90</v>
      </c>
      <c r="N48" s="52">
        <v>114</v>
      </c>
      <c r="O48" s="54">
        <v>13</v>
      </c>
      <c r="P48" s="55">
        <v>41</v>
      </c>
      <c r="Q48" s="52">
        <v>54</v>
      </c>
      <c r="R48" s="54">
        <v>35</v>
      </c>
      <c r="S48" s="55">
        <v>65</v>
      </c>
      <c r="T48" s="52">
        <v>100</v>
      </c>
      <c r="U48" s="54">
        <v>20</v>
      </c>
      <c r="V48" s="55">
        <v>27</v>
      </c>
      <c r="W48" s="52">
        <v>47</v>
      </c>
      <c r="X48" s="54">
        <v>37</v>
      </c>
      <c r="Y48" s="55">
        <v>73</v>
      </c>
      <c r="Z48" s="52">
        <v>110</v>
      </c>
      <c r="AA48" s="54">
        <v>22</v>
      </c>
      <c r="AB48" s="55">
        <v>67</v>
      </c>
      <c r="AC48" s="52">
        <v>89</v>
      </c>
      <c r="AD48" s="54">
        <v>23</v>
      </c>
      <c r="AE48" s="55">
        <v>87</v>
      </c>
      <c r="AF48" s="52">
        <v>110</v>
      </c>
      <c r="AG48" s="52">
        <v>823</v>
      </c>
      <c r="AH48" s="56">
        <v>60.514705882352935</v>
      </c>
      <c r="AI48" s="57" t="s">
        <v>33</v>
      </c>
      <c r="AJ48" s="57" t="s">
        <v>32</v>
      </c>
      <c r="AK48" s="58">
        <f>IF(AJ48=$AK$7,COUNTIF(AJ$10:$AJ48,AJ48),"")</f>
        <v>8</v>
      </c>
      <c r="AL48" s="58" t="str">
        <f>IF(AJ48=$AL$7,COUNTIF(AJ$10:$AJ48,AJ48),"")</f>
        <v/>
      </c>
      <c r="AM48" s="58" t="str">
        <f>IF(AJ48=$AM$7,COUNTIF(AJ$10:$AJ48,AJ48),"")</f>
        <v/>
      </c>
    </row>
    <row r="49" spans="1:39" s="1" customFormat="1" ht="35.1" customHeight="1" thickBot="1">
      <c r="A49" s="52">
        <f>IF(C49&lt;&gt;"",SUBTOTAL(3,$B$10:B49),"")</f>
        <v>40</v>
      </c>
      <c r="B49" s="52">
        <v>841</v>
      </c>
      <c r="C49" s="52" t="s">
        <v>77</v>
      </c>
      <c r="D49" s="53">
        <v>140</v>
      </c>
      <c r="E49" s="59" t="s">
        <v>30</v>
      </c>
      <c r="F49" s="54">
        <v>19</v>
      </c>
      <c r="G49" s="55">
        <v>50</v>
      </c>
      <c r="H49" s="52">
        <v>69</v>
      </c>
      <c r="I49" s="54">
        <v>44</v>
      </c>
      <c r="J49" s="55">
        <v>117</v>
      </c>
      <c r="K49" s="52">
        <v>161</v>
      </c>
      <c r="L49" s="54">
        <v>27</v>
      </c>
      <c r="M49" s="55">
        <v>138</v>
      </c>
      <c r="N49" s="52">
        <v>165</v>
      </c>
      <c r="O49" s="54">
        <v>11</v>
      </c>
      <c r="P49" s="55">
        <v>42</v>
      </c>
      <c r="Q49" s="52">
        <v>53</v>
      </c>
      <c r="R49" s="54">
        <v>24</v>
      </c>
      <c r="S49" s="55">
        <v>130</v>
      </c>
      <c r="T49" s="52">
        <v>154</v>
      </c>
      <c r="U49" s="54">
        <v>15</v>
      </c>
      <c r="V49" s="55">
        <v>32</v>
      </c>
      <c r="W49" s="52">
        <v>47</v>
      </c>
      <c r="X49" s="54">
        <v>41</v>
      </c>
      <c r="Y49" s="55">
        <v>90</v>
      </c>
      <c r="Z49" s="52">
        <v>131</v>
      </c>
      <c r="AA49" s="54">
        <v>22</v>
      </c>
      <c r="AB49" s="55">
        <v>74</v>
      </c>
      <c r="AC49" s="52">
        <v>96</v>
      </c>
      <c r="AD49" s="54">
        <v>14</v>
      </c>
      <c r="AE49" s="55">
        <v>82</v>
      </c>
      <c r="AF49" s="52">
        <v>96</v>
      </c>
      <c r="AG49" s="52">
        <v>972</v>
      </c>
      <c r="AH49" s="56">
        <v>71.470588235294116</v>
      </c>
      <c r="AI49" s="57" t="s">
        <v>31</v>
      </c>
      <c r="AJ49" s="57" t="s">
        <v>32</v>
      </c>
      <c r="AK49" s="58">
        <f>IF(AJ49=$AK$7,COUNTIF(AJ$10:$AJ49,AJ49),"")</f>
        <v>9</v>
      </c>
      <c r="AL49" s="58" t="str">
        <f>IF(AJ49=$AL$7,COUNTIF(AJ$10:$AJ49,AJ49),"")</f>
        <v/>
      </c>
      <c r="AM49" s="58" t="str">
        <f>IF(AJ49=$AM$7,COUNTIF(AJ$10:$AJ49,AJ49),"")</f>
        <v/>
      </c>
    </row>
    <row r="50" spans="1:39" s="1" customFormat="1" ht="35.1" customHeight="1" thickBot="1">
      <c r="A50" s="52">
        <f>IF(C50&lt;&gt;"",SUBTOTAL(3,$B$10:B50),"")</f>
        <v>41</v>
      </c>
      <c r="B50" s="52">
        <v>842</v>
      </c>
      <c r="C50" s="52" t="s">
        <v>78</v>
      </c>
      <c r="D50" s="53">
        <v>141</v>
      </c>
      <c r="E50" s="59" t="s">
        <v>30</v>
      </c>
      <c r="F50" s="54">
        <v>14</v>
      </c>
      <c r="G50" s="55">
        <v>57</v>
      </c>
      <c r="H50" s="52">
        <v>71</v>
      </c>
      <c r="I50" s="54">
        <v>32</v>
      </c>
      <c r="J50" s="55">
        <v>104</v>
      </c>
      <c r="K50" s="52">
        <v>136</v>
      </c>
      <c r="L50" s="54">
        <v>43</v>
      </c>
      <c r="M50" s="55">
        <v>134</v>
      </c>
      <c r="N50" s="52">
        <v>177</v>
      </c>
      <c r="O50" s="54">
        <v>10</v>
      </c>
      <c r="P50" s="55">
        <v>38</v>
      </c>
      <c r="Q50" s="52">
        <v>48</v>
      </c>
      <c r="R50" s="54">
        <v>14</v>
      </c>
      <c r="S50" s="55">
        <v>85</v>
      </c>
      <c r="T50" s="52">
        <v>99</v>
      </c>
      <c r="U50" s="54">
        <v>16</v>
      </c>
      <c r="V50" s="55">
        <v>29</v>
      </c>
      <c r="W50" s="52">
        <v>45</v>
      </c>
      <c r="X50" s="54">
        <v>37</v>
      </c>
      <c r="Y50" s="55">
        <v>73</v>
      </c>
      <c r="Z50" s="52">
        <v>110</v>
      </c>
      <c r="AA50" s="54">
        <v>24</v>
      </c>
      <c r="AB50" s="55">
        <v>79</v>
      </c>
      <c r="AC50" s="52">
        <v>103</v>
      </c>
      <c r="AD50" s="54">
        <v>30</v>
      </c>
      <c r="AE50" s="55">
        <v>78</v>
      </c>
      <c r="AF50" s="52">
        <v>108</v>
      </c>
      <c r="AG50" s="52">
        <v>0</v>
      </c>
      <c r="AH50" s="56">
        <v>0</v>
      </c>
      <c r="AI50" s="57" t="s">
        <v>34</v>
      </c>
      <c r="AJ50" s="57" t="s">
        <v>34</v>
      </c>
      <c r="AK50" s="58" t="str">
        <f>IF(AJ50=$AK$7,COUNTIF(AJ$10:$AJ50,AJ50),"")</f>
        <v/>
      </c>
      <c r="AL50" s="58">
        <f>IF(AJ50=$AL$7,COUNTIF(AJ$10:$AJ50,AJ50),"")</f>
        <v>31</v>
      </c>
      <c r="AM50" s="58" t="str">
        <f>IF(AJ50=$AM$7,COUNTIF(AJ$10:$AJ50,AJ50),"")</f>
        <v/>
      </c>
    </row>
    <row r="51" spans="1:39" s="1" customFormat="1" ht="35.1" customHeight="1" thickBot="1">
      <c r="A51" s="52">
        <f>IF(C51&lt;&gt;"",SUBTOTAL(3,$B$10:B51),"")</f>
        <v>42</v>
      </c>
      <c r="B51" s="52">
        <v>848</v>
      </c>
      <c r="C51" s="52" t="s">
        <v>79</v>
      </c>
      <c r="D51" s="53">
        <v>142</v>
      </c>
      <c r="E51" s="59" t="s">
        <v>30</v>
      </c>
      <c r="F51" s="54">
        <v>18</v>
      </c>
      <c r="G51" s="55">
        <v>53</v>
      </c>
      <c r="H51" s="52">
        <v>71</v>
      </c>
      <c r="I51" s="54">
        <v>34</v>
      </c>
      <c r="J51" s="55">
        <v>111</v>
      </c>
      <c r="K51" s="52">
        <v>145</v>
      </c>
      <c r="L51" s="54">
        <v>40</v>
      </c>
      <c r="M51" s="55">
        <v>86</v>
      </c>
      <c r="N51" s="52">
        <v>126</v>
      </c>
      <c r="O51" s="54">
        <v>14</v>
      </c>
      <c r="P51" s="55">
        <v>37</v>
      </c>
      <c r="Q51" s="52">
        <v>51</v>
      </c>
      <c r="R51" s="54">
        <v>32</v>
      </c>
      <c r="S51" s="55"/>
      <c r="T51" s="52">
        <v>0</v>
      </c>
      <c r="U51" s="54">
        <v>17</v>
      </c>
      <c r="V51" s="55">
        <v>24</v>
      </c>
      <c r="W51" s="52">
        <v>41</v>
      </c>
      <c r="X51" s="54">
        <v>29</v>
      </c>
      <c r="Y51" s="55">
        <v>71</v>
      </c>
      <c r="Z51" s="52">
        <v>100</v>
      </c>
      <c r="AA51" s="54">
        <v>24</v>
      </c>
      <c r="AB51" s="55">
        <v>63</v>
      </c>
      <c r="AC51" s="52">
        <v>87</v>
      </c>
      <c r="AD51" s="54">
        <v>31</v>
      </c>
      <c r="AE51" s="55">
        <v>73</v>
      </c>
      <c r="AF51" s="52">
        <v>104</v>
      </c>
      <c r="AG51" s="52">
        <v>0</v>
      </c>
      <c r="AH51" s="56">
        <v>0</v>
      </c>
      <c r="AI51" s="57" t="s">
        <v>34</v>
      </c>
      <c r="AJ51" s="57" t="s">
        <v>34</v>
      </c>
      <c r="AK51" s="58" t="str">
        <f>IF(AJ51=$AK$7,COUNTIF(AJ$10:$AJ51,AJ51),"")</f>
        <v/>
      </c>
      <c r="AL51" s="58">
        <f>IF(AJ51=$AL$7,COUNTIF(AJ$10:$AJ51,AJ51),"")</f>
        <v>32</v>
      </c>
      <c r="AM51" s="58" t="str">
        <f>IF(AJ51=$AM$7,COUNTIF(AJ$10:$AJ51,AJ51),"")</f>
        <v/>
      </c>
    </row>
    <row r="52" spans="1:39" s="1" customFormat="1" ht="35.1" customHeight="1" thickBot="1">
      <c r="A52" s="52">
        <f>IF(C52&lt;&gt;"",SUBTOTAL(3,$B$10:B52),"")</f>
        <v>43</v>
      </c>
      <c r="B52" s="52">
        <v>851</v>
      </c>
      <c r="C52" s="52" t="s">
        <v>80</v>
      </c>
      <c r="D52" s="53">
        <v>143</v>
      </c>
      <c r="E52" s="59" t="s">
        <v>30</v>
      </c>
      <c r="F52" s="54">
        <v>15</v>
      </c>
      <c r="G52" s="55">
        <v>44</v>
      </c>
      <c r="H52" s="52">
        <v>59</v>
      </c>
      <c r="I52" s="54">
        <v>33</v>
      </c>
      <c r="J52" s="55">
        <v>94</v>
      </c>
      <c r="K52" s="52">
        <v>127</v>
      </c>
      <c r="L52" s="54">
        <v>25</v>
      </c>
      <c r="M52" s="55">
        <v>116</v>
      </c>
      <c r="N52" s="52">
        <v>141</v>
      </c>
      <c r="O52" s="54">
        <v>13</v>
      </c>
      <c r="P52" s="55">
        <v>27</v>
      </c>
      <c r="Q52" s="52">
        <v>40</v>
      </c>
      <c r="R52" s="54">
        <v>34</v>
      </c>
      <c r="S52" s="55">
        <v>60</v>
      </c>
      <c r="T52" s="52">
        <v>94</v>
      </c>
      <c r="U52" s="54">
        <v>19</v>
      </c>
      <c r="V52" s="55">
        <v>41</v>
      </c>
      <c r="W52" s="52">
        <v>60</v>
      </c>
      <c r="X52" s="54">
        <v>38</v>
      </c>
      <c r="Y52" s="55">
        <v>102</v>
      </c>
      <c r="Z52" s="52">
        <v>140</v>
      </c>
      <c r="AA52" s="54">
        <v>21</v>
      </c>
      <c r="AB52" s="55">
        <v>73</v>
      </c>
      <c r="AC52" s="52">
        <v>94</v>
      </c>
      <c r="AD52" s="54">
        <v>24</v>
      </c>
      <c r="AE52" s="55">
        <v>87</v>
      </c>
      <c r="AF52" s="52">
        <v>111</v>
      </c>
      <c r="AG52" s="52">
        <v>0</v>
      </c>
      <c r="AH52" s="56">
        <v>0</v>
      </c>
      <c r="AI52" s="57" t="s">
        <v>34</v>
      </c>
      <c r="AJ52" s="57" t="s">
        <v>34</v>
      </c>
      <c r="AK52" s="58" t="str">
        <f>IF(AJ52=$AK$7,COUNTIF(AJ$10:$AJ52,AJ52),"")</f>
        <v/>
      </c>
      <c r="AL52" s="58">
        <f>IF(AJ52=$AL$7,COUNTIF(AJ$10:$AJ52,AJ52),"")</f>
        <v>33</v>
      </c>
      <c r="AM52" s="58" t="str">
        <f>IF(AJ52=$AM$7,COUNTIF(AJ$10:$AJ52,AJ52),"")</f>
        <v/>
      </c>
    </row>
    <row r="53" spans="1:39" s="1" customFormat="1" ht="35.1" customHeight="1" thickBot="1">
      <c r="A53" s="52">
        <f>IF(C53&lt;&gt;"",SUBTOTAL(3,$B$10:B53),"")</f>
        <v>44</v>
      </c>
      <c r="B53" s="52">
        <v>855</v>
      </c>
      <c r="C53" s="52" t="s">
        <v>81</v>
      </c>
      <c r="D53" s="53">
        <v>144</v>
      </c>
      <c r="E53" s="59" t="s">
        <v>30</v>
      </c>
      <c r="F53" s="54">
        <v>15</v>
      </c>
      <c r="G53" s="55">
        <v>47</v>
      </c>
      <c r="H53" s="52">
        <v>62</v>
      </c>
      <c r="I53" s="54">
        <v>28</v>
      </c>
      <c r="J53" s="55">
        <v>72</v>
      </c>
      <c r="K53" s="52">
        <v>100</v>
      </c>
      <c r="L53" s="54">
        <v>40</v>
      </c>
      <c r="M53" s="55">
        <v>60</v>
      </c>
      <c r="N53" s="52">
        <v>100</v>
      </c>
      <c r="O53" s="54">
        <v>12</v>
      </c>
      <c r="P53" s="55">
        <v>28</v>
      </c>
      <c r="Q53" s="52">
        <v>40</v>
      </c>
      <c r="R53" s="54">
        <v>15</v>
      </c>
      <c r="S53" s="55"/>
      <c r="T53" s="52">
        <v>0</v>
      </c>
      <c r="U53" s="54">
        <v>16</v>
      </c>
      <c r="V53" s="55">
        <v>31</v>
      </c>
      <c r="W53" s="52">
        <v>47</v>
      </c>
      <c r="X53" s="54">
        <v>36</v>
      </c>
      <c r="Y53" s="55">
        <v>98</v>
      </c>
      <c r="Z53" s="52">
        <v>134</v>
      </c>
      <c r="AA53" s="54">
        <v>22</v>
      </c>
      <c r="AB53" s="55"/>
      <c r="AC53" s="52">
        <v>0</v>
      </c>
      <c r="AD53" s="54">
        <v>31</v>
      </c>
      <c r="AE53" s="55">
        <v>67</v>
      </c>
      <c r="AF53" s="52">
        <v>98</v>
      </c>
      <c r="AG53" s="52">
        <v>0</v>
      </c>
      <c r="AH53" s="56">
        <v>0</v>
      </c>
      <c r="AI53" s="57" t="s">
        <v>34</v>
      </c>
      <c r="AJ53" s="57" t="s">
        <v>34</v>
      </c>
      <c r="AK53" s="58" t="str">
        <f>IF(AJ53=$AK$7,COUNTIF(AJ$10:$AJ53,AJ53),"")</f>
        <v/>
      </c>
      <c r="AL53" s="58">
        <f>IF(AJ53=$AL$7,COUNTIF(AJ$10:$AJ53,AJ53),"")</f>
        <v>34</v>
      </c>
      <c r="AM53" s="58" t="str">
        <f>IF(AJ53=$AM$7,COUNTIF(AJ$10:$AJ53,AJ53),"")</f>
        <v/>
      </c>
    </row>
    <row r="54" spans="1:39" s="1" customFormat="1" ht="35.1" customHeight="1" thickBot="1">
      <c r="A54" s="52">
        <f>IF(C54&lt;&gt;"",SUBTOTAL(3,$B$10:B54),"")</f>
        <v>45</v>
      </c>
      <c r="B54" s="52">
        <v>859</v>
      </c>
      <c r="C54" s="52" t="s">
        <v>82</v>
      </c>
      <c r="D54" s="53">
        <v>145</v>
      </c>
      <c r="E54" s="59" t="s">
        <v>30</v>
      </c>
      <c r="F54" s="54">
        <v>14</v>
      </c>
      <c r="G54" s="55">
        <v>51</v>
      </c>
      <c r="H54" s="52">
        <v>65</v>
      </c>
      <c r="I54" s="54">
        <v>36</v>
      </c>
      <c r="J54" s="55">
        <v>99</v>
      </c>
      <c r="K54" s="52">
        <v>135</v>
      </c>
      <c r="L54" s="54">
        <v>30</v>
      </c>
      <c r="M54" s="55">
        <v>90</v>
      </c>
      <c r="N54" s="52">
        <v>120</v>
      </c>
      <c r="O54" s="54">
        <v>8</v>
      </c>
      <c r="P54" s="55"/>
      <c r="Q54" s="52">
        <v>0</v>
      </c>
      <c r="R54" s="54">
        <v>22</v>
      </c>
      <c r="S54" s="55">
        <v>45</v>
      </c>
      <c r="T54" s="52">
        <v>0</v>
      </c>
      <c r="U54" s="54">
        <v>16</v>
      </c>
      <c r="V54" s="55">
        <v>43</v>
      </c>
      <c r="W54" s="52">
        <v>59</v>
      </c>
      <c r="X54" s="54">
        <v>41</v>
      </c>
      <c r="Y54" s="55">
        <v>85</v>
      </c>
      <c r="Z54" s="52">
        <v>126</v>
      </c>
      <c r="AA54" s="54">
        <v>28</v>
      </c>
      <c r="AB54" s="55">
        <v>55</v>
      </c>
      <c r="AC54" s="52">
        <v>83</v>
      </c>
      <c r="AD54" s="54">
        <v>27</v>
      </c>
      <c r="AE54" s="55">
        <v>83</v>
      </c>
      <c r="AF54" s="52">
        <v>110</v>
      </c>
      <c r="AG54" s="52">
        <v>0</v>
      </c>
      <c r="AH54" s="56">
        <v>0</v>
      </c>
      <c r="AI54" s="57" t="s">
        <v>34</v>
      </c>
      <c r="AJ54" s="57" t="s">
        <v>34</v>
      </c>
      <c r="AK54" s="58" t="str">
        <f>IF(AJ54=$AK$7,COUNTIF(AJ$10:$AJ54,AJ54),"")</f>
        <v/>
      </c>
      <c r="AL54" s="58">
        <f>IF(AJ54=$AL$7,COUNTIF(AJ$10:$AJ54,AJ54),"")</f>
        <v>35</v>
      </c>
      <c r="AM54" s="58" t="str">
        <f>IF(AJ54=$AM$7,COUNTIF(AJ$10:$AJ54,AJ54),"")</f>
        <v/>
      </c>
    </row>
    <row r="55" spans="1:39" s="1" customFormat="1" ht="35.1" customHeight="1" thickBot="1">
      <c r="A55" s="52">
        <f>IF(C55&lt;&gt;"",SUBTOTAL(3,$B$10:B55),"")</f>
        <v>46</v>
      </c>
      <c r="B55" s="52">
        <v>891</v>
      </c>
      <c r="C55" s="52" t="s">
        <v>83</v>
      </c>
      <c r="D55" s="53">
        <v>146</v>
      </c>
      <c r="E55" s="59" t="s">
        <v>30</v>
      </c>
      <c r="F55" s="54">
        <v>15</v>
      </c>
      <c r="G55" s="55">
        <v>26</v>
      </c>
      <c r="H55" s="52">
        <v>41</v>
      </c>
      <c r="I55" s="54">
        <v>28</v>
      </c>
      <c r="J55" s="55">
        <v>99</v>
      </c>
      <c r="K55" s="52">
        <v>127</v>
      </c>
      <c r="L55" s="54">
        <v>26</v>
      </c>
      <c r="M55" s="55">
        <v>86</v>
      </c>
      <c r="N55" s="52">
        <v>112</v>
      </c>
      <c r="O55" s="54">
        <v>12</v>
      </c>
      <c r="P55" s="55">
        <v>31</v>
      </c>
      <c r="Q55" s="52">
        <v>43</v>
      </c>
      <c r="R55" s="54">
        <v>45</v>
      </c>
      <c r="S55" s="55"/>
      <c r="T55" s="52">
        <v>0</v>
      </c>
      <c r="U55" s="54">
        <v>12</v>
      </c>
      <c r="V55" s="55">
        <v>28</v>
      </c>
      <c r="W55" s="52">
        <v>40</v>
      </c>
      <c r="X55" s="54">
        <v>29</v>
      </c>
      <c r="Y55" s="55"/>
      <c r="Z55" s="52">
        <v>0</v>
      </c>
      <c r="AA55" s="54">
        <v>23</v>
      </c>
      <c r="AB55" s="55"/>
      <c r="AC55" s="52">
        <v>0</v>
      </c>
      <c r="AD55" s="54">
        <v>30</v>
      </c>
      <c r="AE55" s="55">
        <v>73</v>
      </c>
      <c r="AF55" s="52">
        <v>103</v>
      </c>
      <c r="AG55" s="52">
        <v>0</v>
      </c>
      <c r="AH55" s="56">
        <v>0</v>
      </c>
      <c r="AI55" s="57" t="s">
        <v>34</v>
      </c>
      <c r="AJ55" s="57" t="s">
        <v>34</v>
      </c>
      <c r="AK55" s="58" t="str">
        <f>IF(AJ55=$AK$7,COUNTIF(AJ$10:$AJ55,AJ55),"")</f>
        <v/>
      </c>
      <c r="AL55" s="58">
        <f>IF(AJ55=$AL$7,COUNTIF(AJ$10:$AJ55,AJ55),"")</f>
        <v>36</v>
      </c>
      <c r="AM55" s="58" t="str">
        <f>IF(AJ55=$AM$7,COUNTIF(AJ$10:$AJ55,AJ55),"")</f>
        <v/>
      </c>
    </row>
  </sheetData>
  <mergeCells count="29">
    <mergeCell ref="AD6:AE6"/>
    <mergeCell ref="AG5:AG9"/>
    <mergeCell ref="AH5:AH9"/>
    <mergeCell ref="AI5:AI9"/>
    <mergeCell ref="AJ5:AJ9"/>
    <mergeCell ref="F6:G6"/>
    <mergeCell ref="I6:J6"/>
    <mergeCell ref="L6:M6"/>
    <mergeCell ref="O6:P6"/>
    <mergeCell ref="R6:S6"/>
    <mergeCell ref="U6:V6"/>
    <mergeCell ref="B4:D4"/>
    <mergeCell ref="F4:AF4"/>
    <mergeCell ref="A5:A9"/>
    <mergeCell ref="B5:B9"/>
    <mergeCell ref="C5:C9"/>
    <mergeCell ref="D5:D9"/>
    <mergeCell ref="E5:E7"/>
    <mergeCell ref="F5:AF5"/>
    <mergeCell ref="X6:Y6"/>
    <mergeCell ref="AA6:AB6"/>
    <mergeCell ref="C1:F1"/>
    <mergeCell ref="G1:AE2"/>
    <mergeCell ref="AG1:AJ1"/>
    <mergeCell ref="B2:D2"/>
    <mergeCell ref="B3:D3"/>
    <mergeCell ref="M3:U3"/>
    <mergeCell ref="V3:X3"/>
    <mergeCell ref="AA3:AF3"/>
  </mergeCells>
  <conditionalFormatting sqref="K10:K55">
    <cfRule type="cellIs" dxfId="8" priority="9" operator="lessThan">
      <formula>$K$8</formula>
    </cfRule>
  </conditionalFormatting>
  <conditionalFormatting sqref="N10:N55">
    <cfRule type="cellIs" dxfId="7" priority="8" operator="lessThan">
      <formula>$N$8</formula>
    </cfRule>
  </conditionalFormatting>
  <conditionalFormatting sqref="Q10:Q55">
    <cfRule type="cellIs" dxfId="6" priority="7" operator="lessThan">
      <formula>$Q$8</formula>
    </cfRule>
  </conditionalFormatting>
  <conditionalFormatting sqref="H10:H55">
    <cfRule type="cellIs" dxfId="5" priority="6" operator="lessThan">
      <formula>$H$8</formula>
    </cfRule>
  </conditionalFormatting>
  <conditionalFormatting sqref="T10:T55">
    <cfRule type="cellIs" dxfId="4" priority="5" operator="lessThan">
      <formula>$T$8</formula>
    </cfRule>
  </conditionalFormatting>
  <conditionalFormatting sqref="W10:W55">
    <cfRule type="cellIs" dxfId="3" priority="4" operator="lessThan">
      <formula>$W$8</formula>
    </cfRule>
  </conditionalFormatting>
  <conditionalFormatting sqref="Z10:Z55">
    <cfRule type="cellIs" dxfId="2" priority="3" operator="lessThan">
      <formula>$Z$8</formula>
    </cfRule>
  </conditionalFormatting>
  <conditionalFormatting sqref="AC10:AC55">
    <cfRule type="cellIs" dxfId="1" priority="2" operator="lessThan">
      <formula>$AC$8</formula>
    </cfRule>
  </conditionalFormatting>
  <conditionalFormatting sqref="AF10:AF55">
    <cfRule type="cellIs" dxfId="0" priority="1" operator="lessThan">
      <formula>$AF$8</formula>
    </cfRule>
  </conditionalFormatting>
  <dataValidations count="1">
    <dataValidation type="whole" operator="lessThan" allowBlank="1" showInputMessage="1" showErrorMessage="1" sqref="N10:N55">
      <formula1>100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النتيجة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2020-12-18T05:20:03Z</dcterms:modified>
</cp:coreProperties>
</file>