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020"/>
  </bookViews>
  <sheets>
    <sheet name="Sheet1" sheetId="1" r:id="rId1"/>
  </sheets>
  <definedNames>
    <definedName name="_xlnm.Print_Area" localSheetId="0">Sheet1!$A$1:$AG$19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 a="1"/>
  <c r="G14" i="1" s="1"/>
  <c r="G13" i="1" a="1"/>
  <c r="G13" i="1" s="1"/>
  <c r="F14" i="1" a="1"/>
  <c r="F14" i="1" s="1"/>
  <c r="F13" i="1" a="1"/>
  <c r="F13" i="1" s="1"/>
  <c r="E14" i="1"/>
  <c r="E13" i="1"/>
  <c r="B19" i="1" l="1"/>
  <c r="B18" i="1"/>
  <c r="B13" i="1"/>
  <c r="B14" i="1"/>
</calcChain>
</file>

<file path=xl/sharedStrings.xml><?xml version="1.0" encoding="utf-8"?>
<sst xmlns="http://schemas.openxmlformats.org/spreadsheetml/2006/main" count="29" uniqueCount="17">
  <si>
    <t>A</t>
  </si>
  <si>
    <t>B</t>
  </si>
  <si>
    <t>C</t>
  </si>
  <si>
    <t>تاريخ البداية</t>
  </si>
  <si>
    <t>تاريخ النهاية</t>
  </si>
  <si>
    <t>تاريخ أخر معاملة</t>
  </si>
  <si>
    <t>رقم الصنف</t>
  </si>
  <si>
    <t>إسم الصنف</t>
  </si>
  <si>
    <t>D</t>
  </si>
  <si>
    <t>إجمالي القيمة</t>
  </si>
  <si>
    <t>قيمة أخر معاملة</t>
  </si>
  <si>
    <t>قيمة أخر معاملة لا تكون صفر</t>
  </si>
  <si>
    <t>تاريخ أخر معاملة لا تكون صفر</t>
  </si>
  <si>
    <t>محددات بحث</t>
  </si>
  <si>
    <t>المساعدة في إيجاد هذه النتائج بناء على محددات البحث</t>
  </si>
  <si>
    <t>إجمالي قيم المعاملات على الصنف خلال الفترة المحددة</t>
  </si>
  <si>
    <t>تكون النتيجة كما بالتوضيح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</si>
</sst>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14" fontId="0" fillId="5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165" fontId="0" fillId="4" borderId="1" xfId="1" applyNumberFormat="1" applyFont="1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14" fontId="0" fillId="4" borderId="3" xfId="0" applyNumberFormat="1" applyFill="1" applyBorder="1" applyAlignment="1">
      <alignment horizontal="center"/>
    </xf>
    <xf numFmtId="14" fontId="0" fillId="5" borderId="3" xfId="0" applyNumberFormat="1" applyFill="1" applyBorder="1" applyAlignment="1">
      <alignment horizontal="center"/>
    </xf>
    <xf numFmtId="0" fontId="0" fillId="6" borderId="7" xfId="0" applyFill="1" applyBorder="1"/>
    <xf numFmtId="0" fontId="0" fillId="7" borderId="0" xfId="0" applyFill="1" applyBorder="1"/>
    <xf numFmtId="0" fontId="0" fillId="8" borderId="8" xfId="0" applyFill="1" applyBorder="1"/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65" fontId="0" fillId="4" borderId="9" xfId="1" applyNumberFormat="1" applyFont="1" applyFill="1" applyBorder="1" applyAlignment="1">
      <alignment horizontal="center"/>
    </xf>
    <xf numFmtId="14" fontId="0" fillId="4" borderId="10" xfId="0" applyNumberFormat="1" applyFill="1" applyBorder="1" applyAlignment="1">
      <alignment horizontal="center"/>
    </xf>
    <xf numFmtId="165" fontId="0" fillId="5" borderId="11" xfId="1" applyNumberFormat="1" applyFont="1" applyFill="1" applyBorder="1" applyAlignment="1">
      <alignment horizontal="center"/>
    </xf>
    <xf numFmtId="165" fontId="0" fillId="5" borderId="12" xfId="1" applyNumberFormat="1" applyFont="1" applyFill="1" applyBorder="1" applyAlignment="1">
      <alignment horizontal="center"/>
    </xf>
    <xf numFmtId="14" fontId="0" fillId="5" borderId="13" xfId="0" applyNumberFormat="1" applyFill="1" applyBorder="1" applyAlignment="1">
      <alignment horizontal="center"/>
    </xf>
    <xf numFmtId="0" fontId="0" fillId="3" borderId="0" xfId="0" applyFill="1"/>
    <xf numFmtId="0" fontId="0" fillId="3" borderId="1" xfId="0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14" fontId="0" fillId="3" borderId="3" xfId="0" applyNumberFormat="1" applyFill="1" applyBorder="1" applyAlignment="1">
      <alignment horizontal="center"/>
    </xf>
    <xf numFmtId="165" fontId="0" fillId="9" borderId="9" xfId="1" applyNumberFormat="1" applyFont="1" applyFill="1" applyBorder="1" applyAlignment="1">
      <alignment horizontal="center"/>
    </xf>
    <xf numFmtId="165" fontId="0" fillId="9" borderId="1" xfId="1" applyNumberFormat="1" applyFont="1" applyFill="1" applyBorder="1" applyAlignment="1">
      <alignment horizontal="center"/>
    </xf>
    <xf numFmtId="14" fontId="0" fillId="9" borderId="10" xfId="0" applyNumberFormat="1" applyFill="1" applyBorder="1" applyAlignment="1">
      <alignment horizontal="center"/>
    </xf>
    <xf numFmtId="165" fontId="0" fillId="9" borderId="11" xfId="1" applyNumberFormat="1" applyFont="1" applyFill="1" applyBorder="1" applyAlignment="1">
      <alignment horizontal="center"/>
    </xf>
    <xf numFmtId="165" fontId="0" fillId="9" borderId="12" xfId="1" applyNumberFormat="1" applyFont="1" applyFill="1" applyBorder="1" applyAlignment="1">
      <alignment horizontal="center"/>
    </xf>
    <xf numFmtId="14" fontId="0" fillId="9" borderId="13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10" borderId="5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2">
    <dxf>
      <fill>
        <patternFill>
          <bgColor rgb="FF92D05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9"/>
  <sheetViews>
    <sheetView showGridLines="0" tabSelected="1" view="pageBreakPreview" topLeftCell="C1" zoomScaleNormal="100" zoomScaleSheetLayoutView="100" workbookViewId="0">
      <pane ySplit="1" topLeftCell="A2" activePane="bottomLeft" state="frozen"/>
      <selection pane="bottomLeft" activeCell="G14" sqref="G14"/>
    </sheetView>
  </sheetViews>
  <sheetFormatPr defaultRowHeight="14" x14ac:dyDescent="0.3"/>
  <cols>
    <col min="1" max="1" width="9.83203125" bestFit="1" customWidth="1"/>
    <col min="2" max="2" width="10.83203125" bestFit="1" customWidth="1"/>
    <col min="3" max="4" width="10.75" bestFit="1" customWidth="1"/>
    <col min="5" max="5" width="40.1640625" bestFit="1" customWidth="1"/>
    <col min="6" max="6" width="22.4140625" bestFit="1" customWidth="1"/>
    <col min="7" max="7" width="23.25" bestFit="1" customWidth="1"/>
    <col min="8" max="33" width="10.75" bestFit="1" customWidth="1"/>
  </cols>
  <sheetData>
    <row r="1" spans="1:33" x14ac:dyDescent="0.3">
      <c r="A1" s="2" t="s">
        <v>6</v>
      </c>
      <c r="B1" s="2" t="s">
        <v>7</v>
      </c>
      <c r="C1" s="4">
        <v>44166</v>
      </c>
      <c r="D1" s="4">
        <v>44167</v>
      </c>
      <c r="E1" s="4">
        <v>44168</v>
      </c>
      <c r="F1" s="4">
        <v>44169</v>
      </c>
      <c r="G1" s="4">
        <v>44170</v>
      </c>
      <c r="H1" s="4">
        <v>44171</v>
      </c>
      <c r="I1" s="4">
        <v>44172</v>
      </c>
      <c r="J1" s="4">
        <v>44173</v>
      </c>
      <c r="K1" s="4">
        <v>44174</v>
      </c>
      <c r="L1" s="4">
        <v>44175</v>
      </c>
      <c r="M1" s="4">
        <v>44176</v>
      </c>
      <c r="N1" s="4">
        <v>44177</v>
      </c>
      <c r="O1" s="4">
        <v>44178</v>
      </c>
      <c r="P1" s="4">
        <v>44179</v>
      </c>
      <c r="Q1" s="4">
        <v>44180</v>
      </c>
      <c r="R1" s="4">
        <v>44181</v>
      </c>
      <c r="S1" s="4">
        <v>44182</v>
      </c>
      <c r="T1" s="4">
        <v>44183</v>
      </c>
      <c r="U1" s="4">
        <v>44184</v>
      </c>
      <c r="V1" s="4">
        <v>44185</v>
      </c>
      <c r="W1" s="4">
        <v>44186</v>
      </c>
      <c r="X1" s="4">
        <v>44187</v>
      </c>
      <c r="Y1" s="4">
        <v>44188</v>
      </c>
      <c r="Z1" s="4">
        <v>44189</v>
      </c>
      <c r="AA1" s="4">
        <v>44190</v>
      </c>
      <c r="AB1" s="4">
        <v>44191</v>
      </c>
      <c r="AC1" s="4">
        <v>44192</v>
      </c>
      <c r="AD1" s="4">
        <v>44193</v>
      </c>
      <c r="AE1" s="4">
        <v>44194</v>
      </c>
      <c r="AF1" s="4">
        <v>44195</v>
      </c>
      <c r="AG1" s="4">
        <v>44196</v>
      </c>
    </row>
    <row r="2" spans="1:33" x14ac:dyDescent="0.3">
      <c r="A2" s="3">
        <v>1001</v>
      </c>
      <c r="B2" s="3" t="s">
        <v>0</v>
      </c>
      <c r="C2" s="1">
        <v>31</v>
      </c>
      <c r="D2" s="1">
        <v>58</v>
      </c>
      <c r="E2" s="1">
        <v>43</v>
      </c>
      <c r="F2" s="1">
        <v>37</v>
      </c>
      <c r="G2" s="1">
        <v>23</v>
      </c>
      <c r="H2" s="1">
        <v>69</v>
      </c>
      <c r="I2" s="1">
        <v>94</v>
      </c>
      <c r="J2" s="1">
        <v>18</v>
      </c>
      <c r="K2" s="1">
        <v>25</v>
      </c>
      <c r="L2" s="1">
        <v>97</v>
      </c>
      <c r="M2" s="1">
        <v>31</v>
      </c>
      <c r="N2" s="1">
        <v>14</v>
      </c>
      <c r="O2" s="1">
        <v>75</v>
      </c>
      <c r="P2" s="1">
        <v>33</v>
      </c>
      <c r="Q2" s="1">
        <v>63</v>
      </c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x14ac:dyDescent="0.3">
      <c r="A3" s="3">
        <v>1002</v>
      </c>
      <c r="B3" s="3" t="s">
        <v>1</v>
      </c>
      <c r="C3" s="1">
        <v>73</v>
      </c>
      <c r="D3" s="1">
        <v>84</v>
      </c>
      <c r="E3" s="1">
        <v>59</v>
      </c>
      <c r="F3" s="1">
        <v>81</v>
      </c>
      <c r="G3" s="1">
        <v>77</v>
      </c>
      <c r="H3" s="1">
        <v>63</v>
      </c>
      <c r="I3" s="1">
        <v>73</v>
      </c>
      <c r="J3" s="1">
        <v>78</v>
      </c>
      <c r="K3" s="1">
        <v>21</v>
      </c>
      <c r="L3" s="1">
        <v>74</v>
      </c>
      <c r="M3" s="1">
        <v>93</v>
      </c>
      <c r="N3" s="1">
        <v>53</v>
      </c>
      <c r="O3" s="1">
        <v>90</v>
      </c>
      <c r="P3" s="1">
        <v>89</v>
      </c>
      <c r="Q3" s="1">
        <v>81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x14ac:dyDescent="0.3">
      <c r="A4" s="3">
        <v>1003</v>
      </c>
      <c r="B4" s="3" t="s">
        <v>2</v>
      </c>
      <c r="C4" s="1">
        <v>24</v>
      </c>
      <c r="D4" s="1">
        <v>64</v>
      </c>
      <c r="E4" s="1">
        <v>97</v>
      </c>
      <c r="F4" s="1">
        <v>22</v>
      </c>
      <c r="G4" s="1">
        <v>42</v>
      </c>
      <c r="H4" s="1">
        <v>75</v>
      </c>
      <c r="I4" s="1">
        <v>81</v>
      </c>
      <c r="J4" s="1">
        <v>82</v>
      </c>
      <c r="K4" s="1">
        <v>84</v>
      </c>
      <c r="L4" s="1">
        <v>14</v>
      </c>
      <c r="M4" s="1">
        <v>79</v>
      </c>
      <c r="N4" s="1">
        <v>12</v>
      </c>
      <c r="O4" s="1">
        <v>20</v>
      </c>
      <c r="P4" s="1">
        <v>65</v>
      </c>
      <c r="Q4" s="1">
        <v>61</v>
      </c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x14ac:dyDescent="0.3">
      <c r="A5" s="3">
        <v>1001</v>
      </c>
      <c r="B5" s="3" t="s">
        <v>0</v>
      </c>
      <c r="C5" s="1">
        <v>98</v>
      </c>
      <c r="D5" s="1">
        <v>76</v>
      </c>
      <c r="E5" s="1">
        <v>11</v>
      </c>
      <c r="F5" s="1">
        <v>70</v>
      </c>
      <c r="G5" s="1">
        <v>48</v>
      </c>
      <c r="H5" s="1">
        <v>98</v>
      </c>
      <c r="I5" s="1">
        <v>40</v>
      </c>
      <c r="J5" s="1">
        <v>65</v>
      </c>
      <c r="K5" s="1">
        <v>55</v>
      </c>
      <c r="L5" s="1">
        <v>60</v>
      </c>
      <c r="M5" s="1">
        <v>79</v>
      </c>
      <c r="N5" s="1">
        <v>40</v>
      </c>
      <c r="O5" s="1">
        <v>23</v>
      </c>
      <c r="P5" s="1">
        <v>96</v>
      </c>
      <c r="Q5" s="1">
        <v>21</v>
      </c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x14ac:dyDescent="0.3">
      <c r="A6" s="3">
        <v>1002</v>
      </c>
      <c r="B6" s="3" t="s">
        <v>1</v>
      </c>
      <c r="C6" s="1">
        <v>25</v>
      </c>
      <c r="D6" s="1">
        <v>63</v>
      </c>
      <c r="E6" s="1">
        <v>36</v>
      </c>
      <c r="F6" s="1">
        <v>65</v>
      </c>
      <c r="G6" s="1">
        <v>72</v>
      </c>
      <c r="H6" s="1">
        <v>73</v>
      </c>
      <c r="I6" s="1">
        <v>80</v>
      </c>
      <c r="J6" s="1">
        <v>84</v>
      </c>
      <c r="K6" s="1">
        <v>47</v>
      </c>
      <c r="L6" s="1">
        <v>46</v>
      </c>
      <c r="M6" s="1">
        <v>65</v>
      </c>
      <c r="N6" s="1">
        <v>63</v>
      </c>
      <c r="O6" s="1">
        <v>15</v>
      </c>
      <c r="P6" s="1">
        <v>100</v>
      </c>
      <c r="Q6" s="1">
        <v>48</v>
      </c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x14ac:dyDescent="0.3">
      <c r="A7" s="3">
        <v>1003</v>
      </c>
      <c r="B7" s="3" t="s">
        <v>2</v>
      </c>
      <c r="C7" s="1">
        <v>56</v>
      </c>
      <c r="D7" s="1">
        <v>55</v>
      </c>
      <c r="E7" s="1">
        <v>54</v>
      </c>
      <c r="F7" s="1">
        <v>22</v>
      </c>
      <c r="G7" s="1">
        <v>37</v>
      </c>
      <c r="H7" s="1">
        <v>83</v>
      </c>
      <c r="I7" s="1">
        <v>83</v>
      </c>
      <c r="J7" s="1">
        <v>82</v>
      </c>
      <c r="K7" s="1">
        <v>99</v>
      </c>
      <c r="L7" s="1">
        <v>30</v>
      </c>
      <c r="M7" s="1">
        <v>80</v>
      </c>
      <c r="N7" s="1">
        <v>17</v>
      </c>
      <c r="O7" s="1">
        <v>50</v>
      </c>
      <c r="P7" s="1">
        <v>81</v>
      </c>
      <c r="Q7" s="1">
        <v>17</v>
      </c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x14ac:dyDescent="0.3">
      <c r="A8" s="3">
        <v>1004</v>
      </c>
      <c r="B8" s="3" t="s">
        <v>8</v>
      </c>
      <c r="C8" s="1">
        <v>47</v>
      </c>
      <c r="D8" s="1">
        <v>68</v>
      </c>
      <c r="E8" s="1">
        <v>84</v>
      </c>
      <c r="F8" s="1">
        <v>52</v>
      </c>
      <c r="G8" s="1">
        <v>28</v>
      </c>
      <c r="H8" s="1">
        <v>33</v>
      </c>
      <c r="I8" s="1">
        <v>11</v>
      </c>
      <c r="J8" s="1">
        <v>72</v>
      </c>
      <c r="K8" s="1">
        <v>82</v>
      </c>
      <c r="L8" s="1">
        <v>77</v>
      </c>
      <c r="M8" s="1">
        <v>20</v>
      </c>
      <c r="N8" s="1">
        <v>85</v>
      </c>
      <c r="O8" s="1">
        <v>24</v>
      </c>
      <c r="P8" s="1">
        <v>92</v>
      </c>
      <c r="Q8" s="1">
        <v>0</v>
      </c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ht="14.5" thickBot="1" x14ac:dyDescent="0.35"/>
    <row r="10" spans="1:33" x14ac:dyDescent="0.3">
      <c r="E10" s="34" t="s">
        <v>14</v>
      </c>
      <c r="F10" s="35"/>
      <c r="G10" s="36"/>
    </row>
    <row r="11" spans="1:33" x14ac:dyDescent="0.3">
      <c r="A11" s="33" t="s">
        <v>13</v>
      </c>
      <c r="B11" s="33"/>
      <c r="C11" s="33"/>
      <c r="D11" s="33"/>
      <c r="E11" s="13" t="s">
        <v>15</v>
      </c>
      <c r="F11" s="14" t="s">
        <v>11</v>
      </c>
      <c r="G11" s="15" t="s">
        <v>12</v>
      </c>
    </row>
    <row r="12" spans="1:33" x14ac:dyDescent="0.3">
      <c r="A12" s="2" t="s">
        <v>6</v>
      </c>
      <c r="B12" s="2" t="s">
        <v>7</v>
      </c>
      <c r="C12" s="2" t="s">
        <v>3</v>
      </c>
      <c r="D12" s="10" t="s">
        <v>4</v>
      </c>
      <c r="E12" s="16" t="s">
        <v>9</v>
      </c>
      <c r="F12" s="2" t="s">
        <v>10</v>
      </c>
      <c r="G12" s="17" t="s">
        <v>5</v>
      </c>
    </row>
    <row r="13" spans="1:33" x14ac:dyDescent="0.3">
      <c r="A13" s="7">
        <v>1002</v>
      </c>
      <c r="B13" s="7" t="str">
        <f>IFERROR(VLOOKUP(A13,$A$2:$B$8,2,0),"-")</f>
        <v>B</v>
      </c>
      <c r="C13" s="8">
        <v>44166</v>
      </c>
      <c r="D13" s="11">
        <v>44167</v>
      </c>
      <c r="E13" s="18">
        <f>SUMPRODUCT($C$2:$AG$8*($A$2:$A$8=A13)*($C$1:$AG$1&gt;=C13)*($C$1:$AG$1&lt;=D13))</f>
        <v>245</v>
      </c>
      <c r="F13" s="9">
        <f t="array" ref="F13">LOOKUP(2,1/((INDEX($A$1:$AG$8,MATCH(A13,$A$1:$A$8,0),))&lt;&gt;0),INDEX($A$1:$AG$8,MATCH(A13,$A$1:$A$8,0),))</f>
        <v>81</v>
      </c>
      <c r="G13" s="19">
        <f t="array" ref="G13">LOOKUP(2,1/((INDEX($A$1:$AG$8,MATCH(A13,$A$1:$A$8,0),))&lt;&gt;0),$A$1:$AG$1)</f>
        <v>44180</v>
      </c>
    </row>
    <row r="14" spans="1:33" ht="14.5" thickBot="1" x14ac:dyDescent="0.35">
      <c r="A14" s="5">
        <v>1004</v>
      </c>
      <c r="B14" s="5" t="str">
        <f>IFERROR(VLOOKUP(A14,$A$2:$B$8,2,0),"-")</f>
        <v>D</v>
      </c>
      <c r="C14" s="6">
        <v>44170</v>
      </c>
      <c r="D14" s="12">
        <v>44180</v>
      </c>
      <c r="E14" s="20">
        <f>SUMPRODUCT($C$2:$AG$8*($A$2:$A$8=A14)*($C$1:$AG$1&gt;=C14)*($C$1:$AG$1&lt;=D14))</f>
        <v>524</v>
      </c>
      <c r="F14" s="21">
        <f t="array" ref="F14">LOOKUP(2,1/((INDEX($A$1:$AG$8,MATCH(A14,$A$1:$A$8,0),))&lt;&gt;0),INDEX($A$1:$AG$8,MATCH(A14,$A$1:$A$8,0),))</f>
        <v>92</v>
      </c>
      <c r="G14" s="22">
        <f t="array" ref="G14">LOOKUP(2,1/((INDEX($A$1:$AG$8,MATCH(A14,$A$1:$A$8,0),))&lt;&gt;0),$A$1:$AG$1)</f>
        <v>44179</v>
      </c>
    </row>
    <row r="15" spans="1:33" x14ac:dyDescent="0.3">
      <c r="A15" s="23"/>
      <c r="B15" s="23"/>
      <c r="C15" s="23"/>
      <c r="D15" s="23"/>
      <c r="E15" s="38" t="s">
        <v>16</v>
      </c>
      <c r="F15" s="38"/>
      <c r="G15" s="38"/>
    </row>
    <row r="16" spans="1:33" x14ac:dyDescent="0.3">
      <c r="A16" s="37"/>
      <c r="B16" s="37"/>
      <c r="C16" s="37"/>
      <c r="D16" s="37"/>
      <c r="E16" s="39"/>
      <c r="F16" s="39"/>
      <c r="G16" s="39"/>
    </row>
    <row r="17" spans="1:7" x14ac:dyDescent="0.3">
      <c r="A17" s="2" t="s">
        <v>6</v>
      </c>
      <c r="B17" s="2" t="s">
        <v>7</v>
      </c>
      <c r="C17" s="2" t="s">
        <v>3</v>
      </c>
      <c r="D17" s="10" t="s">
        <v>4</v>
      </c>
      <c r="E17" s="16" t="s">
        <v>9</v>
      </c>
      <c r="F17" s="2" t="s">
        <v>10</v>
      </c>
      <c r="G17" s="17" t="s">
        <v>5</v>
      </c>
    </row>
    <row r="18" spans="1:7" x14ac:dyDescent="0.3">
      <c r="A18" s="24">
        <v>1002</v>
      </c>
      <c r="B18" s="24" t="str">
        <f>IFERROR(VLOOKUP(A18,$A$2:$B$8,2,0),"-")</f>
        <v>B</v>
      </c>
      <c r="C18" s="25">
        <v>44166</v>
      </c>
      <c r="D18" s="26">
        <v>44167</v>
      </c>
      <c r="E18" s="27">
        <v>245</v>
      </c>
      <c r="F18" s="28">
        <v>81</v>
      </c>
      <c r="G18" s="29">
        <v>44180</v>
      </c>
    </row>
    <row r="19" spans="1:7" ht="14.5" thickBot="1" x14ac:dyDescent="0.35">
      <c r="A19" s="24">
        <v>1004</v>
      </c>
      <c r="B19" s="24" t="str">
        <f>IFERROR(VLOOKUP(A19,$A$2:$B$8,2,0),"-")</f>
        <v>D</v>
      </c>
      <c r="C19" s="25">
        <v>44170</v>
      </c>
      <c r="D19" s="26">
        <v>44180</v>
      </c>
      <c r="E19" s="30">
        <v>524</v>
      </c>
      <c r="F19" s="31">
        <v>92</v>
      </c>
      <c r="G19" s="32">
        <v>44179</v>
      </c>
    </row>
  </sheetData>
  <mergeCells count="4">
    <mergeCell ref="A11:D11"/>
    <mergeCell ref="E10:G10"/>
    <mergeCell ref="A16:D16"/>
    <mergeCell ref="E15:G16"/>
  </mergeCells>
  <conditionalFormatting sqref="A2:XFD8">
    <cfRule type="expression" dxfId="1" priority="2">
      <formula>AND($A2=$A$13)</formula>
    </cfRule>
  </conditionalFormatting>
  <conditionalFormatting sqref="A2:AG8">
    <cfRule type="expression" dxfId="0" priority="1">
      <formula>AND($A2=$A$14)</formula>
    </cfRule>
  </conditionalFormatting>
  <dataValidations count="2">
    <dataValidation type="list" allowBlank="1" showInputMessage="1" showErrorMessage="1" sqref="A13:A14">
      <formula1>$A$2:$A$8</formula1>
    </dataValidation>
    <dataValidation type="list" allowBlank="1" showInputMessage="1" showErrorMessage="1" sqref="C13:D14">
      <formula1>$C$1:$AG$1</formula1>
    </dataValidation>
  </dataValidations>
  <pageMargins left="0.7" right="0.7" top="0.75" bottom="0.75" header="0.3" footer="0.3"/>
  <pageSetup scale="2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Paskota</dc:creator>
  <cp:lastModifiedBy>AboYousef</cp:lastModifiedBy>
  <dcterms:created xsi:type="dcterms:W3CDTF">2015-06-05T18:17:20Z</dcterms:created>
  <dcterms:modified xsi:type="dcterms:W3CDTF">2020-12-20T06:44:06Z</dcterms:modified>
</cp:coreProperties>
</file>