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C61AEC3-437B-47A9-9DAF-9A558ECAF268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 a="1"/>
  <c r="I7" i="1" s="1"/>
  <c r="I8" i="1" s="1" a="1"/>
  <c r="I8" i="1" s="1"/>
  <c r="J8" i="1" s="1"/>
  <c r="I11" i="1" a="1"/>
  <c r="I11" i="1" s="1"/>
  <c r="I12" i="1" s="1" a="1"/>
  <c r="I12" i="1" s="1"/>
  <c r="J12" i="1" s="1"/>
  <c r="I3" i="1" a="1"/>
  <c r="I3" i="1" s="1"/>
  <c r="I4" i="1" s="1" a="1"/>
  <c r="I4" i="1" s="1"/>
  <c r="J4" i="1" s="1"/>
  <c r="J7" i="1" l="1"/>
  <c r="J11" i="1"/>
  <c r="J3" i="1"/>
  <c r="I13" i="1" a="1"/>
  <c r="I13" i="1" s="1"/>
  <c r="I5" i="1" a="1"/>
  <c r="I5" i="1" s="1"/>
  <c r="I9" i="1" a="1"/>
  <c r="I9" i="1" s="1"/>
  <c r="I6" i="1" l="1" a="1"/>
  <c r="I6" i="1" s="1"/>
  <c r="J6" i="1" s="1"/>
  <c r="J5" i="1"/>
  <c r="I10" i="1" a="1"/>
  <c r="I10" i="1" s="1"/>
  <c r="J10" i="1" s="1"/>
  <c r="J9" i="1"/>
  <c r="I14" i="1" a="1"/>
  <c r="I14" i="1" s="1"/>
  <c r="J14" i="1" s="1"/>
  <c r="J13" i="1"/>
  <c r="N6" i="1" l="1" a="1"/>
  <c r="N6" i="1" s="1"/>
  <c r="O6" i="1" s="1"/>
  <c r="I15" i="1" a="1"/>
  <c r="I15" i="1" s="1"/>
  <c r="J15" i="1" s="1"/>
  <c r="N9" i="1" l="1" a="1"/>
  <c r="N9" i="1" s="1"/>
  <c r="O9" i="1" s="1"/>
  <c r="N14" i="1" l="1" a="1"/>
  <c r="N14" i="1" s="1"/>
  <c r="O14" i="1" s="1"/>
  <c r="N10" i="1" a="1"/>
  <c r="N10" i="1" s="1"/>
  <c r="O10" i="1" s="1"/>
  <c r="N15" i="1" l="1" a="1"/>
  <c r="N15" i="1" s="1"/>
  <c r="O15" i="1" s="1"/>
</calcChain>
</file>

<file path=xl/sharedStrings.xml><?xml version="1.0" encoding="utf-8"?>
<sst xmlns="http://schemas.openxmlformats.org/spreadsheetml/2006/main" count="250" uniqueCount="8">
  <si>
    <t>المنتج</t>
  </si>
  <si>
    <t>تاريخ الانتاج</t>
  </si>
  <si>
    <t>الكمية</t>
  </si>
  <si>
    <t>فشار</t>
  </si>
  <si>
    <t>بسكويت</t>
  </si>
  <si>
    <t>حلوى</t>
  </si>
  <si>
    <t>المطلوب ان يكون الناتج بهذا الشكل</t>
  </si>
  <si>
    <t>المعادلة الخطأ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</si>
</sst>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yy;@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FEA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FEAFF"/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14</xdr:row>
      <xdr:rowOff>133349</xdr:rowOff>
    </xdr:from>
    <xdr:to>
      <xdr:col>8</xdr:col>
      <xdr:colOff>504825</xdr:colOff>
      <xdr:row>17</xdr:row>
      <xdr:rowOff>47625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E939283B-9B33-4466-8D94-C9FE6A203B16}"/>
            </a:ext>
          </a:extLst>
        </xdr:cNvPr>
        <xdr:cNvSpPr/>
      </xdr:nvSpPr>
      <xdr:spPr>
        <a:xfrm>
          <a:off x="5600700" y="2876549"/>
          <a:ext cx="333375" cy="485776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314325</xdr:colOff>
      <xdr:row>14</xdr:row>
      <xdr:rowOff>142876</xdr:rowOff>
    </xdr:from>
    <xdr:to>
      <xdr:col>13</xdr:col>
      <xdr:colOff>647700</xdr:colOff>
      <xdr:row>17</xdr:row>
      <xdr:rowOff>9525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38297C46-B527-488D-91A0-70330A6E8A66}"/>
            </a:ext>
          </a:extLst>
        </xdr:cNvPr>
        <xdr:cNvSpPr/>
      </xdr:nvSpPr>
      <xdr:spPr>
        <a:xfrm>
          <a:off x="9410700" y="2886076"/>
          <a:ext cx="333375" cy="438149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85725</xdr:colOff>
      <xdr:row>3</xdr:row>
      <xdr:rowOff>38100</xdr:rowOff>
    </xdr:from>
    <xdr:to>
      <xdr:col>6</xdr:col>
      <xdr:colOff>361950</xdr:colOff>
      <xdr:row>4</xdr:row>
      <xdr:rowOff>133350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7AFAC745-E15B-4AA6-99D2-F89FB2A9CCD4}"/>
            </a:ext>
          </a:extLst>
        </xdr:cNvPr>
        <xdr:cNvCxnSpPr/>
      </xdr:nvCxnSpPr>
      <xdr:spPr>
        <a:xfrm>
          <a:off x="2428875" y="685800"/>
          <a:ext cx="2105025" cy="2857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8</xdr:row>
      <xdr:rowOff>85725</xdr:rowOff>
    </xdr:from>
    <xdr:to>
      <xdr:col>6</xdr:col>
      <xdr:colOff>342900</xdr:colOff>
      <xdr:row>8</xdr:row>
      <xdr:rowOff>142875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C24964A-F7FB-4B60-8B04-50C291C1E79D}"/>
            </a:ext>
          </a:extLst>
        </xdr:cNvPr>
        <xdr:cNvCxnSpPr/>
      </xdr:nvCxnSpPr>
      <xdr:spPr>
        <a:xfrm flipV="1">
          <a:off x="2390775" y="1685925"/>
          <a:ext cx="2124075" cy="571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6</xdr:row>
      <xdr:rowOff>47625</xdr:rowOff>
    </xdr:from>
    <xdr:to>
      <xdr:col>6</xdr:col>
      <xdr:colOff>381000</xdr:colOff>
      <xdr:row>6</xdr:row>
      <xdr:rowOff>104775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9F87D5D6-EE9E-449E-B25D-DC7449EF94AD}"/>
            </a:ext>
          </a:extLst>
        </xdr:cNvPr>
        <xdr:cNvCxnSpPr/>
      </xdr:nvCxnSpPr>
      <xdr:spPr>
        <a:xfrm>
          <a:off x="2419350" y="1266825"/>
          <a:ext cx="2133600" cy="571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10</xdr:row>
      <xdr:rowOff>28575</xdr:rowOff>
    </xdr:from>
    <xdr:to>
      <xdr:col>6</xdr:col>
      <xdr:colOff>381000</xdr:colOff>
      <xdr:row>11</xdr:row>
      <xdr:rowOff>47625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49736249-5CAD-41CE-9816-448531A466A1}"/>
            </a:ext>
          </a:extLst>
        </xdr:cNvPr>
        <xdr:cNvCxnSpPr/>
      </xdr:nvCxnSpPr>
      <xdr:spPr>
        <a:xfrm flipV="1">
          <a:off x="2381250" y="2009775"/>
          <a:ext cx="2171700" cy="2095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showZeros="0" tabSelected="1" workbookViewId="0">
      <selection activeCell="I23" sqref="I23"/>
    </sheetView>
  </sheetViews>
  <sheetFormatPr defaultRowHeight="15" x14ac:dyDescent="0.25"/>
  <cols>
    <col min="1" max="1" width="10.7109375" customWidth="1"/>
    <col min="2" max="2" width="15.28515625" customWidth="1"/>
    <col min="7" max="7" width="6.42578125" customWidth="1"/>
    <col min="8" max="8" width="12.42578125" customWidth="1"/>
    <col min="9" max="9" width="15.28515625" customWidth="1"/>
    <col min="13" max="13" width="12.28515625" customWidth="1"/>
    <col min="14" max="14" width="13.28515625" customWidth="1"/>
  </cols>
  <sheetData>
    <row r="1" spans="1:15" ht="21" customHeight="1" x14ac:dyDescent="0.25">
      <c r="A1" s="2" t="s">
        <v>0</v>
      </c>
      <c r="B1" s="2" t="s">
        <v>1</v>
      </c>
      <c r="C1" s="2" t="s">
        <v>2</v>
      </c>
    </row>
    <row r="2" spans="1:15" x14ac:dyDescent="0.25">
      <c r="A2" s="1" t="s">
        <v>3</v>
      </c>
      <c r="B2" s="3">
        <v>44166</v>
      </c>
      <c r="C2" s="1">
        <v>50</v>
      </c>
      <c r="H2" s="2" t="s">
        <v>0</v>
      </c>
      <c r="I2" s="2" t="s">
        <v>1</v>
      </c>
      <c r="J2" s="2" t="s">
        <v>2</v>
      </c>
      <c r="M2" s="2" t="s">
        <v>0</v>
      </c>
      <c r="N2" s="2" t="s">
        <v>1</v>
      </c>
      <c r="O2" s="2" t="s">
        <v>2</v>
      </c>
    </row>
    <row r="3" spans="1:15" x14ac:dyDescent="0.25">
      <c r="A3" s="1" t="s">
        <v>3</v>
      </c>
      <c r="B3" s="3">
        <v>44083</v>
      </c>
      <c r="C3" s="1">
        <v>10</v>
      </c>
      <c r="H3" s="1" t="s">
        <v>5</v>
      </c>
      <c r="I3" s="6" t="str">
        <f t="array" ref="I3">IFERROR(IF(COUNTIFS($H$2:H2,H3,$I$2:I2,INDEX($B$2:$B$100,SMALL(IF($H2=$A$3:$A$100,ROW($A$3:$A$100)-ROW($A$2)),COLUMN(A2))))&gt;=1,"",INDEX($B$2:$B$100,SMALL(IF($H2=$A$2:$A$100,ROW($A$3:$A$100)-ROW($A$2)),COLUMN(A2)))),"")</f>
        <v/>
      </c>
      <c r="J3" s="1">
        <f>SUMPRODUCT(($A$2:$A$100=$H3)*($B$2:$B$100=I3)*($C$2:$C$100))</f>
        <v>0</v>
      </c>
      <c r="M3" s="9" t="s">
        <v>5</v>
      </c>
      <c r="N3" s="10">
        <v>44076</v>
      </c>
      <c r="O3" s="9">
        <v>30</v>
      </c>
    </row>
    <row r="4" spans="1:15" x14ac:dyDescent="0.25">
      <c r="A4" s="1" t="s">
        <v>3</v>
      </c>
      <c r="B4" s="3">
        <v>44166</v>
      </c>
      <c r="C4" s="1">
        <v>30</v>
      </c>
      <c r="H4" s="1" t="s">
        <v>5</v>
      </c>
      <c r="I4" s="6">
        <f t="array" ref="I4">IFERROR(IF(COUNTIFS($H$2:H3,H4,$I$2:I3,INDEX($B$2:$B$100,SMALL(IF($H3=$A$3:$A$100,ROW($A$3:$A$100)-ROW($A$2)),COLUMN(A3))))&gt;=1,"",INDEX($B$2:$B$100,SMALL(IF($H3=$A$2:$A$100,ROW($A$3:$A$100)-ROW($A$2)),COLUMN(A3)))),"")</f>
        <v>44134</v>
      </c>
      <c r="J4" s="1">
        <f t="shared" ref="J4:J15" si="0">SUMPRODUCT(($A$2:$A$100=$H4)*($B$2:$B$100=I4)*($C$2:$C$100))</f>
        <v>100</v>
      </c>
      <c r="M4" s="9" t="s">
        <v>5</v>
      </c>
      <c r="N4" s="10">
        <v>44134</v>
      </c>
      <c r="O4" s="9">
        <v>100</v>
      </c>
    </row>
    <row r="5" spans="1:15" x14ac:dyDescent="0.25">
      <c r="A5" s="4" t="s">
        <v>4</v>
      </c>
      <c r="B5" s="5">
        <v>44150</v>
      </c>
      <c r="C5" s="4">
        <v>80</v>
      </c>
      <c r="H5" s="1" t="s">
        <v>5</v>
      </c>
      <c r="I5" s="6">
        <f t="array" ref="I5">IFERROR(IF(COUNTIFS($H$2:H4,H5,$I$2:I4,INDEX($B$2:$B$100,SMALL(IF($H4=$A$3:$A$100,ROW($A$3:$A$100)-ROW($A$2)),COLUMN(A4))))&gt;=1,"",INDEX($B$2:$B$100,SMALL(IF($H4=$A$2:$A$100,ROW($A$3:$A$100)-ROW($A$2)),COLUMN(A4)))),"")</f>
        <v>44134</v>
      </c>
      <c r="J5" s="1">
        <f t="shared" si="0"/>
        <v>100</v>
      </c>
      <c r="M5" s="9" t="s">
        <v>5</v>
      </c>
      <c r="N5" s="10">
        <v>44166</v>
      </c>
      <c r="O5" s="9">
        <v>20</v>
      </c>
    </row>
    <row r="6" spans="1:15" x14ac:dyDescent="0.25">
      <c r="A6" s="4" t="s">
        <v>4</v>
      </c>
      <c r="B6" s="5">
        <v>44048</v>
      </c>
      <c r="C6" s="4">
        <v>40</v>
      </c>
      <c r="H6" s="1" t="s">
        <v>5</v>
      </c>
      <c r="I6" s="6">
        <f t="array" ref="I6">IFERROR(IF(COUNTIFS($H$2:H5,H6,$I$2:I5,INDEX($B$2:$B$100,SMALL(IF($H5=$A$3:$A$100,ROW($A$3:$A$100)-ROW($A$2)),COLUMN(A5))))&gt;=1,"",INDEX($B$2:$B$100,SMALL(IF($H5=$A$2:$A$100,ROW($A$3:$A$100)-ROW($A$2)),COLUMN(A5)))),"")</f>
        <v>44134</v>
      </c>
      <c r="J6" s="1">
        <f t="shared" si="0"/>
        <v>100</v>
      </c>
      <c r="M6" s="9" t="s">
        <v>5</v>
      </c>
      <c r="N6" s="10" t="str">
        <f t="array" ref="N6">IFERROR(IF(COUNTIFS($H$2:M5,M6,$I$2:N5,INDEX($B$2:$B$100,SMALL(IF($H5=$A$3:$A$100,ROW($A$3:$A$100)-ROW($A$2)),COLUMN(F5))))&gt;=1,"",INDEX($B$2:$B$100,SMALL(IF($H5=$A$2:$A$100,ROW($A$3:$A$100)-ROW($A$2)),COLUMN(F5)))),"")</f>
        <v/>
      </c>
      <c r="O6" s="9">
        <f t="shared" ref="O6:O15" si="1">SUMPRODUCT(($A$2:$A$100=$H6)*($B$2:$B$100=N6)*($C$2:$C$100))</f>
        <v>0</v>
      </c>
    </row>
    <row r="7" spans="1:15" x14ac:dyDescent="0.25">
      <c r="A7" s="4" t="s">
        <v>5</v>
      </c>
      <c r="B7" s="5">
        <v>44134</v>
      </c>
      <c r="C7" s="4">
        <v>60</v>
      </c>
      <c r="H7" s="1" t="s">
        <v>4</v>
      </c>
      <c r="I7" s="6">
        <f t="array" ref="I7">IFERROR(IF(COUNTIFS($H$2:H6,H7,$I$2:I6,INDEX($B$2:$B$100,SMALL(IF($H6=$A$3:$A$100,ROW($A$3:$A$100)-ROW($A$2)),COLUMN(A6))))&gt;=1,"",INDEX($B$2:$B$100,SMALL(IF($H6=$A$2:$A$100,ROW($A$3:$A$100)-ROW($A$2)),COLUMN(A6)))),"")</f>
        <v>44134</v>
      </c>
      <c r="J7" s="1">
        <f t="shared" si="0"/>
        <v>0</v>
      </c>
      <c r="M7" s="9" t="s">
        <v>4</v>
      </c>
      <c r="N7" s="10">
        <v>44150</v>
      </c>
      <c r="O7" s="9">
        <v>90</v>
      </c>
    </row>
    <row r="8" spans="1:15" x14ac:dyDescent="0.25">
      <c r="A8" s="4" t="s">
        <v>3</v>
      </c>
      <c r="B8" s="5">
        <v>44058</v>
      </c>
      <c r="C8" s="4">
        <v>70</v>
      </c>
      <c r="H8" s="1" t="s">
        <v>4</v>
      </c>
      <c r="I8" s="6">
        <f t="array" ref="I8">IFERROR(IF(COUNTIFS($H$2:H7,H8,$I$2:I7,INDEX($B$2:$B$100,SMALL(IF($H7=$A$3:$A$100,ROW($A$3:$A$100)-ROW($A$2)),COLUMN(A7))))&gt;=1,"",INDEX($B$2:$B$100,SMALL(IF($H7=$A$2:$A$100,ROW($A$3:$A$100)-ROW($A$2)),COLUMN(A7)))),"")</f>
        <v>44150</v>
      </c>
      <c r="J8" s="1">
        <f t="shared" si="0"/>
        <v>90</v>
      </c>
      <c r="M8" s="9" t="s">
        <v>4</v>
      </c>
      <c r="N8" s="10">
        <v>44048</v>
      </c>
      <c r="O8" s="9">
        <v>40</v>
      </c>
    </row>
    <row r="9" spans="1:15" x14ac:dyDescent="0.25">
      <c r="A9" s="4" t="s">
        <v>5</v>
      </c>
      <c r="B9" s="5">
        <v>44166</v>
      </c>
      <c r="C9" s="4">
        <v>20</v>
      </c>
      <c r="H9" s="1" t="s">
        <v>4</v>
      </c>
      <c r="I9" s="6">
        <f t="array" ref="I9">IFERROR(IF(COUNTIFS($H$2:H8,H9,$I$2:I8,INDEX($B$2:$B$100,SMALL(IF($H8=$A$3:$A$100,ROW($A$3:$A$100)-ROW($A$2)),COLUMN(A8))))&gt;=1,"",INDEX($B$2:$B$100,SMALL(IF($H8=$A$2:$A$100,ROW($A$3:$A$100)-ROW($A$2)),COLUMN(A8)))),"")</f>
        <v>44150</v>
      </c>
      <c r="J9" s="1">
        <f t="shared" si="0"/>
        <v>90</v>
      </c>
      <c r="M9" s="9" t="s">
        <v>4</v>
      </c>
      <c r="N9" s="10" t="str">
        <f t="array" ref="N9">IFERROR(IF(COUNTIFS($H$2:M8,M9,$I$2:N8,INDEX($B$2:$B$100,SMALL(IF($H8=$A$3:$A$100,ROW($A$3:$A$100)-ROW($A$2)),COLUMN(F8))))&gt;=1,"",INDEX($B$2:$B$100,SMALL(IF($H8=$A$2:$A$100,ROW($A$3:$A$100)-ROW($A$2)),COLUMN(F8)))),"")</f>
        <v/>
      </c>
      <c r="O9" s="9">
        <f t="shared" si="1"/>
        <v>0</v>
      </c>
    </row>
    <row r="10" spans="1:15" x14ac:dyDescent="0.25">
      <c r="A10" s="4" t="s">
        <v>4</v>
      </c>
      <c r="B10" s="5">
        <v>44150</v>
      </c>
      <c r="C10" s="4">
        <v>10</v>
      </c>
      <c r="H10" s="1" t="s">
        <v>4</v>
      </c>
      <c r="I10" s="6">
        <f t="array" ref="I10">IFERROR(IF(COUNTIFS($H$2:H9,H10,$I$2:I9,INDEX($B$2:$B$100,SMALL(IF($H9=$A$3:$A$100,ROW($A$3:$A$100)-ROW($A$2)),COLUMN(A9))))&gt;=1,"",INDEX($B$2:$B$100,SMALL(IF($H9=$A$2:$A$100,ROW($A$3:$A$100)-ROW($A$2)),COLUMN(A9)))),"")</f>
        <v>44150</v>
      </c>
      <c r="J10" s="1">
        <f t="shared" si="0"/>
        <v>90</v>
      </c>
      <c r="M10" s="9" t="s">
        <v>4</v>
      </c>
      <c r="N10" s="10" t="str">
        <f t="array" ref="N10">IFERROR(IF(COUNTIFS($H$2:M9,M10,$I$2:N9,INDEX($B$2:$B$100,SMALL(IF($H9=$A$3:$A$100,ROW($A$3:$A$100)-ROW($A$2)),COLUMN(F9))))&gt;=1,"",INDEX($B$2:$B$100,SMALL(IF($H9=$A$2:$A$100,ROW($A$3:$A$100)-ROW($A$2)),COLUMN(F9)))),"")</f>
        <v/>
      </c>
      <c r="O10" s="9">
        <f t="shared" si="1"/>
        <v>0</v>
      </c>
    </row>
    <row r="11" spans="1:15" x14ac:dyDescent="0.25">
      <c r="A11" s="4" t="s">
        <v>5</v>
      </c>
      <c r="B11" s="5">
        <v>44076</v>
      </c>
      <c r="C11" s="4">
        <v>30</v>
      </c>
      <c r="H11" s="1" t="s">
        <v>3</v>
      </c>
      <c r="I11" s="6">
        <f t="array" ref="I11">IFERROR(IF(COUNTIFS($H$2:H10,H11,$I$2:I10,INDEX($B$2:$B$100,SMALL(IF($H10=$A$3:$A$100,ROW($A$3:$A$100)-ROW($A$2)),COLUMN(A10))))&gt;=1,"",INDEX($B$2:$B$100,SMALL(IF($H10=$A$2:$A$100,ROW($A$3:$A$100)-ROW($A$2)),COLUMN(A10)))),"")</f>
        <v>44150</v>
      </c>
      <c r="J11" s="1">
        <f t="shared" si="0"/>
        <v>0</v>
      </c>
      <c r="M11" s="9" t="s">
        <v>3</v>
      </c>
      <c r="N11" s="10">
        <v>44058</v>
      </c>
      <c r="O11" s="9">
        <v>70</v>
      </c>
    </row>
    <row r="12" spans="1:15" x14ac:dyDescent="0.25">
      <c r="A12" s="4" t="s">
        <v>5</v>
      </c>
      <c r="B12" s="5">
        <v>44134</v>
      </c>
      <c r="C12" s="4">
        <v>40</v>
      </c>
      <c r="H12" s="1" t="s">
        <v>3</v>
      </c>
      <c r="I12" s="6">
        <f t="array" ref="I12">IFERROR(IF(COUNTIFS($H$2:H11,H12,$I$2:I11,INDEX($B$2:$B$100,SMALL(IF($H11=$A$3:$A$100,ROW($A$3:$A$100)-ROW($A$2)),COLUMN(A11))))&gt;=1,"",INDEX($B$2:$B$100,SMALL(IF($H11=$A$2:$A$100,ROW($A$3:$A$100)-ROW($A$2)),COLUMN(A11)))),"")</f>
        <v>44166</v>
      </c>
      <c r="J12" s="1">
        <f t="shared" si="0"/>
        <v>80</v>
      </c>
      <c r="M12" s="9" t="s">
        <v>3</v>
      </c>
      <c r="N12" s="10">
        <v>44083</v>
      </c>
      <c r="O12" s="9">
        <v>10</v>
      </c>
    </row>
    <row r="13" spans="1:15" x14ac:dyDescent="0.25">
      <c r="A13" s="4" t="s">
        <v>5</v>
      </c>
      <c r="B13" s="5">
        <v>44135</v>
      </c>
      <c r="C13" s="4"/>
      <c r="H13" s="1" t="s">
        <v>3</v>
      </c>
      <c r="I13" s="6" t="str">
        <f t="array" ref="I13">IFERROR(IF(COUNTIFS($H$2:H12,H13,$I$2:I12,INDEX($B$2:$B$100,SMALL(IF($H12=$A$3:$A$100,ROW($A$3:$A$100)-ROW($A$2)),COLUMN(A12))))&gt;=1,"",INDEX($B$2:$B$100,SMALL(IF($H12=$A$2:$A$100,ROW($A$3:$A$100)-ROW($A$2)),COLUMN(A12)))),"")</f>
        <v/>
      </c>
      <c r="J13" s="1">
        <f t="shared" si="0"/>
        <v>0</v>
      </c>
      <c r="M13" s="9" t="s">
        <v>3</v>
      </c>
      <c r="N13" s="10">
        <v>44166</v>
      </c>
      <c r="O13" s="9">
        <v>80</v>
      </c>
    </row>
    <row r="14" spans="1:15" x14ac:dyDescent="0.25">
      <c r="A14" s="4" t="s">
        <v>4</v>
      </c>
      <c r="B14" s="5">
        <v>44136</v>
      </c>
      <c r="C14" s="4"/>
      <c r="H14" s="1" t="s">
        <v>3</v>
      </c>
      <c r="I14" s="6" t="str">
        <f t="array" ref="I14">IFERROR(IF(COUNTIFS($H$2:H13,H14,$I$2:I13,INDEX($B$2:$B$100,SMALL(IF($H13=$A$3:$A$100,ROW($A$3:$A$100)-ROW($A$2)),COLUMN(A13))))&gt;=1,"",INDEX($B$2:$B$100,SMALL(IF($H13=$A$2:$A$100,ROW($A$3:$A$100)-ROW($A$2)),COLUMN(A13)))),"")</f>
        <v/>
      </c>
      <c r="J14" s="1">
        <f t="shared" si="0"/>
        <v>0</v>
      </c>
      <c r="M14" s="9" t="s">
        <v>3</v>
      </c>
      <c r="N14" s="10" t="str">
        <f t="array" ref="N14">IFERROR(IF(COUNTIFS($H$2:M13,M14,$I$2:N13,INDEX($B$2:$B$100,SMALL(IF($H13=$A$3:$A$100,ROW($A$3:$A$100)-ROW($A$2)),COLUMN(F13))))&gt;=1,"",INDEX($B$2:$B$100,SMALL(IF($H13=$A$2:$A$100,ROW($A$3:$A$100)-ROW($A$2)),COLUMN(F13)))),"")</f>
        <v/>
      </c>
      <c r="O14" s="9">
        <f t="shared" si="1"/>
        <v>0</v>
      </c>
    </row>
    <row r="15" spans="1:15" x14ac:dyDescent="0.25">
      <c r="H15" s="1" t="s">
        <v>3</v>
      </c>
      <c r="I15" s="3" t="str">
        <f t="array" ref="I15">IFERROR(IF(COUNTIFS($H$2:H14,H15,$I$2:I14,INDEX($B$2:$B$100,SMALL(IF($H14=$A$3:$A$100,ROW($A$3:$A$100)-ROW($A$2)),COLUMN(A14))))&gt;=1,"",INDEX($B$2:$B$100,SMALL(IF($H14=$A$2:$A$100,ROW($A$3:$A$100)-ROW($A$2)),COLUMN(A14)))),"")</f>
        <v/>
      </c>
      <c r="J15" s="1">
        <f t="shared" si="0"/>
        <v>0</v>
      </c>
      <c r="M15" s="9" t="s">
        <v>3</v>
      </c>
      <c r="N15" s="10" t="str">
        <f t="array" ref="N15">IFERROR(IF(COUNTIFS($H$2:M14,M15,$I$2:N14,INDEX($B$2:$B$100,SMALL(IF($H14=$A$3:$A$100,ROW($A$3:$A$100)-ROW($A$2)),COLUMN(F14))))&gt;=1,"",INDEX($B$2:$B$100,SMALL(IF($H14=$A$2:$A$100,ROW($A$3:$A$100)-ROW($A$2)),COLUMN(F14)))),"")</f>
        <v/>
      </c>
      <c r="O15" s="9">
        <f t="shared" si="1"/>
        <v>0</v>
      </c>
    </row>
    <row r="17" spans="8:15" x14ac:dyDescent="0.25">
      <c r="H17" s="8" t="s">
        <v>7</v>
      </c>
      <c r="I17" s="8"/>
      <c r="J17" s="8"/>
      <c r="M17" s="7" t="s">
        <v>6</v>
      </c>
      <c r="N17" s="7"/>
      <c r="O17" s="7"/>
    </row>
    <row r="18" spans="8:15" x14ac:dyDescent="0.25">
      <c r="H18" s="8"/>
      <c r="I18" s="8"/>
      <c r="J18" s="8"/>
      <c r="M18" s="7"/>
      <c r="N18" s="7"/>
      <c r="O18" s="7"/>
    </row>
    <row r="19" spans="8:15" x14ac:dyDescent="0.25">
      <c r="H19" s="8"/>
      <c r="I19" s="8"/>
      <c r="J19" s="8"/>
      <c r="M19" s="7"/>
      <c r="N19" s="7"/>
      <c r="O19" s="7"/>
    </row>
    <row r="20" spans="8:15" x14ac:dyDescent="0.25">
      <c r="H20" s="8"/>
      <c r="I20" s="8"/>
      <c r="J20" s="8"/>
      <c r="M20" s="7"/>
      <c r="N20" s="7"/>
      <c r="O20" s="7"/>
    </row>
  </sheetData>
  <mergeCells count="2">
    <mergeCell ref="M17:O20"/>
    <mergeCell ref="H17:J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2020-12-22T15:40:29Z</dcterms:modified>
</cp:coreProperties>
</file>