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y\Downloads\"/>
    </mc:Choice>
  </mc:AlternateContent>
  <xr:revisionPtr revIDLastSave="0" documentId="13_ncr:1_{90104D4F-6A90-44C8-862A-27F670B6D72F}" xr6:coauthVersionLast="45" xr6:coauthVersionMax="45" xr10:uidLastSave="{00000000-0000-0000-0000-000000000000}"/>
  <bookViews>
    <workbookView xWindow="-120" yWindow="-120" windowWidth="20730" windowHeight="11160" tabRatio="896" activeTab="12" xr2:uid="{00000000-000D-0000-FFFF-FFFF00000000}"/>
  </bookViews>
  <sheets>
    <sheet name="يناير" sheetId="5" r:id="rId1"/>
    <sheet name="فبراير" sheetId="21" r:id="rId2"/>
    <sheet name="مارس" sheetId="27" r:id="rId3"/>
    <sheet name="ابريل" sheetId="25" r:id="rId4"/>
    <sheet name="مايو" sheetId="26" r:id="rId5"/>
    <sheet name="يونيو" sheetId="23" r:id="rId6"/>
    <sheet name="يوليو" sheetId="22" r:id="rId7"/>
    <sheet name="اغسطس" sheetId="20" r:id="rId8"/>
    <sheet name="سبتمبر" sheetId="19" r:id="rId9"/>
    <sheet name="اكتوبر" sheetId="24" r:id="rId10"/>
    <sheet name="نوفمبر" sheetId="18" r:id="rId11"/>
    <sheet name="ديسمبر" sheetId="31" r:id="rId12"/>
    <sheet name="طباعة مستند المرتبات" sheetId="32" r:id="rId13"/>
    <sheet name="Sheet2" sheetId="33" r:id="rId14"/>
  </sheets>
  <definedNames>
    <definedName name="_xlnm._FilterDatabase" localSheetId="3" hidden="1">ابريل!$A$8:$IJ$72</definedName>
    <definedName name="_xlnm._FilterDatabase" localSheetId="7" hidden="1">اغسطس!$A$8:$IJ$8</definedName>
    <definedName name="_xlnm._FilterDatabase" localSheetId="9" hidden="1">اكتوبر!$A$8:$IJ$74</definedName>
    <definedName name="_xlnm._FilterDatabase" localSheetId="11" hidden="1">ديسمبر!$A$8:$IJ$8</definedName>
    <definedName name="_xlnm._FilterDatabase" localSheetId="8" hidden="1">سبتمبر!$A$8:$IJ$75</definedName>
    <definedName name="_xlnm._FilterDatabase" localSheetId="1" hidden="1">فبراير!$A$8:$IJ$72</definedName>
    <definedName name="_xlnm._FilterDatabase" localSheetId="2" hidden="1">مارس!$A$9:$IJ$71</definedName>
    <definedName name="_xlnm._FilterDatabase" localSheetId="4" hidden="1">مايو!$A$8:$IJ$73</definedName>
    <definedName name="_xlnm._FilterDatabase" localSheetId="10" hidden="1">نوفمبر!$A$8:$IJ$8</definedName>
    <definedName name="_xlnm._FilterDatabase" localSheetId="0" hidden="1">يناير!$A$10:$IH$67</definedName>
    <definedName name="_xlnm._FilterDatabase" localSheetId="6" hidden="1">يوليو!$A$8:$IJ$73</definedName>
    <definedName name="_xlnm._FilterDatabase" localSheetId="5" hidden="1">يونيو!$A$8:$IJ$73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32" l="1"/>
  <c r="D4" i="32"/>
  <c r="D3" i="32"/>
  <c r="F3" i="32"/>
  <c r="K11" i="5" l="1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S2" i="19" l="1"/>
  <c r="AA11" i="18" l="1"/>
  <c r="AA12" i="18"/>
  <c r="AB12" i="18" s="1"/>
  <c r="AA13" i="18"/>
  <c r="AB13" i="18" s="1"/>
  <c r="AA14" i="18"/>
  <c r="AB14" i="18" s="1"/>
  <c r="AA15" i="18"/>
  <c r="AB15" i="18" s="1"/>
  <c r="AA16" i="18"/>
  <c r="AB16" i="18" s="1"/>
  <c r="AA17" i="18"/>
  <c r="AA18" i="18"/>
  <c r="AB18" i="18" s="1"/>
  <c r="AA19" i="18"/>
  <c r="AB19" i="18" s="1"/>
  <c r="AA20" i="18"/>
  <c r="AB20" i="18" s="1"/>
  <c r="AA21" i="18"/>
  <c r="AB21" i="18" s="1"/>
  <c r="AA22" i="18"/>
  <c r="AB22" i="18" s="1"/>
  <c r="AA23" i="18"/>
  <c r="AB23" i="18" s="1"/>
  <c r="AA24" i="18"/>
  <c r="AB24" i="18" s="1"/>
  <c r="AA25" i="18"/>
  <c r="AA26" i="18"/>
  <c r="AB26" i="18" s="1"/>
  <c r="AA27" i="18"/>
  <c r="AB27" i="18" s="1"/>
  <c r="AA28" i="18"/>
  <c r="AB28" i="18" s="1"/>
  <c r="AA29" i="18"/>
  <c r="AB29" i="18" s="1"/>
  <c r="AA30" i="18"/>
  <c r="AB30" i="18" s="1"/>
  <c r="AA31" i="18"/>
  <c r="AB31" i="18" s="1"/>
  <c r="AA32" i="18"/>
  <c r="AB32" i="18" s="1"/>
  <c r="AA33" i="18"/>
  <c r="AA34" i="18"/>
  <c r="AB34" i="18" s="1"/>
  <c r="AA35" i="18"/>
  <c r="AB35" i="18" s="1"/>
  <c r="AA36" i="18"/>
  <c r="AB36" i="18" s="1"/>
  <c r="AA37" i="18"/>
  <c r="AB37" i="18" s="1"/>
  <c r="AA38" i="18"/>
  <c r="AB38" i="18" s="1"/>
  <c r="AA39" i="18"/>
  <c r="AB39" i="18" s="1"/>
  <c r="AA40" i="18"/>
  <c r="AB40" i="18" s="1"/>
  <c r="AA41" i="18"/>
  <c r="AA42" i="18"/>
  <c r="AB42" i="18" s="1"/>
  <c r="AA43" i="18"/>
  <c r="AB43" i="18" s="1"/>
  <c r="AA44" i="18"/>
  <c r="AB44" i="18" s="1"/>
  <c r="AA45" i="18"/>
  <c r="AB45" i="18" s="1"/>
  <c r="AA46" i="18"/>
  <c r="AB46" i="18" s="1"/>
  <c r="AA47" i="18"/>
  <c r="AB47" i="18" s="1"/>
  <c r="AA48" i="18"/>
  <c r="AB48" i="18" s="1"/>
  <c r="AA49" i="18"/>
  <c r="AA50" i="18"/>
  <c r="AB50" i="18" s="1"/>
  <c r="AA51" i="18"/>
  <c r="AB51" i="18" s="1"/>
  <c r="AA52" i="18"/>
  <c r="AB52" i="18" s="1"/>
  <c r="AA53" i="18"/>
  <c r="AB53" i="18" s="1"/>
  <c r="AA54" i="18"/>
  <c r="AB54" i="18" s="1"/>
  <c r="AA55" i="18"/>
  <c r="AB55" i="18" s="1"/>
  <c r="AA56" i="18"/>
  <c r="AB56" i="18" s="1"/>
  <c r="AA57" i="18"/>
  <c r="AA58" i="18"/>
  <c r="AB58" i="18" s="1"/>
  <c r="AA59" i="18"/>
  <c r="AB59" i="18" s="1"/>
  <c r="AA60" i="18"/>
  <c r="AB60" i="18" s="1"/>
  <c r="AA61" i="18"/>
  <c r="AB61" i="18" s="1"/>
  <c r="AA62" i="18"/>
  <c r="AB62" i="18" s="1"/>
  <c r="AA63" i="18"/>
  <c r="AB63" i="18" s="1"/>
  <c r="AA64" i="18"/>
  <c r="AB64" i="18" s="1"/>
  <c r="AA65" i="18"/>
  <c r="AA66" i="18"/>
  <c r="AB66" i="18" s="1"/>
  <c r="AA67" i="18"/>
  <c r="AB67" i="18" s="1"/>
  <c r="AA68" i="18"/>
  <c r="AB68" i="18" s="1"/>
  <c r="AA69" i="18"/>
  <c r="AB69" i="18" s="1"/>
  <c r="AA70" i="18"/>
  <c r="AB70" i="18" s="1"/>
  <c r="AA71" i="18"/>
  <c r="AB71" i="18" s="1"/>
  <c r="AA72" i="18"/>
  <c r="AB72" i="18" s="1"/>
  <c r="AA73" i="18"/>
  <c r="AA74" i="18"/>
  <c r="AB74" i="18" s="1"/>
  <c r="AA75" i="18"/>
  <c r="AB75" i="18" s="1"/>
  <c r="AA76" i="18"/>
  <c r="AB76" i="18" s="1"/>
  <c r="AA77" i="18"/>
  <c r="AB77" i="18" s="1"/>
  <c r="AA78" i="18"/>
  <c r="AB78" i="18" s="1"/>
  <c r="AA79" i="18"/>
  <c r="AB79" i="18" s="1"/>
  <c r="AB17" i="18"/>
  <c r="AB25" i="18"/>
  <c r="AB33" i="18"/>
  <c r="AB41" i="18"/>
  <c r="AB49" i="18"/>
  <c r="AB57" i="18"/>
  <c r="AB65" i="18"/>
  <c r="AB73" i="18"/>
  <c r="F88" i="22"/>
  <c r="F86" i="31"/>
  <c r="F85" i="31"/>
  <c r="F85" i="18"/>
  <c r="F84" i="18"/>
  <c r="F79" i="24"/>
  <c r="F78" i="24"/>
  <c r="F80" i="19"/>
  <c r="F79" i="19"/>
  <c r="F79" i="20"/>
  <c r="F78" i="20"/>
  <c r="F78" i="22"/>
  <c r="F77" i="22"/>
  <c r="F78" i="23"/>
  <c r="F77" i="23"/>
  <c r="F78" i="26"/>
  <c r="F77" i="26"/>
  <c r="F77" i="25"/>
  <c r="F76" i="25"/>
  <c r="F76" i="27"/>
  <c r="F75" i="27"/>
  <c r="F77" i="21"/>
  <c r="F76" i="21"/>
  <c r="F72" i="5"/>
  <c r="F71" i="5"/>
  <c r="H11" i="5"/>
  <c r="W11" i="5" s="1"/>
  <c r="Q90" i="19"/>
  <c r="H11" i="31"/>
  <c r="X11" i="31" s="1"/>
  <c r="Z11" i="31" s="1"/>
  <c r="I11" i="31"/>
  <c r="H12" i="31"/>
  <c r="X12" i="31" s="1"/>
  <c r="Z12" i="31" s="1"/>
  <c r="I12" i="31"/>
  <c r="N12" i="31" s="1"/>
  <c r="H13" i="31"/>
  <c r="J13" i="31" s="1"/>
  <c r="L13" i="31" s="1"/>
  <c r="Q13" i="31" s="1"/>
  <c r="I13" i="31"/>
  <c r="N13" i="31" s="1"/>
  <c r="H14" i="31"/>
  <c r="I14" i="31"/>
  <c r="N14" i="31" s="1"/>
  <c r="H15" i="31"/>
  <c r="I15" i="31"/>
  <c r="N15" i="31" s="1"/>
  <c r="H16" i="31"/>
  <c r="J16" i="31" s="1"/>
  <c r="I16" i="31"/>
  <c r="N16" i="31" s="1"/>
  <c r="H17" i="31"/>
  <c r="J17" i="31" s="1"/>
  <c r="L17" i="31" s="1"/>
  <c r="Q17" i="31" s="1"/>
  <c r="I17" i="31"/>
  <c r="H18" i="31"/>
  <c r="X18" i="31" s="1"/>
  <c r="Z18" i="31" s="1"/>
  <c r="I18" i="31"/>
  <c r="N18" i="31" s="1"/>
  <c r="H19" i="31"/>
  <c r="X19" i="31" s="1"/>
  <c r="Z19" i="31" s="1"/>
  <c r="I19" i="31"/>
  <c r="H20" i="31"/>
  <c r="I20" i="31"/>
  <c r="N20" i="31" s="1"/>
  <c r="H21" i="31"/>
  <c r="X21" i="31" s="1"/>
  <c r="Z21" i="31" s="1"/>
  <c r="I21" i="31"/>
  <c r="N21" i="31" s="1"/>
  <c r="H22" i="31"/>
  <c r="X22" i="31" s="1"/>
  <c r="Z22" i="31" s="1"/>
  <c r="I22" i="31"/>
  <c r="N22" i="31" s="1"/>
  <c r="H23" i="31"/>
  <c r="X23" i="31" s="1"/>
  <c r="Z23" i="31" s="1"/>
  <c r="I23" i="31"/>
  <c r="N23" i="31" s="1"/>
  <c r="H24" i="31"/>
  <c r="I24" i="31"/>
  <c r="N24" i="31" s="1"/>
  <c r="H25" i="31"/>
  <c r="X25" i="31" s="1"/>
  <c r="Z25" i="31" s="1"/>
  <c r="I25" i="31"/>
  <c r="H26" i="31"/>
  <c r="X26" i="31" s="1"/>
  <c r="Z26" i="31" s="1"/>
  <c r="I26" i="31"/>
  <c r="N26" i="31" s="1"/>
  <c r="H27" i="31"/>
  <c r="X27" i="31" s="1"/>
  <c r="Z27" i="31" s="1"/>
  <c r="I27" i="31"/>
  <c r="H28" i="31"/>
  <c r="X28" i="31" s="1"/>
  <c r="Z28" i="31" s="1"/>
  <c r="I28" i="31"/>
  <c r="N28" i="31" s="1"/>
  <c r="H29" i="31"/>
  <c r="J29" i="31" s="1"/>
  <c r="L29" i="31" s="1"/>
  <c r="Q29" i="31" s="1"/>
  <c r="I29" i="31"/>
  <c r="N29" i="31" s="1"/>
  <c r="H30" i="31"/>
  <c r="I30" i="31"/>
  <c r="N30" i="31" s="1"/>
  <c r="H31" i="31"/>
  <c r="X31" i="31" s="1"/>
  <c r="Z31" i="31" s="1"/>
  <c r="I31" i="31"/>
  <c r="N31" i="31" s="1"/>
  <c r="H32" i="31"/>
  <c r="I32" i="31"/>
  <c r="N32" i="31" s="1"/>
  <c r="H33" i="31"/>
  <c r="X33" i="31" s="1"/>
  <c r="Z33" i="31" s="1"/>
  <c r="I33" i="31"/>
  <c r="H34" i="31"/>
  <c r="I34" i="31"/>
  <c r="N34" i="31" s="1"/>
  <c r="H35" i="31"/>
  <c r="X35" i="31" s="1"/>
  <c r="Z35" i="31" s="1"/>
  <c r="I35" i="31"/>
  <c r="H36" i="31"/>
  <c r="I36" i="31"/>
  <c r="N36" i="31" s="1"/>
  <c r="H37" i="31"/>
  <c r="X37" i="31" s="1"/>
  <c r="Z37" i="31" s="1"/>
  <c r="I37" i="31"/>
  <c r="N37" i="31" s="1"/>
  <c r="H38" i="31"/>
  <c r="X38" i="31" s="1"/>
  <c r="Z38" i="31" s="1"/>
  <c r="I38" i="31"/>
  <c r="N38" i="31" s="1"/>
  <c r="H39" i="31"/>
  <c r="X39" i="31" s="1"/>
  <c r="Z39" i="31" s="1"/>
  <c r="I39" i="31"/>
  <c r="N39" i="31" s="1"/>
  <c r="H40" i="31"/>
  <c r="I40" i="31"/>
  <c r="N40" i="31" s="1"/>
  <c r="H41" i="31"/>
  <c r="X41" i="31" s="1"/>
  <c r="Z41" i="31" s="1"/>
  <c r="I41" i="31"/>
  <c r="H42" i="31"/>
  <c r="X42" i="31" s="1"/>
  <c r="Z42" i="31" s="1"/>
  <c r="I42" i="31"/>
  <c r="N42" i="31" s="1"/>
  <c r="H43" i="31"/>
  <c r="I43" i="31"/>
  <c r="H44" i="31"/>
  <c r="X44" i="31" s="1"/>
  <c r="Z44" i="31" s="1"/>
  <c r="I44" i="31"/>
  <c r="N44" i="31" s="1"/>
  <c r="H45" i="31"/>
  <c r="X45" i="31" s="1"/>
  <c r="Z45" i="31" s="1"/>
  <c r="I45" i="31"/>
  <c r="N45" i="31" s="1"/>
  <c r="H46" i="31"/>
  <c r="I46" i="31"/>
  <c r="N46" i="31" s="1"/>
  <c r="H47" i="31"/>
  <c r="I47" i="31"/>
  <c r="N47" i="31" s="1"/>
  <c r="H48" i="31"/>
  <c r="I48" i="31"/>
  <c r="N48" i="31" s="1"/>
  <c r="H49" i="31"/>
  <c r="X49" i="31" s="1"/>
  <c r="Z49" i="31" s="1"/>
  <c r="I49" i="31"/>
  <c r="H50" i="31"/>
  <c r="I50" i="31"/>
  <c r="N50" i="31" s="1"/>
  <c r="H51" i="31"/>
  <c r="X51" i="31" s="1"/>
  <c r="Z51" i="31" s="1"/>
  <c r="I51" i="31"/>
  <c r="H52" i="31"/>
  <c r="I52" i="31"/>
  <c r="N52" i="31" s="1"/>
  <c r="H53" i="31"/>
  <c r="X53" i="31" s="1"/>
  <c r="Z53" i="31" s="1"/>
  <c r="I53" i="31"/>
  <c r="N53" i="31" s="1"/>
  <c r="H54" i="31"/>
  <c r="X54" i="31" s="1"/>
  <c r="Z54" i="31" s="1"/>
  <c r="I54" i="31"/>
  <c r="N54" i="31" s="1"/>
  <c r="H55" i="31"/>
  <c r="X55" i="31" s="1"/>
  <c r="Z55" i="31" s="1"/>
  <c r="I55" i="31"/>
  <c r="N55" i="31" s="1"/>
  <c r="H56" i="31"/>
  <c r="I56" i="31"/>
  <c r="N56" i="31" s="1"/>
  <c r="H57" i="31"/>
  <c r="X57" i="31" s="1"/>
  <c r="Z57" i="31" s="1"/>
  <c r="I57" i="31"/>
  <c r="H58" i="31"/>
  <c r="X58" i="31" s="1"/>
  <c r="Z58" i="31" s="1"/>
  <c r="I58" i="31"/>
  <c r="N58" i="31" s="1"/>
  <c r="H59" i="31"/>
  <c r="X59" i="31" s="1"/>
  <c r="Z59" i="31" s="1"/>
  <c r="I59" i="31"/>
  <c r="H60" i="31"/>
  <c r="X60" i="31" s="1"/>
  <c r="Z60" i="31" s="1"/>
  <c r="I60" i="31"/>
  <c r="N60" i="31" s="1"/>
  <c r="H61" i="31"/>
  <c r="J61" i="31" s="1"/>
  <c r="L61" i="31" s="1"/>
  <c r="Q61" i="31" s="1"/>
  <c r="I61" i="31"/>
  <c r="N61" i="31" s="1"/>
  <c r="H62" i="31"/>
  <c r="I62" i="31"/>
  <c r="N62" i="31"/>
  <c r="H63" i="31"/>
  <c r="X63" i="31" s="1"/>
  <c r="Z63" i="31" s="1"/>
  <c r="I63" i="31"/>
  <c r="N63" i="31" s="1"/>
  <c r="H64" i="31"/>
  <c r="I64" i="31"/>
  <c r="N64" i="31" s="1"/>
  <c r="H65" i="31"/>
  <c r="X65" i="31" s="1"/>
  <c r="Z65" i="31" s="1"/>
  <c r="I65" i="31"/>
  <c r="H66" i="31"/>
  <c r="I66" i="31"/>
  <c r="N66" i="31" s="1"/>
  <c r="H67" i="31"/>
  <c r="X67" i="31" s="1"/>
  <c r="Z67" i="31" s="1"/>
  <c r="I67" i="31"/>
  <c r="H68" i="31"/>
  <c r="I68" i="31"/>
  <c r="N68" i="31" s="1"/>
  <c r="H69" i="31"/>
  <c r="X69" i="31" s="1"/>
  <c r="Z69" i="31" s="1"/>
  <c r="I69" i="31"/>
  <c r="N69" i="31" s="1"/>
  <c r="H70" i="31"/>
  <c r="X70" i="31" s="1"/>
  <c r="Z70" i="31" s="1"/>
  <c r="I70" i="31"/>
  <c r="N70" i="31" s="1"/>
  <c r="H71" i="31"/>
  <c r="X71" i="31" s="1"/>
  <c r="Z71" i="31" s="1"/>
  <c r="I71" i="31"/>
  <c r="N71" i="31" s="1"/>
  <c r="H72" i="31"/>
  <c r="I72" i="31"/>
  <c r="N72" i="31" s="1"/>
  <c r="H73" i="31"/>
  <c r="X73" i="31" s="1"/>
  <c r="Z73" i="31" s="1"/>
  <c r="I73" i="31"/>
  <c r="H74" i="31"/>
  <c r="X74" i="31" s="1"/>
  <c r="Z74" i="31" s="1"/>
  <c r="I74" i="31"/>
  <c r="N74" i="31" s="1"/>
  <c r="H75" i="31"/>
  <c r="I75" i="31"/>
  <c r="H76" i="31"/>
  <c r="X76" i="31" s="1"/>
  <c r="Z76" i="31" s="1"/>
  <c r="I76" i="31"/>
  <c r="N76" i="31" s="1"/>
  <c r="H77" i="31"/>
  <c r="X77" i="31" s="1"/>
  <c r="Z77" i="31" s="1"/>
  <c r="I77" i="31"/>
  <c r="N77" i="31" s="1"/>
  <c r="H78" i="31"/>
  <c r="I78" i="31"/>
  <c r="N78" i="31" s="1"/>
  <c r="H79" i="31"/>
  <c r="I79" i="31"/>
  <c r="H80" i="31"/>
  <c r="I80" i="31"/>
  <c r="N80" i="31" s="1"/>
  <c r="I10" i="31"/>
  <c r="N10" i="31" s="1"/>
  <c r="H10" i="31"/>
  <c r="F80" i="18"/>
  <c r="I11" i="18"/>
  <c r="N11" i="18" s="1"/>
  <c r="I12" i="18"/>
  <c r="I13" i="18"/>
  <c r="N13" i="18" s="1"/>
  <c r="I14" i="18"/>
  <c r="I15" i="18"/>
  <c r="N15" i="18" s="1"/>
  <c r="I16" i="18"/>
  <c r="I17" i="18"/>
  <c r="N17" i="18" s="1"/>
  <c r="I18" i="18"/>
  <c r="I19" i="18"/>
  <c r="N19" i="18" s="1"/>
  <c r="I20" i="18"/>
  <c r="N20" i="18" s="1"/>
  <c r="I21" i="18"/>
  <c r="N21" i="18" s="1"/>
  <c r="I22" i="18"/>
  <c r="I23" i="18"/>
  <c r="N23" i="18" s="1"/>
  <c r="I24" i="18"/>
  <c r="N24" i="18" s="1"/>
  <c r="I25" i="18"/>
  <c r="N25" i="18" s="1"/>
  <c r="I26" i="18"/>
  <c r="I27" i="18"/>
  <c r="N27" i="18" s="1"/>
  <c r="I28" i="18"/>
  <c r="N28" i="18" s="1"/>
  <c r="I29" i="18"/>
  <c r="N29" i="18" s="1"/>
  <c r="I30" i="18"/>
  <c r="I31" i="18"/>
  <c r="N31" i="18" s="1"/>
  <c r="I32" i="18"/>
  <c r="I33" i="18"/>
  <c r="N33" i="18" s="1"/>
  <c r="I34" i="18"/>
  <c r="I35" i="18"/>
  <c r="N35" i="18" s="1"/>
  <c r="I36" i="18"/>
  <c r="N36" i="18" s="1"/>
  <c r="I37" i="18"/>
  <c r="N37" i="18" s="1"/>
  <c r="I38" i="18"/>
  <c r="I39" i="18"/>
  <c r="N39" i="18" s="1"/>
  <c r="I40" i="18"/>
  <c r="I41" i="18"/>
  <c r="N41" i="18" s="1"/>
  <c r="I42" i="18"/>
  <c r="I43" i="18"/>
  <c r="N43" i="18" s="1"/>
  <c r="I44" i="18"/>
  <c r="N44" i="18" s="1"/>
  <c r="I45" i="18"/>
  <c r="N45" i="18" s="1"/>
  <c r="I46" i="18"/>
  <c r="I47" i="18"/>
  <c r="N47" i="18" s="1"/>
  <c r="I48" i="18"/>
  <c r="I49" i="18"/>
  <c r="N49" i="18" s="1"/>
  <c r="I50" i="18"/>
  <c r="I51" i="18"/>
  <c r="N51" i="18" s="1"/>
  <c r="I52" i="18"/>
  <c r="N52" i="18" s="1"/>
  <c r="I53" i="18"/>
  <c r="N53" i="18" s="1"/>
  <c r="I54" i="18"/>
  <c r="I55" i="18"/>
  <c r="N55" i="18" s="1"/>
  <c r="I56" i="18"/>
  <c r="I57" i="18"/>
  <c r="N57" i="18" s="1"/>
  <c r="I58" i="18"/>
  <c r="I59" i="18"/>
  <c r="N59" i="18" s="1"/>
  <c r="I60" i="18"/>
  <c r="N60" i="18" s="1"/>
  <c r="I61" i="18"/>
  <c r="N61" i="18" s="1"/>
  <c r="I62" i="18"/>
  <c r="I63" i="18"/>
  <c r="N63" i="18" s="1"/>
  <c r="I64" i="18"/>
  <c r="I65" i="18"/>
  <c r="N65" i="18" s="1"/>
  <c r="I66" i="18"/>
  <c r="I67" i="18"/>
  <c r="N67" i="18" s="1"/>
  <c r="I68" i="18"/>
  <c r="N68" i="18" s="1"/>
  <c r="I69" i="18"/>
  <c r="N69" i="18" s="1"/>
  <c r="I70" i="18"/>
  <c r="I71" i="18"/>
  <c r="N71" i="18" s="1"/>
  <c r="I72" i="18"/>
  <c r="I73" i="18"/>
  <c r="N73" i="18" s="1"/>
  <c r="I74" i="18"/>
  <c r="I75" i="18"/>
  <c r="N75" i="18" s="1"/>
  <c r="I76" i="18"/>
  <c r="N76" i="18" s="1"/>
  <c r="I77" i="18"/>
  <c r="N77" i="18" s="1"/>
  <c r="I78" i="18"/>
  <c r="I79" i="18"/>
  <c r="N79" i="18" s="1"/>
  <c r="I10" i="18"/>
  <c r="H11" i="18"/>
  <c r="X11" i="18" s="1"/>
  <c r="Z11" i="18" s="1"/>
  <c r="H12" i="18"/>
  <c r="H13" i="18"/>
  <c r="X13" i="18" s="1"/>
  <c r="Z13" i="18" s="1"/>
  <c r="H14" i="18"/>
  <c r="H15" i="18"/>
  <c r="J15" i="18" s="1"/>
  <c r="L15" i="18" s="1"/>
  <c r="H16" i="18"/>
  <c r="H17" i="18"/>
  <c r="X17" i="18" s="1"/>
  <c r="Z17" i="18" s="1"/>
  <c r="H18" i="18"/>
  <c r="H19" i="18"/>
  <c r="J19" i="18" s="1"/>
  <c r="L19" i="18" s="1"/>
  <c r="Q19" i="18" s="1"/>
  <c r="H20" i="18"/>
  <c r="X20" i="18" s="1"/>
  <c r="Z20" i="18" s="1"/>
  <c r="H21" i="18"/>
  <c r="X21" i="18" s="1"/>
  <c r="Z21" i="18" s="1"/>
  <c r="H22" i="18"/>
  <c r="X22" i="18" s="1"/>
  <c r="Z22" i="18" s="1"/>
  <c r="H23" i="18"/>
  <c r="J23" i="18" s="1"/>
  <c r="L23" i="18" s="1"/>
  <c r="Q23" i="18" s="1"/>
  <c r="R23" i="18" s="1"/>
  <c r="S23" i="18" s="1"/>
  <c r="U23" i="18" s="1"/>
  <c r="H24" i="18"/>
  <c r="X24" i="18" s="1"/>
  <c r="Z24" i="18" s="1"/>
  <c r="H25" i="18"/>
  <c r="X25" i="18" s="1"/>
  <c r="Z25" i="18" s="1"/>
  <c r="H26" i="18"/>
  <c r="X26" i="18" s="1"/>
  <c r="Z26" i="18" s="1"/>
  <c r="H27" i="18"/>
  <c r="X27" i="18" s="1"/>
  <c r="Z27" i="18" s="1"/>
  <c r="H28" i="18"/>
  <c r="X28" i="18" s="1"/>
  <c r="Z28" i="18" s="1"/>
  <c r="H29" i="18"/>
  <c r="X29" i="18" s="1"/>
  <c r="Z29" i="18" s="1"/>
  <c r="H30" i="18"/>
  <c r="X30" i="18" s="1"/>
  <c r="Z30" i="18" s="1"/>
  <c r="H31" i="18"/>
  <c r="J31" i="18" s="1"/>
  <c r="L31" i="18" s="1"/>
  <c r="Q31" i="18" s="1"/>
  <c r="R31" i="18" s="1"/>
  <c r="S31" i="18" s="1"/>
  <c r="U31" i="18" s="1"/>
  <c r="H32" i="18"/>
  <c r="X32" i="18" s="1"/>
  <c r="Z32" i="18" s="1"/>
  <c r="H33" i="18"/>
  <c r="X33" i="18" s="1"/>
  <c r="Z33" i="18" s="1"/>
  <c r="H34" i="18"/>
  <c r="X34" i="18" s="1"/>
  <c r="Z34" i="18" s="1"/>
  <c r="H35" i="18"/>
  <c r="X35" i="18" s="1"/>
  <c r="Z35" i="18" s="1"/>
  <c r="H36" i="18"/>
  <c r="X36" i="18" s="1"/>
  <c r="Z36" i="18" s="1"/>
  <c r="H37" i="18"/>
  <c r="X37" i="18" s="1"/>
  <c r="Z37" i="18" s="1"/>
  <c r="H38" i="18"/>
  <c r="X38" i="18" s="1"/>
  <c r="Z38" i="18" s="1"/>
  <c r="H39" i="18"/>
  <c r="J39" i="18" s="1"/>
  <c r="L39" i="18" s="1"/>
  <c r="Q39" i="18" s="1"/>
  <c r="R39" i="18" s="1"/>
  <c r="S39" i="18" s="1"/>
  <c r="U39" i="18" s="1"/>
  <c r="H40" i="18"/>
  <c r="X40" i="18" s="1"/>
  <c r="Z40" i="18" s="1"/>
  <c r="H41" i="18"/>
  <c r="X41" i="18" s="1"/>
  <c r="Z41" i="18" s="1"/>
  <c r="H42" i="18"/>
  <c r="X42" i="18" s="1"/>
  <c r="Z42" i="18" s="1"/>
  <c r="H43" i="18"/>
  <c r="X43" i="18" s="1"/>
  <c r="Z43" i="18" s="1"/>
  <c r="H44" i="18"/>
  <c r="X44" i="18" s="1"/>
  <c r="Z44" i="18" s="1"/>
  <c r="H45" i="18"/>
  <c r="X45" i="18" s="1"/>
  <c r="Z45" i="18" s="1"/>
  <c r="H46" i="18"/>
  <c r="X46" i="18" s="1"/>
  <c r="Z46" i="18" s="1"/>
  <c r="H47" i="18"/>
  <c r="J47" i="18" s="1"/>
  <c r="L47" i="18" s="1"/>
  <c r="Q47" i="18" s="1"/>
  <c r="R47" i="18" s="1"/>
  <c r="S47" i="18" s="1"/>
  <c r="U47" i="18" s="1"/>
  <c r="H48" i="18"/>
  <c r="X48" i="18" s="1"/>
  <c r="Z48" i="18" s="1"/>
  <c r="H49" i="18"/>
  <c r="X49" i="18" s="1"/>
  <c r="Z49" i="18" s="1"/>
  <c r="H50" i="18"/>
  <c r="X50" i="18" s="1"/>
  <c r="Z50" i="18" s="1"/>
  <c r="H51" i="18"/>
  <c r="X51" i="18" s="1"/>
  <c r="Z51" i="18" s="1"/>
  <c r="H52" i="18"/>
  <c r="X52" i="18" s="1"/>
  <c r="Z52" i="18" s="1"/>
  <c r="H53" i="18"/>
  <c r="X53" i="18" s="1"/>
  <c r="Z53" i="18" s="1"/>
  <c r="H54" i="18"/>
  <c r="X54" i="18" s="1"/>
  <c r="Z54" i="18" s="1"/>
  <c r="H55" i="18"/>
  <c r="J55" i="18" s="1"/>
  <c r="L55" i="18" s="1"/>
  <c r="Q55" i="18" s="1"/>
  <c r="R55" i="18" s="1"/>
  <c r="S55" i="18" s="1"/>
  <c r="U55" i="18" s="1"/>
  <c r="H56" i="18"/>
  <c r="X56" i="18" s="1"/>
  <c r="Z56" i="18" s="1"/>
  <c r="H57" i="18"/>
  <c r="X57" i="18" s="1"/>
  <c r="Z57" i="18" s="1"/>
  <c r="H58" i="18"/>
  <c r="X58" i="18" s="1"/>
  <c r="Z58" i="18" s="1"/>
  <c r="H59" i="18"/>
  <c r="X59" i="18" s="1"/>
  <c r="Z59" i="18" s="1"/>
  <c r="H60" i="18"/>
  <c r="X60" i="18" s="1"/>
  <c r="Z60" i="18" s="1"/>
  <c r="H61" i="18"/>
  <c r="X61" i="18" s="1"/>
  <c r="Z61" i="18" s="1"/>
  <c r="H62" i="18"/>
  <c r="X62" i="18" s="1"/>
  <c r="Z62" i="18" s="1"/>
  <c r="H63" i="18"/>
  <c r="J63" i="18" s="1"/>
  <c r="L63" i="18" s="1"/>
  <c r="Q63" i="18" s="1"/>
  <c r="R63" i="18" s="1"/>
  <c r="S63" i="18" s="1"/>
  <c r="U63" i="18" s="1"/>
  <c r="H64" i="18"/>
  <c r="X64" i="18" s="1"/>
  <c r="Z64" i="18" s="1"/>
  <c r="H65" i="18"/>
  <c r="X65" i="18" s="1"/>
  <c r="Z65" i="18" s="1"/>
  <c r="H66" i="18"/>
  <c r="X66" i="18" s="1"/>
  <c r="Z66" i="18" s="1"/>
  <c r="H67" i="18"/>
  <c r="X67" i="18" s="1"/>
  <c r="Z67" i="18" s="1"/>
  <c r="H68" i="18"/>
  <c r="X68" i="18" s="1"/>
  <c r="Z68" i="18" s="1"/>
  <c r="H69" i="18"/>
  <c r="X69" i="18" s="1"/>
  <c r="Z69" i="18" s="1"/>
  <c r="H70" i="18"/>
  <c r="X70" i="18" s="1"/>
  <c r="Z70" i="18" s="1"/>
  <c r="H71" i="18"/>
  <c r="J71" i="18" s="1"/>
  <c r="L71" i="18" s="1"/>
  <c r="Q71" i="18" s="1"/>
  <c r="R71" i="18" s="1"/>
  <c r="S71" i="18" s="1"/>
  <c r="U71" i="18" s="1"/>
  <c r="H72" i="18"/>
  <c r="X72" i="18" s="1"/>
  <c r="Z72" i="18" s="1"/>
  <c r="H73" i="18"/>
  <c r="X73" i="18" s="1"/>
  <c r="Z73" i="18" s="1"/>
  <c r="H74" i="18"/>
  <c r="X74" i="18" s="1"/>
  <c r="Z74" i="18" s="1"/>
  <c r="H75" i="18"/>
  <c r="X75" i="18" s="1"/>
  <c r="Z75" i="18" s="1"/>
  <c r="H76" i="18"/>
  <c r="X76" i="18" s="1"/>
  <c r="Z76" i="18" s="1"/>
  <c r="H77" i="18"/>
  <c r="X77" i="18" s="1"/>
  <c r="Z77" i="18" s="1"/>
  <c r="H78" i="18"/>
  <c r="X78" i="18" s="1"/>
  <c r="Z78" i="18" s="1"/>
  <c r="H79" i="18"/>
  <c r="J79" i="18" s="1"/>
  <c r="L79" i="18" s="1"/>
  <c r="Q79" i="18" s="1"/>
  <c r="R79" i="18" s="1"/>
  <c r="S79" i="18" s="1"/>
  <c r="U79" i="18" s="1"/>
  <c r="N10" i="18"/>
  <c r="H10" i="18"/>
  <c r="H11" i="24"/>
  <c r="X11" i="24" s="1"/>
  <c r="Z11" i="24" s="1"/>
  <c r="I11" i="24"/>
  <c r="H12" i="24"/>
  <c r="I12" i="24"/>
  <c r="N12" i="24" s="1"/>
  <c r="H13" i="24"/>
  <c r="X13" i="24" s="1"/>
  <c r="Z13" i="24" s="1"/>
  <c r="I13" i="24"/>
  <c r="N13" i="24" s="1"/>
  <c r="H14" i="24"/>
  <c r="I14" i="24"/>
  <c r="N14" i="24" s="1"/>
  <c r="H15" i="24"/>
  <c r="X15" i="24" s="1"/>
  <c r="Z15" i="24" s="1"/>
  <c r="I15" i="24"/>
  <c r="N15" i="24" s="1"/>
  <c r="H16" i="24"/>
  <c r="I16" i="24"/>
  <c r="N16" i="24" s="1"/>
  <c r="H17" i="24"/>
  <c r="X17" i="24" s="1"/>
  <c r="Z17" i="24" s="1"/>
  <c r="I17" i="24"/>
  <c r="H18" i="24"/>
  <c r="I18" i="24"/>
  <c r="N18" i="24" s="1"/>
  <c r="H19" i="24"/>
  <c r="X19" i="24" s="1"/>
  <c r="Z19" i="24" s="1"/>
  <c r="I19" i="24"/>
  <c r="N19" i="24" s="1"/>
  <c r="H20" i="24"/>
  <c r="I20" i="24"/>
  <c r="N20" i="24" s="1"/>
  <c r="H21" i="24"/>
  <c r="X21" i="24" s="1"/>
  <c r="Z21" i="24" s="1"/>
  <c r="I21" i="24"/>
  <c r="J21" i="24"/>
  <c r="L21" i="24" s="1"/>
  <c r="Q21" i="24" s="1"/>
  <c r="N21" i="24"/>
  <c r="H22" i="24"/>
  <c r="I22" i="24"/>
  <c r="N22" i="24" s="1"/>
  <c r="H23" i="24"/>
  <c r="X23" i="24" s="1"/>
  <c r="Z23" i="24" s="1"/>
  <c r="I23" i="24"/>
  <c r="N23" i="24" s="1"/>
  <c r="H24" i="24"/>
  <c r="I24" i="24"/>
  <c r="N24" i="24" s="1"/>
  <c r="H25" i="24"/>
  <c r="X25" i="24" s="1"/>
  <c r="Z25" i="24" s="1"/>
  <c r="I25" i="24"/>
  <c r="N25" i="24" s="1"/>
  <c r="H26" i="24"/>
  <c r="I26" i="24"/>
  <c r="N26" i="24" s="1"/>
  <c r="H27" i="24"/>
  <c r="X27" i="24" s="1"/>
  <c r="Z27" i="24" s="1"/>
  <c r="I27" i="24"/>
  <c r="N27" i="24" s="1"/>
  <c r="H28" i="24"/>
  <c r="I28" i="24"/>
  <c r="N28" i="24" s="1"/>
  <c r="H29" i="24"/>
  <c r="X29" i="24" s="1"/>
  <c r="Z29" i="24" s="1"/>
  <c r="I29" i="24"/>
  <c r="N29" i="24" s="1"/>
  <c r="H30" i="24"/>
  <c r="I30" i="24"/>
  <c r="N30" i="24" s="1"/>
  <c r="H31" i="24"/>
  <c r="X31" i="24" s="1"/>
  <c r="Z31" i="24" s="1"/>
  <c r="I31" i="24"/>
  <c r="N31" i="24" s="1"/>
  <c r="J31" i="24"/>
  <c r="L31" i="24" s="1"/>
  <c r="Q31" i="24" s="1"/>
  <c r="H32" i="24"/>
  <c r="I32" i="24"/>
  <c r="N32" i="24" s="1"/>
  <c r="H33" i="24"/>
  <c r="X33" i="24" s="1"/>
  <c r="Z33" i="24" s="1"/>
  <c r="I33" i="24"/>
  <c r="N33" i="24" s="1"/>
  <c r="H34" i="24"/>
  <c r="I34" i="24"/>
  <c r="N34" i="24" s="1"/>
  <c r="H35" i="24"/>
  <c r="X35" i="24" s="1"/>
  <c r="Z35" i="24" s="1"/>
  <c r="I35" i="24"/>
  <c r="N35" i="24" s="1"/>
  <c r="H36" i="24"/>
  <c r="I36" i="24"/>
  <c r="N36" i="24" s="1"/>
  <c r="H37" i="24"/>
  <c r="X37" i="24" s="1"/>
  <c r="Z37" i="24" s="1"/>
  <c r="I37" i="24"/>
  <c r="H38" i="24"/>
  <c r="I38" i="24"/>
  <c r="N38" i="24" s="1"/>
  <c r="H39" i="24"/>
  <c r="X39" i="24" s="1"/>
  <c r="Z39" i="24" s="1"/>
  <c r="I39" i="24"/>
  <c r="N39" i="24" s="1"/>
  <c r="H40" i="24"/>
  <c r="I40" i="24"/>
  <c r="N40" i="24" s="1"/>
  <c r="H41" i="24"/>
  <c r="X41" i="24" s="1"/>
  <c r="Z41" i="24" s="1"/>
  <c r="I41" i="24"/>
  <c r="J41" i="24"/>
  <c r="L41" i="24" s="1"/>
  <c r="Q41" i="24" s="1"/>
  <c r="H42" i="24"/>
  <c r="I42" i="24"/>
  <c r="N42" i="24" s="1"/>
  <c r="H43" i="24"/>
  <c r="X43" i="24" s="1"/>
  <c r="Z43" i="24" s="1"/>
  <c r="I43" i="24"/>
  <c r="N43" i="24" s="1"/>
  <c r="H44" i="24"/>
  <c r="I44" i="24"/>
  <c r="N44" i="24" s="1"/>
  <c r="H45" i="24"/>
  <c r="X45" i="24" s="1"/>
  <c r="Z45" i="24" s="1"/>
  <c r="I45" i="24"/>
  <c r="N45" i="24" s="1"/>
  <c r="H46" i="24"/>
  <c r="I46" i="24"/>
  <c r="N46" i="24" s="1"/>
  <c r="H47" i="24"/>
  <c r="X47" i="24" s="1"/>
  <c r="Z47" i="24" s="1"/>
  <c r="I47" i="24"/>
  <c r="N47" i="24" s="1"/>
  <c r="H48" i="24"/>
  <c r="I48" i="24"/>
  <c r="N48" i="24" s="1"/>
  <c r="H49" i="24"/>
  <c r="X49" i="24" s="1"/>
  <c r="Z49" i="24" s="1"/>
  <c r="I49" i="24"/>
  <c r="N49" i="24"/>
  <c r="H50" i="24"/>
  <c r="I50" i="24"/>
  <c r="N50" i="24" s="1"/>
  <c r="H51" i="24"/>
  <c r="X51" i="24" s="1"/>
  <c r="Z51" i="24" s="1"/>
  <c r="I51" i="24"/>
  <c r="H52" i="24"/>
  <c r="I52" i="24"/>
  <c r="N52" i="24" s="1"/>
  <c r="H53" i="24"/>
  <c r="X53" i="24" s="1"/>
  <c r="Z53" i="24" s="1"/>
  <c r="I53" i="24"/>
  <c r="N53" i="24" s="1"/>
  <c r="H54" i="24"/>
  <c r="I54" i="24"/>
  <c r="N54" i="24" s="1"/>
  <c r="H55" i="24"/>
  <c r="X55" i="24" s="1"/>
  <c r="Z55" i="24" s="1"/>
  <c r="I55" i="24"/>
  <c r="N55" i="24" s="1"/>
  <c r="H56" i="24"/>
  <c r="I56" i="24"/>
  <c r="N56" i="24" s="1"/>
  <c r="H57" i="24"/>
  <c r="X57" i="24" s="1"/>
  <c r="Z57" i="24" s="1"/>
  <c r="I57" i="24"/>
  <c r="N57" i="24" s="1"/>
  <c r="H58" i="24"/>
  <c r="I58" i="24"/>
  <c r="N58" i="24" s="1"/>
  <c r="H59" i="24"/>
  <c r="X59" i="24" s="1"/>
  <c r="Z59" i="24" s="1"/>
  <c r="I59" i="24"/>
  <c r="J59" i="24"/>
  <c r="L59" i="24" s="1"/>
  <c r="Q59" i="24" s="1"/>
  <c r="H60" i="24"/>
  <c r="I60" i="24"/>
  <c r="N60" i="24"/>
  <c r="H61" i="24"/>
  <c r="X61" i="24" s="1"/>
  <c r="Z61" i="24" s="1"/>
  <c r="I61" i="24"/>
  <c r="N61" i="24" s="1"/>
  <c r="H62" i="24"/>
  <c r="I62" i="24"/>
  <c r="N62" i="24" s="1"/>
  <c r="H63" i="24"/>
  <c r="X63" i="24" s="1"/>
  <c r="Z63" i="24" s="1"/>
  <c r="I63" i="24"/>
  <c r="N63" i="24" s="1"/>
  <c r="H64" i="24"/>
  <c r="I64" i="24"/>
  <c r="N64" i="24" s="1"/>
  <c r="H65" i="24"/>
  <c r="X65" i="24" s="1"/>
  <c r="Z65" i="24" s="1"/>
  <c r="I65" i="24"/>
  <c r="N65" i="24"/>
  <c r="H66" i="24"/>
  <c r="I66" i="24"/>
  <c r="N66" i="24" s="1"/>
  <c r="H67" i="24"/>
  <c r="X67" i="24" s="1"/>
  <c r="Z67" i="24" s="1"/>
  <c r="I67" i="24"/>
  <c r="J67" i="24"/>
  <c r="L67" i="24" s="1"/>
  <c r="Q67" i="24" s="1"/>
  <c r="H68" i="24"/>
  <c r="I68" i="24"/>
  <c r="N68" i="24" s="1"/>
  <c r="H69" i="24"/>
  <c r="X69" i="24" s="1"/>
  <c r="Z69" i="24" s="1"/>
  <c r="I69" i="24"/>
  <c r="N69" i="24" s="1"/>
  <c r="H70" i="24"/>
  <c r="I70" i="24"/>
  <c r="N70" i="24" s="1"/>
  <c r="H71" i="24"/>
  <c r="X71" i="24" s="1"/>
  <c r="Z71" i="24" s="1"/>
  <c r="I71" i="24"/>
  <c r="N71" i="24"/>
  <c r="H72" i="24"/>
  <c r="I72" i="24"/>
  <c r="N72" i="24" s="1"/>
  <c r="H73" i="24"/>
  <c r="X73" i="24" s="1"/>
  <c r="Z73" i="24" s="1"/>
  <c r="I73" i="24"/>
  <c r="N73" i="24" s="1"/>
  <c r="I10" i="24"/>
  <c r="N10" i="24" s="1"/>
  <c r="H10" i="24"/>
  <c r="H11" i="19"/>
  <c r="X11" i="19" s="1"/>
  <c r="Z11" i="19" s="1"/>
  <c r="I11" i="19"/>
  <c r="H12" i="19"/>
  <c r="I12" i="19"/>
  <c r="N12" i="19" s="1"/>
  <c r="H13" i="19"/>
  <c r="X13" i="19" s="1"/>
  <c r="Z13" i="19" s="1"/>
  <c r="I13" i="19"/>
  <c r="N13" i="19"/>
  <c r="H14" i="19"/>
  <c r="I14" i="19"/>
  <c r="N14" i="19" s="1"/>
  <c r="H15" i="19"/>
  <c r="X15" i="19" s="1"/>
  <c r="Z15" i="19" s="1"/>
  <c r="I15" i="19"/>
  <c r="N15" i="19" s="1"/>
  <c r="H16" i="19"/>
  <c r="I16" i="19"/>
  <c r="N16" i="19" s="1"/>
  <c r="H17" i="19"/>
  <c r="X17" i="19" s="1"/>
  <c r="Z17" i="19" s="1"/>
  <c r="I17" i="19"/>
  <c r="N17" i="19"/>
  <c r="H18" i="19"/>
  <c r="I18" i="19"/>
  <c r="N18" i="19" s="1"/>
  <c r="H19" i="19"/>
  <c r="X19" i="19" s="1"/>
  <c r="Z19" i="19" s="1"/>
  <c r="I19" i="19"/>
  <c r="J19" i="19"/>
  <c r="L19" i="19" s="1"/>
  <c r="Q19" i="19" s="1"/>
  <c r="H20" i="19"/>
  <c r="I20" i="19"/>
  <c r="N20" i="19" s="1"/>
  <c r="H21" i="19"/>
  <c r="X21" i="19" s="1"/>
  <c r="Z21" i="19" s="1"/>
  <c r="I21" i="19"/>
  <c r="H22" i="19"/>
  <c r="I22" i="19"/>
  <c r="N22" i="19" s="1"/>
  <c r="H23" i="19"/>
  <c r="X23" i="19" s="1"/>
  <c r="Z23" i="19" s="1"/>
  <c r="I23" i="19"/>
  <c r="H24" i="19"/>
  <c r="I24" i="19"/>
  <c r="N24" i="19" s="1"/>
  <c r="H25" i="19"/>
  <c r="X25" i="19" s="1"/>
  <c r="Z25" i="19" s="1"/>
  <c r="I25" i="19"/>
  <c r="H26" i="19"/>
  <c r="I26" i="19"/>
  <c r="N26" i="19" s="1"/>
  <c r="H27" i="19"/>
  <c r="X27" i="19" s="1"/>
  <c r="Z27" i="19" s="1"/>
  <c r="I27" i="19"/>
  <c r="J27" i="19"/>
  <c r="L27" i="19" s="1"/>
  <c r="Q27" i="19" s="1"/>
  <c r="H28" i="19"/>
  <c r="I28" i="19"/>
  <c r="N28" i="19" s="1"/>
  <c r="H29" i="19"/>
  <c r="X29" i="19" s="1"/>
  <c r="Z29" i="19" s="1"/>
  <c r="I29" i="19"/>
  <c r="H30" i="19"/>
  <c r="I30" i="19"/>
  <c r="N30" i="19" s="1"/>
  <c r="H31" i="19"/>
  <c r="X31" i="19" s="1"/>
  <c r="Z31" i="19" s="1"/>
  <c r="I31" i="19"/>
  <c r="H32" i="19"/>
  <c r="I32" i="19"/>
  <c r="N32" i="19" s="1"/>
  <c r="H33" i="19"/>
  <c r="X33" i="19" s="1"/>
  <c r="Z33" i="19" s="1"/>
  <c r="I33" i="19"/>
  <c r="N33" i="19" s="1"/>
  <c r="J33" i="19"/>
  <c r="L33" i="19" s="1"/>
  <c r="Q33" i="19" s="1"/>
  <c r="H34" i="19"/>
  <c r="I34" i="19"/>
  <c r="N34" i="19" s="1"/>
  <c r="H35" i="19"/>
  <c r="X35" i="19" s="1"/>
  <c r="Z35" i="19" s="1"/>
  <c r="I35" i="19"/>
  <c r="N35" i="19" s="1"/>
  <c r="H36" i="19"/>
  <c r="I36" i="19"/>
  <c r="N36" i="19" s="1"/>
  <c r="H37" i="19"/>
  <c r="X37" i="19" s="1"/>
  <c r="Z37" i="19" s="1"/>
  <c r="I37" i="19"/>
  <c r="H38" i="19"/>
  <c r="I38" i="19"/>
  <c r="N38" i="19" s="1"/>
  <c r="H39" i="19"/>
  <c r="X39" i="19" s="1"/>
  <c r="Z39" i="19" s="1"/>
  <c r="I39" i="19"/>
  <c r="J39" i="19"/>
  <c r="L39" i="19" s="1"/>
  <c r="Q39" i="19" s="1"/>
  <c r="H40" i="19"/>
  <c r="I40" i="19"/>
  <c r="N40" i="19" s="1"/>
  <c r="H41" i="19"/>
  <c r="X41" i="19" s="1"/>
  <c r="Z41" i="19" s="1"/>
  <c r="I41" i="19"/>
  <c r="N41" i="19" s="1"/>
  <c r="H42" i="19"/>
  <c r="I42" i="19"/>
  <c r="N42" i="19" s="1"/>
  <c r="H43" i="19"/>
  <c r="X43" i="19" s="1"/>
  <c r="Z43" i="19" s="1"/>
  <c r="I43" i="19"/>
  <c r="N43" i="19" s="1"/>
  <c r="J43" i="19"/>
  <c r="L43" i="19" s="1"/>
  <c r="Q43" i="19" s="1"/>
  <c r="H44" i="19"/>
  <c r="I44" i="19"/>
  <c r="N44" i="19" s="1"/>
  <c r="H45" i="19"/>
  <c r="X45" i="19" s="1"/>
  <c r="Z45" i="19" s="1"/>
  <c r="I45" i="19"/>
  <c r="H46" i="19"/>
  <c r="I46" i="19"/>
  <c r="N46" i="19" s="1"/>
  <c r="H47" i="19"/>
  <c r="X47" i="19" s="1"/>
  <c r="Z47" i="19" s="1"/>
  <c r="I47" i="19"/>
  <c r="H48" i="19"/>
  <c r="I48" i="19"/>
  <c r="N48" i="19" s="1"/>
  <c r="H49" i="19"/>
  <c r="X49" i="19" s="1"/>
  <c r="Z49" i="19" s="1"/>
  <c r="I49" i="19"/>
  <c r="N49" i="19" s="1"/>
  <c r="H50" i="19"/>
  <c r="I50" i="19"/>
  <c r="N50" i="19" s="1"/>
  <c r="H51" i="19"/>
  <c r="X51" i="19" s="1"/>
  <c r="Z51" i="19" s="1"/>
  <c r="I51" i="19"/>
  <c r="N51" i="19" s="1"/>
  <c r="H52" i="19"/>
  <c r="I52" i="19"/>
  <c r="N52" i="19" s="1"/>
  <c r="H53" i="19"/>
  <c r="X53" i="19" s="1"/>
  <c r="Z53" i="19" s="1"/>
  <c r="I53" i="19"/>
  <c r="J53" i="19"/>
  <c r="L53" i="19" s="1"/>
  <c r="Q53" i="19" s="1"/>
  <c r="H54" i="19"/>
  <c r="I54" i="19"/>
  <c r="N54" i="19" s="1"/>
  <c r="H55" i="19"/>
  <c r="X55" i="19" s="1"/>
  <c r="Z55" i="19" s="1"/>
  <c r="I55" i="19"/>
  <c r="H56" i="19"/>
  <c r="I56" i="19"/>
  <c r="N56" i="19" s="1"/>
  <c r="H57" i="19"/>
  <c r="X57" i="19" s="1"/>
  <c r="Z57" i="19" s="1"/>
  <c r="I57" i="19"/>
  <c r="N57" i="19" s="1"/>
  <c r="H58" i="19"/>
  <c r="I58" i="19"/>
  <c r="N58" i="19" s="1"/>
  <c r="H59" i="19"/>
  <c r="X59" i="19" s="1"/>
  <c r="Z59" i="19" s="1"/>
  <c r="I59" i="19"/>
  <c r="N59" i="19" s="1"/>
  <c r="H60" i="19"/>
  <c r="I60" i="19"/>
  <c r="N60" i="19" s="1"/>
  <c r="H61" i="19"/>
  <c r="X61" i="19" s="1"/>
  <c r="Z61" i="19" s="1"/>
  <c r="I61" i="19"/>
  <c r="H62" i="19"/>
  <c r="I62" i="19"/>
  <c r="N62" i="19" s="1"/>
  <c r="H63" i="19"/>
  <c r="X63" i="19" s="1"/>
  <c r="Z63" i="19" s="1"/>
  <c r="I63" i="19"/>
  <c r="H64" i="19"/>
  <c r="I64" i="19"/>
  <c r="N64" i="19" s="1"/>
  <c r="H65" i="19"/>
  <c r="X65" i="19" s="1"/>
  <c r="Z65" i="19" s="1"/>
  <c r="I65" i="19"/>
  <c r="N65" i="19" s="1"/>
  <c r="J65" i="19"/>
  <c r="L65" i="19" s="1"/>
  <c r="Q65" i="19" s="1"/>
  <c r="H66" i="19"/>
  <c r="I66" i="19"/>
  <c r="N66" i="19" s="1"/>
  <c r="H67" i="19"/>
  <c r="X67" i="19" s="1"/>
  <c r="Z67" i="19" s="1"/>
  <c r="I67" i="19"/>
  <c r="N67" i="19" s="1"/>
  <c r="H68" i="19"/>
  <c r="I68" i="19"/>
  <c r="N68" i="19" s="1"/>
  <c r="H69" i="19"/>
  <c r="X69" i="19" s="1"/>
  <c r="Z69" i="19" s="1"/>
  <c r="I69" i="19"/>
  <c r="H70" i="19"/>
  <c r="I70" i="19"/>
  <c r="N70" i="19" s="1"/>
  <c r="H71" i="19"/>
  <c r="X71" i="19" s="1"/>
  <c r="Z71" i="19" s="1"/>
  <c r="I71" i="19"/>
  <c r="H72" i="19"/>
  <c r="I72" i="19"/>
  <c r="N72" i="19" s="1"/>
  <c r="H73" i="19"/>
  <c r="X73" i="19" s="1"/>
  <c r="Z73" i="19" s="1"/>
  <c r="I73" i="19"/>
  <c r="N73" i="19" s="1"/>
  <c r="H74" i="19"/>
  <c r="I74" i="19"/>
  <c r="N74" i="19"/>
  <c r="I10" i="19"/>
  <c r="N10" i="19" s="1"/>
  <c r="H10" i="19"/>
  <c r="J10" i="19" s="1"/>
  <c r="L10" i="19" s="1"/>
  <c r="H11" i="20"/>
  <c r="J11" i="20" s="1"/>
  <c r="L11" i="20" s="1"/>
  <c r="Q11" i="20" s="1"/>
  <c r="I11" i="20"/>
  <c r="H12" i="20"/>
  <c r="J12" i="20" s="1"/>
  <c r="L12" i="20" s="1"/>
  <c r="I12" i="20"/>
  <c r="N12" i="20" s="1"/>
  <c r="H13" i="20"/>
  <c r="X13" i="20" s="1"/>
  <c r="Z13" i="20" s="1"/>
  <c r="I13" i="20"/>
  <c r="H14" i="20"/>
  <c r="J14" i="20" s="1"/>
  <c r="L14" i="20" s="1"/>
  <c r="I14" i="20"/>
  <c r="N14" i="20" s="1"/>
  <c r="H15" i="20"/>
  <c r="X15" i="20" s="1"/>
  <c r="Z15" i="20" s="1"/>
  <c r="I15" i="20"/>
  <c r="N15" i="20"/>
  <c r="H16" i="20"/>
  <c r="J16" i="20" s="1"/>
  <c r="L16" i="20" s="1"/>
  <c r="I16" i="20"/>
  <c r="N16" i="20" s="1"/>
  <c r="H17" i="20"/>
  <c r="X17" i="20" s="1"/>
  <c r="Z17" i="20" s="1"/>
  <c r="I17" i="20"/>
  <c r="N17" i="20" s="1"/>
  <c r="H18" i="20"/>
  <c r="J18" i="20" s="1"/>
  <c r="L18" i="20" s="1"/>
  <c r="I18" i="20"/>
  <c r="N18" i="20" s="1"/>
  <c r="H19" i="20"/>
  <c r="I19" i="20"/>
  <c r="N19" i="20" s="1"/>
  <c r="H20" i="20"/>
  <c r="J20" i="20" s="1"/>
  <c r="L20" i="20" s="1"/>
  <c r="I20" i="20"/>
  <c r="N20" i="20" s="1"/>
  <c r="H21" i="20"/>
  <c r="X21" i="20" s="1"/>
  <c r="Z21" i="20" s="1"/>
  <c r="I21" i="20"/>
  <c r="H22" i="20"/>
  <c r="J22" i="20" s="1"/>
  <c r="L22" i="20" s="1"/>
  <c r="I22" i="20"/>
  <c r="N22" i="20" s="1"/>
  <c r="H23" i="20"/>
  <c r="X23" i="20" s="1"/>
  <c r="Z23" i="20" s="1"/>
  <c r="I23" i="20"/>
  <c r="H24" i="20"/>
  <c r="J24" i="20" s="1"/>
  <c r="L24" i="20" s="1"/>
  <c r="I24" i="20"/>
  <c r="N24" i="20" s="1"/>
  <c r="H25" i="20"/>
  <c r="X25" i="20" s="1"/>
  <c r="Z25" i="20" s="1"/>
  <c r="I25" i="20"/>
  <c r="N25" i="20" s="1"/>
  <c r="H26" i="20"/>
  <c r="J26" i="20" s="1"/>
  <c r="L26" i="20" s="1"/>
  <c r="I26" i="20"/>
  <c r="N26" i="20" s="1"/>
  <c r="H27" i="20"/>
  <c r="I27" i="20"/>
  <c r="N27" i="20" s="1"/>
  <c r="H28" i="20"/>
  <c r="J28" i="20" s="1"/>
  <c r="L28" i="20" s="1"/>
  <c r="I28" i="20"/>
  <c r="N28" i="20"/>
  <c r="H29" i="20"/>
  <c r="X29" i="20" s="1"/>
  <c r="Z29" i="20" s="1"/>
  <c r="I29" i="20"/>
  <c r="H30" i="20"/>
  <c r="J30" i="20" s="1"/>
  <c r="L30" i="20" s="1"/>
  <c r="I30" i="20"/>
  <c r="N30" i="20" s="1"/>
  <c r="H31" i="20"/>
  <c r="X31" i="20" s="1"/>
  <c r="Z31" i="20" s="1"/>
  <c r="I31" i="20"/>
  <c r="H32" i="20"/>
  <c r="J32" i="20" s="1"/>
  <c r="L32" i="20" s="1"/>
  <c r="I32" i="20"/>
  <c r="N32" i="20" s="1"/>
  <c r="H33" i="20"/>
  <c r="X33" i="20" s="1"/>
  <c r="Z33" i="20" s="1"/>
  <c r="I33" i="20"/>
  <c r="N33" i="20" s="1"/>
  <c r="H34" i="20"/>
  <c r="J34" i="20" s="1"/>
  <c r="L34" i="20" s="1"/>
  <c r="I34" i="20"/>
  <c r="N34" i="20" s="1"/>
  <c r="H35" i="20"/>
  <c r="I35" i="20"/>
  <c r="N35" i="20" s="1"/>
  <c r="H36" i="20"/>
  <c r="J36" i="20" s="1"/>
  <c r="L36" i="20" s="1"/>
  <c r="I36" i="20"/>
  <c r="N36" i="20" s="1"/>
  <c r="H37" i="20"/>
  <c r="X37" i="20" s="1"/>
  <c r="Z37" i="20" s="1"/>
  <c r="I37" i="20"/>
  <c r="H38" i="20"/>
  <c r="J38" i="20" s="1"/>
  <c r="L38" i="20" s="1"/>
  <c r="I38" i="20"/>
  <c r="N38" i="20" s="1"/>
  <c r="H39" i="20"/>
  <c r="X39" i="20" s="1"/>
  <c r="Z39" i="20" s="1"/>
  <c r="I39" i="20"/>
  <c r="J39" i="20"/>
  <c r="L39" i="20" s="1"/>
  <c r="Q39" i="20" s="1"/>
  <c r="H40" i="20"/>
  <c r="J40" i="20" s="1"/>
  <c r="L40" i="20" s="1"/>
  <c r="I40" i="20"/>
  <c r="N40" i="20" s="1"/>
  <c r="H41" i="20"/>
  <c r="X41" i="20" s="1"/>
  <c r="Z41" i="20" s="1"/>
  <c r="I41" i="20"/>
  <c r="N41" i="20" s="1"/>
  <c r="H42" i="20"/>
  <c r="J42" i="20" s="1"/>
  <c r="L42" i="20" s="1"/>
  <c r="I42" i="20"/>
  <c r="N42" i="20" s="1"/>
  <c r="H43" i="20"/>
  <c r="I43" i="20"/>
  <c r="N43" i="20" s="1"/>
  <c r="H44" i="20"/>
  <c r="J44" i="20" s="1"/>
  <c r="L44" i="20" s="1"/>
  <c r="I44" i="20"/>
  <c r="N44" i="20" s="1"/>
  <c r="H45" i="20"/>
  <c r="X45" i="20" s="1"/>
  <c r="Z45" i="20" s="1"/>
  <c r="I45" i="20"/>
  <c r="H46" i="20"/>
  <c r="J46" i="20" s="1"/>
  <c r="L46" i="20" s="1"/>
  <c r="I46" i="20"/>
  <c r="N46" i="20" s="1"/>
  <c r="H47" i="20"/>
  <c r="X47" i="20" s="1"/>
  <c r="Z47" i="20" s="1"/>
  <c r="I47" i="20"/>
  <c r="H48" i="20"/>
  <c r="J48" i="20" s="1"/>
  <c r="L48" i="20" s="1"/>
  <c r="I48" i="20"/>
  <c r="N48" i="20" s="1"/>
  <c r="H49" i="20"/>
  <c r="X49" i="20" s="1"/>
  <c r="Z49" i="20" s="1"/>
  <c r="I49" i="20"/>
  <c r="N49" i="20" s="1"/>
  <c r="H50" i="20"/>
  <c r="J50" i="20" s="1"/>
  <c r="L50" i="20" s="1"/>
  <c r="I50" i="20"/>
  <c r="N50" i="20" s="1"/>
  <c r="H51" i="20"/>
  <c r="I51" i="20"/>
  <c r="N51" i="20" s="1"/>
  <c r="H52" i="20"/>
  <c r="J52" i="20" s="1"/>
  <c r="L52" i="20" s="1"/>
  <c r="I52" i="20"/>
  <c r="N52" i="20" s="1"/>
  <c r="H53" i="20"/>
  <c r="X53" i="20" s="1"/>
  <c r="Z53" i="20" s="1"/>
  <c r="I53" i="20"/>
  <c r="H54" i="20"/>
  <c r="J54" i="20" s="1"/>
  <c r="L54" i="20" s="1"/>
  <c r="I54" i="20"/>
  <c r="N54" i="20" s="1"/>
  <c r="H55" i="20"/>
  <c r="X55" i="20" s="1"/>
  <c r="Z55" i="20" s="1"/>
  <c r="I55" i="20"/>
  <c r="H56" i="20"/>
  <c r="J56" i="20" s="1"/>
  <c r="L56" i="20" s="1"/>
  <c r="I56" i="20"/>
  <c r="N56" i="20" s="1"/>
  <c r="H57" i="20"/>
  <c r="X57" i="20" s="1"/>
  <c r="Z57" i="20" s="1"/>
  <c r="I57" i="20"/>
  <c r="N57" i="20" s="1"/>
  <c r="H58" i="20"/>
  <c r="J58" i="20" s="1"/>
  <c r="L58" i="20" s="1"/>
  <c r="I58" i="20"/>
  <c r="N58" i="20" s="1"/>
  <c r="H59" i="20"/>
  <c r="I59" i="20"/>
  <c r="N59" i="20" s="1"/>
  <c r="H60" i="20"/>
  <c r="J60" i="20" s="1"/>
  <c r="L60" i="20" s="1"/>
  <c r="I60" i="20"/>
  <c r="N60" i="20" s="1"/>
  <c r="H61" i="20"/>
  <c r="X61" i="20" s="1"/>
  <c r="Z61" i="20" s="1"/>
  <c r="I61" i="20"/>
  <c r="H62" i="20"/>
  <c r="J62" i="20" s="1"/>
  <c r="L62" i="20" s="1"/>
  <c r="I62" i="20"/>
  <c r="N62" i="20" s="1"/>
  <c r="H63" i="20"/>
  <c r="X63" i="20" s="1"/>
  <c r="Z63" i="20" s="1"/>
  <c r="I63" i="20"/>
  <c r="J63" i="20"/>
  <c r="L63" i="20" s="1"/>
  <c r="Q63" i="20" s="1"/>
  <c r="H64" i="20"/>
  <c r="J64" i="20" s="1"/>
  <c r="L64" i="20" s="1"/>
  <c r="I64" i="20"/>
  <c r="N64" i="20" s="1"/>
  <c r="H65" i="20"/>
  <c r="X65" i="20" s="1"/>
  <c r="Z65" i="20" s="1"/>
  <c r="I65" i="20"/>
  <c r="N65" i="20" s="1"/>
  <c r="H66" i="20"/>
  <c r="J66" i="20" s="1"/>
  <c r="L66" i="20" s="1"/>
  <c r="I66" i="20"/>
  <c r="N66" i="20" s="1"/>
  <c r="H67" i="20"/>
  <c r="I67" i="20"/>
  <c r="N67" i="20" s="1"/>
  <c r="H68" i="20"/>
  <c r="J68" i="20" s="1"/>
  <c r="L68" i="20" s="1"/>
  <c r="I68" i="20"/>
  <c r="N68" i="20" s="1"/>
  <c r="H69" i="20"/>
  <c r="X69" i="20" s="1"/>
  <c r="Z69" i="20" s="1"/>
  <c r="I69" i="20"/>
  <c r="H70" i="20"/>
  <c r="J70" i="20" s="1"/>
  <c r="L70" i="20" s="1"/>
  <c r="I70" i="20"/>
  <c r="N70" i="20" s="1"/>
  <c r="H71" i="20"/>
  <c r="X71" i="20" s="1"/>
  <c r="Z71" i="20" s="1"/>
  <c r="I71" i="20"/>
  <c r="J71" i="20"/>
  <c r="L71" i="20" s="1"/>
  <c r="Q71" i="20" s="1"/>
  <c r="H72" i="20"/>
  <c r="J72" i="20" s="1"/>
  <c r="L72" i="20" s="1"/>
  <c r="I72" i="20"/>
  <c r="N72" i="20" s="1"/>
  <c r="H73" i="20"/>
  <c r="X73" i="20" s="1"/>
  <c r="Z73" i="20" s="1"/>
  <c r="I73" i="20"/>
  <c r="N73" i="20" s="1"/>
  <c r="I10" i="20"/>
  <c r="N10" i="20" s="1"/>
  <c r="H10" i="20"/>
  <c r="J10" i="20" s="1"/>
  <c r="L10" i="20" s="1"/>
  <c r="J15" i="20" l="1"/>
  <c r="L15" i="20" s="1"/>
  <c r="Q15" i="20" s="1"/>
  <c r="J63" i="19"/>
  <c r="L63" i="19" s="1"/>
  <c r="Q63" i="19" s="1"/>
  <c r="J49" i="24"/>
  <c r="L49" i="24" s="1"/>
  <c r="Q49" i="24" s="1"/>
  <c r="J31" i="20"/>
  <c r="L31" i="20" s="1"/>
  <c r="Q31" i="20" s="1"/>
  <c r="J69" i="19"/>
  <c r="L69" i="19" s="1"/>
  <c r="Q69" i="19" s="1"/>
  <c r="J59" i="19"/>
  <c r="L59" i="19" s="1"/>
  <c r="Q59" i="19" s="1"/>
  <c r="J49" i="19"/>
  <c r="L49" i="19" s="1"/>
  <c r="Q49" i="19" s="1"/>
  <c r="J37" i="19"/>
  <c r="L37" i="19" s="1"/>
  <c r="Q37" i="19" s="1"/>
  <c r="J25" i="19"/>
  <c r="L25" i="19" s="1"/>
  <c r="Q25" i="19" s="1"/>
  <c r="J13" i="19"/>
  <c r="L13" i="19" s="1"/>
  <c r="Q13" i="19" s="1"/>
  <c r="J27" i="24"/>
  <c r="L27" i="24" s="1"/>
  <c r="Q27" i="24" s="1"/>
  <c r="J15" i="24"/>
  <c r="L15" i="24" s="1"/>
  <c r="Q15" i="24" s="1"/>
  <c r="R15" i="24" s="1"/>
  <c r="S15" i="24" s="1"/>
  <c r="U15" i="24" s="1"/>
  <c r="J47" i="19"/>
  <c r="L47" i="19" s="1"/>
  <c r="Q47" i="19" s="1"/>
  <c r="J73" i="24"/>
  <c r="L73" i="24" s="1"/>
  <c r="Q73" i="24" s="1"/>
  <c r="J63" i="24"/>
  <c r="L63" i="24" s="1"/>
  <c r="Q63" i="24" s="1"/>
  <c r="J55" i="24"/>
  <c r="L55" i="24" s="1"/>
  <c r="Q55" i="24" s="1"/>
  <c r="J45" i="24"/>
  <c r="L45" i="24" s="1"/>
  <c r="Q45" i="24" s="1"/>
  <c r="J35" i="24"/>
  <c r="L35" i="24" s="1"/>
  <c r="Q35" i="24" s="1"/>
  <c r="J25" i="24"/>
  <c r="L25" i="24" s="1"/>
  <c r="Q25" i="24" s="1"/>
  <c r="J47" i="20"/>
  <c r="L47" i="20" s="1"/>
  <c r="Q47" i="20" s="1"/>
  <c r="J23" i="20"/>
  <c r="L23" i="20" s="1"/>
  <c r="Q23" i="20" s="1"/>
  <c r="J71" i="19"/>
  <c r="L71" i="19" s="1"/>
  <c r="Q71" i="19" s="1"/>
  <c r="J55" i="19"/>
  <c r="L55" i="19" s="1"/>
  <c r="Q55" i="19" s="1"/>
  <c r="J41" i="19"/>
  <c r="L41" i="19" s="1"/>
  <c r="Q41" i="19" s="1"/>
  <c r="R41" i="19" s="1"/>
  <c r="S41" i="19" s="1"/>
  <c r="U41" i="19" s="1"/>
  <c r="J35" i="19"/>
  <c r="L35" i="19" s="1"/>
  <c r="Q35" i="19" s="1"/>
  <c r="J29" i="19"/>
  <c r="L29" i="19" s="1"/>
  <c r="Q29" i="19" s="1"/>
  <c r="J21" i="19"/>
  <c r="L21" i="19" s="1"/>
  <c r="Q21" i="19" s="1"/>
  <c r="J15" i="19"/>
  <c r="L15" i="19" s="1"/>
  <c r="Q15" i="19" s="1"/>
  <c r="R15" i="19" s="1"/>
  <c r="S15" i="19" s="1"/>
  <c r="U15" i="19" s="1"/>
  <c r="J69" i="24"/>
  <c r="L69" i="24" s="1"/>
  <c r="Q69" i="24" s="1"/>
  <c r="J57" i="24"/>
  <c r="L57" i="24" s="1"/>
  <c r="Q57" i="24" s="1"/>
  <c r="J51" i="24"/>
  <c r="L51" i="24" s="1"/>
  <c r="Q51" i="24" s="1"/>
  <c r="J47" i="24"/>
  <c r="L47" i="24" s="1"/>
  <c r="Q47" i="24" s="1"/>
  <c r="R47" i="24" s="1"/>
  <c r="S47" i="24" s="1"/>
  <c r="U47" i="24" s="1"/>
  <c r="J43" i="24"/>
  <c r="L43" i="24" s="1"/>
  <c r="Q43" i="24" s="1"/>
  <c r="J37" i="24"/>
  <c r="L37" i="24" s="1"/>
  <c r="Q37" i="24" s="1"/>
  <c r="J33" i="24"/>
  <c r="L33" i="24" s="1"/>
  <c r="Q33" i="24" s="1"/>
  <c r="J23" i="24"/>
  <c r="L23" i="24" s="1"/>
  <c r="Q23" i="24" s="1"/>
  <c r="J17" i="24"/>
  <c r="L17" i="24" s="1"/>
  <c r="Q17" i="24" s="1"/>
  <c r="J11" i="24"/>
  <c r="L11" i="24" s="1"/>
  <c r="Q11" i="24" s="1"/>
  <c r="J11" i="31"/>
  <c r="L11" i="31" s="1"/>
  <c r="Q11" i="31" s="1"/>
  <c r="J55" i="20"/>
  <c r="L55" i="20" s="1"/>
  <c r="Q55" i="20" s="1"/>
  <c r="J73" i="19"/>
  <c r="L73" i="19" s="1"/>
  <c r="Q73" i="19" s="1"/>
  <c r="J67" i="19"/>
  <c r="L67" i="19" s="1"/>
  <c r="Q67" i="19" s="1"/>
  <c r="J61" i="19"/>
  <c r="L61" i="19" s="1"/>
  <c r="Q61" i="19" s="1"/>
  <c r="J57" i="19"/>
  <c r="L57" i="19" s="1"/>
  <c r="Q57" i="19" s="1"/>
  <c r="R57" i="19" s="1"/>
  <c r="S57" i="19" s="1"/>
  <c r="U57" i="19" s="1"/>
  <c r="J51" i="19"/>
  <c r="L51" i="19" s="1"/>
  <c r="Q51" i="19" s="1"/>
  <c r="J45" i="19"/>
  <c r="L45" i="19" s="1"/>
  <c r="Q45" i="19" s="1"/>
  <c r="J31" i="19"/>
  <c r="L31" i="19" s="1"/>
  <c r="Q31" i="19" s="1"/>
  <c r="J23" i="19"/>
  <c r="L23" i="19" s="1"/>
  <c r="Q23" i="19" s="1"/>
  <c r="J17" i="19"/>
  <c r="L17" i="19" s="1"/>
  <c r="Q17" i="19" s="1"/>
  <c r="J11" i="19"/>
  <c r="L11" i="19" s="1"/>
  <c r="Q11" i="19" s="1"/>
  <c r="J71" i="24"/>
  <c r="L71" i="24" s="1"/>
  <c r="Q71" i="24" s="1"/>
  <c r="J65" i="24"/>
  <c r="L65" i="24" s="1"/>
  <c r="Q65" i="24" s="1"/>
  <c r="J61" i="24"/>
  <c r="L61" i="24" s="1"/>
  <c r="Q61" i="24" s="1"/>
  <c r="R61" i="24" s="1"/>
  <c r="S61" i="24" s="1"/>
  <c r="U61" i="24" s="1"/>
  <c r="J53" i="24"/>
  <c r="L53" i="24" s="1"/>
  <c r="Q53" i="24" s="1"/>
  <c r="J39" i="24"/>
  <c r="L39" i="24" s="1"/>
  <c r="Q39" i="24" s="1"/>
  <c r="J29" i="24"/>
  <c r="L29" i="24" s="1"/>
  <c r="Q29" i="24" s="1"/>
  <c r="J19" i="24"/>
  <c r="L19" i="24" s="1"/>
  <c r="Q19" i="24" s="1"/>
  <c r="J13" i="24"/>
  <c r="L13" i="24" s="1"/>
  <c r="Q13" i="24" s="1"/>
  <c r="R25" i="24"/>
  <c r="S25" i="24" s="1"/>
  <c r="U25" i="24" s="1"/>
  <c r="J11" i="18"/>
  <c r="L11" i="18" s="1"/>
  <c r="Q11" i="18" s="1"/>
  <c r="R11" i="18" s="1"/>
  <c r="S11" i="18" s="1"/>
  <c r="U11" i="18" s="1"/>
  <c r="X47" i="18"/>
  <c r="Z47" i="18" s="1"/>
  <c r="X79" i="18"/>
  <c r="Z79" i="18" s="1"/>
  <c r="X15" i="18"/>
  <c r="Z15" i="18" s="1"/>
  <c r="J35" i="31"/>
  <c r="L35" i="31" s="1"/>
  <c r="Q35" i="31" s="1"/>
  <c r="X63" i="18"/>
  <c r="Z63" i="18" s="1"/>
  <c r="X31" i="18"/>
  <c r="Z31" i="18" s="1"/>
  <c r="M67" i="24"/>
  <c r="R53" i="24"/>
  <c r="S53" i="24" s="1"/>
  <c r="U53" i="24" s="1"/>
  <c r="J77" i="31"/>
  <c r="L77" i="31" s="1"/>
  <c r="Q77" i="31" s="1"/>
  <c r="R77" i="31" s="1"/>
  <c r="S77" i="31" s="1"/>
  <c r="U77" i="31" s="1"/>
  <c r="J57" i="31"/>
  <c r="L57" i="31" s="1"/>
  <c r="Q57" i="31" s="1"/>
  <c r="J67" i="31"/>
  <c r="L67" i="31" s="1"/>
  <c r="Q67" i="31" s="1"/>
  <c r="J45" i="31"/>
  <c r="L45" i="31" s="1"/>
  <c r="Q45" i="31" s="1"/>
  <c r="R45" i="31" s="1"/>
  <c r="S45" i="31" s="1"/>
  <c r="U45" i="31" s="1"/>
  <c r="J25" i="31"/>
  <c r="L25" i="31" s="1"/>
  <c r="Q25" i="31" s="1"/>
  <c r="J71" i="31"/>
  <c r="L71" i="31" s="1"/>
  <c r="Q71" i="31" s="1"/>
  <c r="J51" i="31"/>
  <c r="L51" i="31" s="1"/>
  <c r="Q51" i="31" s="1"/>
  <c r="J39" i="31"/>
  <c r="L39" i="31" s="1"/>
  <c r="Q39" i="31" s="1"/>
  <c r="R39" i="31" s="1"/>
  <c r="S39" i="31" s="1"/>
  <c r="U39" i="31" s="1"/>
  <c r="X61" i="31"/>
  <c r="Z61" i="31" s="1"/>
  <c r="X29" i="31"/>
  <c r="Z29" i="31" s="1"/>
  <c r="X13" i="31"/>
  <c r="Z13" i="31" s="1"/>
  <c r="J73" i="31"/>
  <c r="L73" i="31" s="1"/>
  <c r="Q73" i="31" s="1"/>
  <c r="J69" i="31"/>
  <c r="L69" i="31" s="1"/>
  <c r="Q69" i="31" s="1"/>
  <c r="R69" i="31" s="1"/>
  <c r="S69" i="31" s="1"/>
  <c r="U69" i="31" s="1"/>
  <c r="J55" i="31"/>
  <c r="L55" i="31" s="1"/>
  <c r="Q55" i="31" s="1"/>
  <c r="J49" i="31"/>
  <c r="L49" i="31" s="1"/>
  <c r="Q49" i="31" s="1"/>
  <c r="J41" i="31"/>
  <c r="L41" i="31" s="1"/>
  <c r="Q41" i="31" s="1"/>
  <c r="J37" i="31"/>
  <c r="L37" i="31" s="1"/>
  <c r="Q37" i="31" s="1"/>
  <c r="J23" i="31"/>
  <c r="L23" i="31" s="1"/>
  <c r="Q23" i="31" s="1"/>
  <c r="R23" i="31" s="1"/>
  <c r="J12" i="31"/>
  <c r="L12" i="31" s="1"/>
  <c r="M12" i="31" s="1"/>
  <c r="J17" i="18"/>
  <c r="L17" i="18" s="1"/>
  <c r="Q17" i="18" s="1"/>
  <c r="R17" i="18" s="1"/>
  <c r="S17" i="18" s="1"/>
  <c r="U17" i="18" s="1"/>
  <c r="J13" i="18"/>
  <c r="L13" i="18" s="1"/>
  <c r="M13" i="18" s="1"/>
  <c r="X71" i="18"/>
  <c r="Z71" i="18" s="1"/>
  <c r="X55" i="18"/>
  <c r="Z55" i="18" s="1"/>
  <c r="X39" i="18"/>
  <c r="Z39" i="18" s="1"/>
  <c r="X23" i="18"/>
  <c r="Z23" i="18" s="1"/>
  <c r="M21" i="24"/>
  <c r="M11" i="24"/>
  <c r="M71" i="19"/>
  <c r="M69" i="19"/>
  <c r="M63" i="19"/>
  <c r="M61" i="19"/>
  <c r="M55" i="19"/>
  <c r="M53" i="19"/>
  <c r="M47" i="19"/>
  <c r="M45" i="19"/>
  <c r="M39" i="19"/>
  <c r="M31" i="19"/>
  <c r="M29" i="19"/>
  <c r="M23" i="19"/>
  <c r="M21" i="19"/>
  <c r="Q15" i="18"/>
  <c r="R15" i="18" s="1"/>
  <c r="S15" i="18" s="1"/>
  <c r="U15" i="18" s="1"/>
  <c r="M15" i="18"/>
  <c r="J13" i="20"/>
  <c r="L13" i="20" s="1"/>
  <c r="Q13" i="20" s="1"/>
  <c r="J67" i="20"/>
  <c r="L67" i="20" s="1"/>
  <c r="Q67" i="20" s="1"/>
  <c r="X67" i="20"/>
  <c r="Z67" i="20" s="1"/>
  <c r="J59" i="20"/>
  <c r="L59" i="20" s="1"/>
  <c r="Q59" i="20" s="1"/>
  <c r="X59" i="20"/>
  <c r="Z59" i="20" s="1"/>
  <c r="J51" i="20"/>
  <c r="L51" i="20" s="1"/>
  <c r="Q51" i="20" s="1"/>
  <c r="X51" i="20"/>
  <c r="Z51" i="20" s="1"/>
  <c r="J43" i="20"/>
  <c r="L43" i="20" s="1"/>
  <c r="Q43" i="20" s="1"/>
  <c r="X43" i="20"/>
  <c r="Z43" i="20" s="1"/>
  <c r="J35" i="20"/>
  <c r="L35" i="20" s="1"/>
  <c r="Q35" i="20" s="1"/>
  <c r="X35" i="20"/>
  <c r="Z35" i="20" s="1"/>
  <c r="J27" i="20"/>
  <c r="L27" i="20" s="1"/>
  <c r="Q27" i="20" s="1"/>
  <c r="X27" i="20"/>
  <c r="Z27" i="20" s="1"/>
  <c r="J72" i="24"/>
  <c r="L72" i="24" s="1"/>
  <c r="Q72" i="24" s="1"/>
  <c r="R72" i="24" s="1"/>
  <c r="S72" i="24" s="1"/>
  <c r="U72" i="24" s="1"/>
  <c r="X72" i="24"/>
  <c r="Z72" i="24" s="1"/>
  <c r="J70" i="24"/>
  <c r="L70" i="24" s="1"/>
  <c r="Q70" i="24" s="1"/>
  <c r="R70" i="24" s="1"/>
  <c r="S70" i="24" s="1"/>
  <c r="U70" i="24" s="1"/>
  <c r="X70" i="24"/>
  <c r="Z70" i="24" s="1"/>
  <c r="J68" i="24"/>
  <c r="L68" i="24" s="1"/>
  <c r="M68" i="24" s="1"/>
  <c r="X68" i="24"/>
  <c r="Z68" i="24" s="1"/>
  <c r="J66" i="24"/>
  <c r="L66" i="24" s="1"/>
  <c r="Q66" i="24" s="1"/>
  <c r="R66" i="24" s="1"/>
  <c r="S66" i="24" s="1"/>
  <c r="U66" i="24" s="1"/>
  <c r="X66" i="24"/>
  <c r="Z66" i="24" s="1"/>
  <c r="J64" i="24"/>
  <c r="L64" i="24" s="1"/>
  <c r="Q64" i="24" s="1"/>
  <c r="R64" i="24" s="1"/>
  <c r="S64" i="24" s="1"/>
  <c r="U64" i="24" s="1"/>
  <c r="X64" i="24"/>
  <c r="Z64" i="24" s="1"/>
  <c r="J62" i="24"/>
  <c r="L62" i="24" s="1"/>
  <c r="M62" i="24" s="1"/>
  <c r="X62" i="24"/>
  <c r="Z62" i="24" s="1"/>
  <c r="J60" i="24"/>
  <c r="L60" i="24" s="1"/>
  <c r="M60" i="24" s="1"/>
  <c r="X60" i="24"/>
  <c r="Z60" i="24" s="1"/>
  <c r="J58" i="24"/>
  <c r="L58" i="24" s="1"/>
  <c r="Q58" i="24" s="1"/>
  <c r="R58" i="24" s="1"/>
  <c r="S58" i="24" s="1"/>
  <c r="U58" i="24" s="1"/>
  <c r="X58" i="24"/>
  <c r="Z58" i="24" s="1"/>
  <c r="J56" i="24"/>
  <c r="L56" i="24" s="1"/>
  <c r="M56" i="24" s="1"/>
  <c r="X56" i="24"/>
  <c r="Z56" i="24" s="1"/>
  <c r="J54" i="24"/>
  <c r="L54" i="24" s="1"/>
  <c r="M54" i="24" s="1"/>
  <c r="X54" i="24"/>
  <c r="Z54" i="24" s="1"/>
  <c r="J52" i="24"/>
  <c r="L52" i="24" s="1"/>
  <c r="Q52" i="24" s="1"/>
  <c r="R52" i="24" s="1"/>
  <c r="S52" i="24" s="1"/>
  <c r="U52" i="24" s="1"/>
  <c r="X52" i="24"/>
  <c r="Z52" i="24" s="1"/>
  <c r="J50" i="24"/>
  <c r="L50" i="24" s="1"/>
  <c r="Q50" i="24" s="1"/>
  <c r="R50" i="24" s="1"/>
  <c r="S50" i="24" s="1"/>
  <c r="U50" i="24" s="1"/>
  <c r="X50" i="24"/>
  <c r="Z50" i="24" s="1"/>
  <c r="J48" i="24"/>
  <c r="L48" i="24" s="1"/>
  <c r="M48" i="24" s="1"/>
  <c r="X48" i="24"/>
  <c r="Z48" i="24" s="1"/>
  <c r="J32" i="24"/>
  <c r="L32" i="24" s="1"/>
  <c r="Q32" i="24" s="1"/>
  <c r="R32" i="24" s="1"/>
  <c r="S32" i="24" s="1"/>
  <c r="U32" i="24" s="1"/>
  <c r="X32" i="24"/>
  <c r="Z32" i="24" s="1"/>
  <c r="J30" i="24"/>
  <c r="L30" i="24" s="1"/>
  <c r="M30" i="24" s="1"/>
  <c r="X30" i="24"/>
  <c r="Z30" i="24" s="1"/>
  <c r="J20" i="24"/>
  <c r="L20" i="24" s="1"/>
  <c r="M20" i="24" s="1"/>
  <c r="X20" i="24"/>
  <c r="Z20" i="24" s="1"/>
  <c r="J18" i="24"/>
  <c r="L18" i="24" s="1"/>
  <c r="M18" i="24" s="1"/>
  <c r="X18" i="24"/>
  <c r="Z18" i="24" s="1"/>
  <c r="J16" i="24"/>
  <c r="L16" i="24" s="1"/>
  <c r="M16" i="24" s="1"/>
  <c r="X16" i="24"/>
  <c r="Z16" i="24" s="1"/>
  <c r="J12" i="24"/>
  <c r="L12" i="24" s="1"/>
  <c r="M12" i="24" s="1"/>
  <c r="X12" i="24"/>
  <c r="Z12" i="24" s="1"/>
  <c r="X18" i="18"/>
  <c r="Z18" i="18" s="1"/>
  <c r="J18" i="18"/>
  <c r="L18" i="18" s="1"/>
  <c r="Q18" i="18" s="1"/>
  <c r="X16" i="18"/>
  <c r="Z16" i="18" s="1"/>
  <c r="J16" i="18"/>
  <c r="L16" i="18" s="1"/>
  <c r="Q16" i="18" s="1"/>
  <c r="X14" i="18"/>
  <c r="Z14" i="18" s="1"/>
  <c r="J14" i="18"/>
  <c r="L14" i="18" s="1"/>
  <c r="Q14" i="18" s="1"/>
  <c r="X12" i="18"/>
  <c r="Z12" i="18" s="1"/>
  <c r="J12" i="18"/>
  <c r="L12" i="18" s="1"/>
  <c r="Q12" i="18" s="1"/>
  <c r="N78" i="18"/>
  <c r="N74" i="18"/>
  <c r="N70" i="18"/>
  <c r="N66" i="18"/>
  <c r="N62" i="18"/>
  <c r="N58" i="18"/>
  <c r="N54" i="18"/>
  <c r="N50" i="18"/>
  <c r="N46" i="18"/>
  <c r="N42" i="18"/>
  <c r="N38" i="18"/>
  <c r="N34" i="18"/>
  <c r="N30" i="18"/>
  <c r="N26" i="18"/>
  <c r="N22" i="18"/>
  <c r="N18" i="18"/>
  <c r="N16" i="18"/>
  <c r="N14" i="18"/>
  <c r="N12" i="18"/>
  <c r="R12" i="18" s="1"/>
  <c r="S12" i="18" s="1"/>
  <c r="U12" i="18" s="1"/>
  <c r="J76" i="18"/>
  <c r="L76" i="18" s="1"/>
  <c r="Q76" i="18" s="1"/>
  <c r="R76" i="18" s="1"/>
  <c r="S76" i="18" s="1"/>
  <c r="U76" i="18" s="1"/>
  <c r="J72" i="18"/>
  <c r="L72" i="18" s="1"/>
  <c r="Q72" i="18" s="1"/>
  <c r="J68" i="18"/>
  <c r="L68" i="18" s="1"/>
  <c r="Q68" i="18" s="1"/>
  <c r="R68" i="18" s="1"/>
  <c r="S68" i="18" s="1"/>
  <c r="U68" i="18" s="1"/>
  <c r="J64" i="18"/>
  <c r="L64" i="18" s="1"/>
  <c r="Q64" i="18" s="1"/>
  <c r="J60" i="18"/>
  <c r="L60" i="18" s="1"/>
  <c r="Q60" i="18" s="1"/>
  <c r="R60" i="18" s="1"/>
  <c r="S60" i="18" s="1"/>
  <c r="U60" i="18" s="1"/>
  <c r="J56" i="18"/>
  <c r="L56" i="18" s="1"/>
  <c r="Q56" i="18" s="1"/>
  <c r="J52" i="18"/>
  <c r="L52" i="18" s="1"/>
  <c r="Q52" i="18" s="1"/>
  <c r="R52" i="18" s="1"/>
  <c r="S52" i="18" s="1"/>
  <c r="U52" i="18" s="1"/>
  <c r="J48" i="18"/>
  <c r="L48" i="18" s="1"/>
  <c r="Q48" i="18" s="1"/>
  <c r="J44" i="18"/>
  <c r="L44" i="18" s="1"/>
  <c r="Q44" i="18" s="1"/>
  <c r="R44" i="18" s="1"/>
  <c r="S44" i="18" s="1"/>
  <c r="U44" i="18" s="1"/>
  <c r="J40" i="18"/>
  <c r="L40" i="18" s="1"/>
  <c r="Q40" i="18" s="1"/>
  <c r="J36" i="18"/>
  <c r="L36" i="18" s="1"/>
  <c r="Q36" i="18" s="1"/>
  <c r="R36" i="18" s="1"/>
  <c r="S36" i="18" s="1"/>
  <c r="U36" i="18" s="1"/>
  <c r="J32" i="18"/>
  <c r="L32" i="18" s="1"/>
  <c r="Q32" i="18" s="1"/>
  <c r="J28" i="18"/>
  <c r="L28" i="18" s="1"/>
  <c r="Q28" i="18" s="1"/>
  <c r="R28" i="18" s="1"/>
  <c r="S28" i="18" s="1"/>
  <c r="U28" i="18" s="1"/>
  <c r="J24" i="18"/>
  <c r="L24" i="18" s="1"/>
  <c r="Q24" i="18" s="1"/>
  <c r="R24" i="18" s="1"/>
  <c r="S24" i="18" s="1"/>
  <c r="U24" i="18" s="1"/>
  <c r="J20" i="18"/>
  <c r="L20" i="18" s="1"/>
  <c r="Q20" i="18" s="1"/>
  <c r="R20" i="18" s="1"/>
  <c r="S20" i="18" s="1"/>
  <c r="U20" i="18" s="1"/>
  <c r="N72" i="18"/>
  <c r="R72" i="18" s="1"/>
  <c r="S72" i="18" s="1"/>
  <c r="U72" i="18" s="1"/>
  <c r="N64" i="18"/>
  <c r="N56" i="18"/>
  <c r="R56" i="18" s="1"/>
  <c r="S56" i="18" s="1"/>
  <c r="U56" i="18" s="1"/>
  <c r="N48" i="18"/>
  <c r="N40" i="18"/>
  <c r="R40" i="18" s="1"/>
  <c r="S40" i="18" s="1"/>
  <c r="U40" i="18" s="1"/>
  <c r="N32" i="18"/>
  <c r="J74" i="19"/>
  <c r="L74" i="19" s="1"/>
  <c r="X74" i="19"/>
  <c r="Z74" i="19" s="1"/>
  <c r="J72" i="19"/>
  <c r="L72" i="19" s="1"/>
  <c r="X72" i="19"/>
  <c r="Z72" i="19" s="1"/>
  <c r="J70" i="19"/>
  <c r="L70" i="19" s="1"/>
  <c r="X70" i="19"/>
  <c r="Z70" i="19" s="1"/>
  <c r="J68" i="19"/>
  <c r="L68" i="19" s="1"/>
  <c r="X68" i="19"/>
  <c r="Z68" i="19" s="1"/>
  <c r="J66" i="19"/>
  <c r="L66" i="19" s="1"/>
  <c r="X66" i="19"/>
  <c r="Z66" i="19" s="1"/>
  <c r="J64" i="19"/>
  <c r="L64" i="19" s="1"/>
  <c r="X64" i="19"/>
  <c r="Z64" i="19" s="1"/>
  <c r="J62" i="19"/>
  <c r="L62" i="19" s="1"/>
  <c r="X62" i="19"/>
  <c r="Z62" i="19" s="1"/>
  <c r="J60" i="19"/>
  <c r="L60" i="19" s="1"/>
  <c r="X60" i="19"/>
  <c r="Z60" i="19" s="1"/>
  <c r="J58" i="19"/>
  <c r="L58" i="19" s="1"/>
  <c r="X58" i="19"/>
  <c r="Z58" i="19" s="1"/>
  <c r="J56" i="19"/>
  <c r="L56" i="19" s="1"/>
  <c r="X56" i="19"/>
  <c r="Z56" i="19" s="1"/>
  <c r="J54" i="19"/>
  <c r="L54" i="19" s="1"/>
  <c r="X54" i="19"/>
  <c r="Z54" i="19" s="1"/>
  <c r="J52" i="19"/>
  <c r="L52" i="19" s="1"/>
  <c r="X52" i="19"/>
  <c r="Z52" i="19" s="1"/>
  <c r="J50" i="19"/>
  <c r="L50" i="19" s="1"/>
  <c r="X50" i="19"/>
  <c r="Z50" i="19" s="1"/>
  <c r="J48" i="19"/>
  <c r="L48" i="19" s="1"/>
  <c r="X48" i="19"/>
  <c r="Z48" i="19" s="1"/>
  <c r="J46" i="19"/>
  <c r="L46" i="19" s="1"/>
  <c r="X46" i="19"/>
  <c r="Z46" i="19" s="1"/>
  <c r="J44" i="19"/>
  <c r="L44" i="19" s="1"/>
  <c r="X44" i="19"/>
  <c r="Z44" i="19" s="1"/>
  <c r="J42" i="19"/>
  <c r="L42" i="19" s="1"/>
  <c r="X42" i="19"/>
  <c r="Z42" i="19" s="1"/>
  <c r="J40" i="19"/>
  <c r="L40" i="19" s="1"/>
  <c r="X40" i="19"/>
  <c r="Z40" i="19" s="1"/>
  <c r="J38" i="19"/>
  <c r="L38" i="19" s="1"/>
  <c r="X38" i="19"/>
  <c r="Z38" i="19" s="1"/>
  <c r="J36" i="19"/>
  <c r="L36" i="19" s="1"/>
  <c r="X36" i="19"/>
  <c r="Z36" i="19" s="1"/>
  <c r="J34" i="19"/>
  <c r="L34" i="19" s="1"/>
  <c r="X34" i="19"/>
  <c r="Z34" i="19" s="1"/>
  <c r="J32" i="19"/>
  <c r="L32" i="19" s="1"/>
  <c r="X32" i="19"/>
  <c r="Z32" i="19" s="1"/>
  <c r="J30" i="19"/>
  <c r="L30" i="19" s="1"/>
  <c r="X30" i="19"/>
  <c r="Z30" i="19" s="1"/>
  <c r="J28" i="19"/>
  <c r="L28" i="19" s="1"/>
  <c r="X28" i="19"/>
  <c r="Z28" i="19" s="1"/>
  <c r="J26" i="19"/>
  <c r="L26" i="19" s="1"/>
  <c r="X26" i="19"/>
  <c r="Z26" i="19" s="1"/>
  <c r="J24" i="19"/>
  <c r="L24" i="19" s="1"/>
  <c r="X24" i="19"/>
  <c r="Z24" i="19" s="1"/>
  <c r="J22" i="19"/>
  <c r="L22" i="19" s="1"/>
  <c r="X22" i="19"/>
  <c r="Z22" i="19" s="1"/>
  <c r="J20" i="19"/>
  <c r="L20" i="19" s="1"/>
  <c r="X20" i="19"/>
  <c r="Z20" i="19" s="1"/>
  <c r="J16" i="19"/>
  <c r="L16" i="19" s="1"/>
  <c r="X16" i="19"/>
  <c r="Z16" i="19" s="1"/>
  <c r="J14" i="19"/>
  <c r="L14" i="19" s="1"/>
  <c r="X14" i="19"/>
  <c r="Z14" i="19" s="1"/>
  <c r="J44" i="24"/>
  <c r="L44" i="24" s="1"/>
  <c r="M44" i="24" s="1"/>
  <c r="X44" i="24"/>
  <c r="Z44" i="24" s="1"/>
  <c r="J38" i="24"/>
  <c r="L38" i="24" s="1"/>
  <c r="Q38" i="24" s="1"/>
  <c r="R38" i="24" s="1"/>
  <c r="S38" i="24" s="1"/>
  <c r="U38" i="24" s="1"/>
  <c r="X38" i="24"/>
  <c r="Z38" i="24" s="1"/>
  <c r="J36" i="24"/>
  <c r="L36" i="24" s="1"/>
  <c r="M36" i="24" s="1"/>
  <c r="X36" i="24"/>
  <c r="Z36" i="24" s="1"/>
  <c r="J26" i="24"/>
  <c r="L26" i="24" s="1"/>
  <c r="M26" i="24" s="1"/>
  <c r="X26" i="24"/>
  <c r="Z26" i="24" s="1"/>
  <c r="J24" i="24"/>
  <c r="L24" i="24" s="1"/>
  <c r="M24" i="24" s="1"/>
  <c r="X24" i="24"/>
  <c r="Z24" i="24" s="1"/>
  <c r="J78" i="18"/>
  <c r="L78" i="18" s="1"/>
  <c r="Q78" i="18" s="1"/>
  <c r="J74" i="18"/>
  <c r="L74" i="18" s="1"/>
  <c r="Q74" i="18" s="1"/>
  <c r="J70" i="18"/>
  <c r="L70" i="18" s="1"/>
  <c r="Q70" i="18" s="1"/>
  <c r="J66" i="18"/>
  <c r="L66" i="18" s="1"/>
  <c r="Q66" i="18" s="1"/>
  <c r="J62" i="18"/>
  <c r="L62" i="18" s="1"/>
  <c r="Q62" i="18" s="1"/>
  <c r="J58" i="18"/>
  <c r="L58" i="18" s="1"/>
  <c r="Q58" i="18" s="1"/>
  <c r="J54" i="18"/>
  <c r="L54" i="18" s="1"/>
  <c r="Q54" i="18" s="1"/>
  <c r="J50" i="18"/>
  <c r="L50" i="18" s="1"/>
  <c r="Q50" i="18" s="1"/>
  <c r="J46" i="18"/>
  <c r="L46" i="18" s="1"/>
  <c r="Q46" i="18" s="1"/>
  <c r="J42" i="18"/>
  <c r="L42" i="18" s="1"/>
  <c r="Q42" i="18" s="1"/>
  <c r="J38" i="18"/>
  <c r="L38" i="18" s="1"/>
  <c r="Q38" i="18" s="1"/>
  <c r="J34" i="18"/>
  <c r="L34" i="18" s="1"/>
  <c r="Q34" i="18" s="1"/>
  <c r="J30" i="18"/>
  <c r="L30" i="18" s="1"/>
  <c r="Q30" i="18" s="1"/>
  <c r="J26" i="18"/>
  <c r="L26" i="18" s="1"/>
  <c r="Q26" i="18" s="1"/>
  <c r="J22" i="18"/>
  <c r="L22" i="18" s="1"/>
  <c r="Q22" i="18" s="1"/>
  <c r="X75" i="31"/>
  <c r="Z75" i="31" s="1"/>
  <c r="J75" i="31"/>
  <c r="L75" i="31" s="1"/>
  <c r="Q75" i="31" s="1"/>
  <c r="X52" i="31"/>
  <c r="Z52" i="31" s="1"/>
  <c r="J52" i="31"/>
  <c r="L52" i="31" s="1"/>
  <c r="Q52" i="31" s="1"/>
  <c r="R52" i="31" s="1"/>
  <c r="S52" i="31" s="1"/>
  <c r="U52" i="31" s="1"/>
  <c r="X47" i="31"/>
  <c r="Z47" i="31" s="1"/>
  <c r="J47" i="31"/>
  <c r="L47" i="31" s="1"/>
  <c r="Q47" i="31" s="1"/>
  <c r="X46" i="31"/>
  <c r="Z46" i="31" s="1"/>
  <c r="J46" i="31"/>
  <c r="L46" i="31" s="1"/>
  <c r="M46" i="31" s="1"/>
  <c r="X34" i="31"/>
  <c r="Z34" i="31" s="1"/>
  <c r="J34" i="31"/>
  <c r="X24" i="31"/>
  <c r="Z24" i="31" s="1"/>
  <c r="J24" i="31"/>
  <c r="L24" i="31" s="1"/>
  <c r="J65" i="31"/>
  <c r="L65" i="31" s="1"/>
  <c r="Q65" i="31" s="1"/>
  <c r="J53" i="31"/>
  <c r="L53" i="31" s="1"/>
  <c r="Q53" i="31" s="1"/>
  <c r="R53" i="31" s="1"/>
  <c r="S53" i="31" s="1"/>
  <c r="U53" i="31" s="1"/>
  <c r="J33" i="31"/>
  <c r="L33" i="31" s="1"/>
  <c r="Q33" i="31" s="1"/>
  <c r="J21" i="31"/>
  <c r="L21" i="31" s="1"/>
  <c r="Q21" i="31" s="1"/>
  <c r="R21" i="31" s="1"/>
  <c r="S21" i="31" s="1"/>
  <c r="U21" i="31" s="1"/>
  <c r="J10" i="31"/>
  <c r="L10" i="31" s="1"/>
  <c r="Q10" i="31" s="1"/>
  <c r="R10" i="31" s="1"/>
  <c r="S10" i="31" s="1"/>
  <c r="U10" i="31" s="1"/>
  <c r="X10" i="31"/>
  <c r="X80" i="31"/>
  <c r="Z80" i="31" s="1"/>
  <c r="J80" i="31"/>
  <c r="L80" i="31" s="1"/>
  <c r="X79" i="31"/>
  <c r="Z79" i="31" s="1"/>
  <c r="J79" i="31"/>
  <c r="L79" i="31" s="1"/>
  <c r="Q79" i="31" s="1"/>
  <c r="X78" i="31"/>
  <c r="Z78" i="31" s="1"/>
  <c r="J78" i="31"/>
  <c r="L78" i="31" s="1"/>
  <c r="Q78" i="31" s="1"/>
  <c r="R78" i="31" s="1"/>
  <c r="S78" i="31" s="1"/>
  <c r="U78" i="31" s="1"/>
  <c r="X66" i="31"/>
  <c r="Z66" i="31" s="1"/>
  <c r="J66" i="31"/>
  <c r="L66" i="31" s="1"/>
  <c r="M66" i="31" s="1"/>
  <c r="X56" i="31"/>
  <c r="Z56" i="31" s="1"/>
  <c r="J56" i="31"/>
  <c r="L56" i="31" s="1"/>
  <c r="X43" i="31"/>
  <c r="Z43" i="31" s="1"/>
  <c r="J43" i="31"/>
  <c r="L43" i="31" s="1"/>
  <c r="Q43" i="31" s="1"/>
  <c r="J20" i="31"/>
  <c r="X20" i="31"/>
  <c r="Z20" i="31" s="1"/>
  <c r="X15" i="31"/>
  <c r="Z15" i="31" s="1"/>
  <c r="J15" i="31"/>
  <c r="L15" i="31" s="1"/>
  <c r="Q15" i="31" s="1"/>
  <c r="R15" i="31" s="1"/>
  <c r="S15" i="31" s="1"/>
  <c r="U15" i="31" s="1"/>
  <c r="X14" i="31"/>
  <c r="Z14" i="31" s="1"/>
  <c r="J14" i="31"/>
  <c r="L14" i="31" s="1"/>
  <c r="M14" i="31" s="1"/>
  <c r="J19" i="20"/>
  <c r="L19" i="20" s="1"/>
  <c r="Q19" i="20" s="1"/>
  <c r="R19" i="20" s="1"/>
  <c r="S19" i="20" s="1"/>
  <c r="U19" i="20" s="1"/>
  <c r="X19" i="20"/>
  <c r="Z19" i="20" s="1"/>
  <c r="M67" i="19"/>
  <c r="M59" i="19"/>
  <c r="M51" i="19"/>
  <c r="M43" i="19"/>
  <c r="M35" i="19"/>
  <c r="J18" i="19"/>
  <c r="L18" i="19" s="1"/>
  <c r="M18" i="19" s="1"/>
  <c r="X18" i="19"/>
  <c r="Z18" i="19" s="1"/>
  <c r="J12" i="19"/>
  <c r="L12" i="19" s="1"/>
  <c r="Q12" i="19" s="1"/>
  <c r="R12" i="19" s="1"/>
  <c r="S12" i="19" s="1"/>
  <c r="U12" i="19" s="1"/>
  <c r="X12" i="19"/>
  <c r="Z12" i="19" s="1"/>
  <c r="M11" i="19"/>
  <c r="J10" i="24"/>
  <c r="L10" i="24" s="1"/>
  <c r="Q10" i="24" s="1"/>
  <c r="R10" i="24" s="1"/>
  <c r="S10" i="24" s="1"/>
  <c r="X10" i="24"/>
  <c r="M73" i="24"/>
  <c r="R63" i="24"/>
  <c r="S63" i="24" s="1"/>
  <c r="U63" i="24" s="1"/>
  <c r="R57" i="24"/>
  <c r="S57" i="24" s="1"/>
  <c r="U57" i="24" s="1"/>
  <c r="M57" i="24"/>
  <c r="M49" i="24"/>
  <c r="J46" i="24"/>
  <c r="L46" i="24" s="1"/>
  <c r="M46" i="24" s="1"/>
  <c r="X46" i="24"/>
  <c r="Z46" i="24" s="1"/>
  <c r="J42" i="24"/>
  <c r="L42" i="24" s="1"/>
  <c r="Q42" i="24" s="1"/>
  <c r="R42" i="24" s="1"/>
  <c r="S42" i="24" s="1"/>
  <c r="U42" i="24" s="1"/>
  <c r="X42" i="24"/>
  <c r="Z42" i="24" s="1"/>
  <c r="J40" i="24"/>
  <c r="L40" i="24" s="1"/>
  <c r="M40" i="24" s="1"/>
  <c r="X40" i="24"/>
  <c r="Z40" i="24" s="1"/>
  <c r="J34" i="24"/>
  <c r="L34" i="24" s="1"/>
  <c r="Q34" i="24" s="1"/>
  <c r="R34" i="24" s="1"/>
  <c r="S34" i="24" s="1"/>
  <c r="U34" i="24" s="1"/>
  <c r="X34" i="24"/>
  <c r="Z34" i="24" s="1"/>
  <c r="J28" i="24"/>
  <c r="L28" i="24" s="1"/>
  <c r="M28" i="24" s="1"/>
  <c r="X28" i="24"/>
  <c r="Z28" i="24" s="1"/>
  <c r="J22" i="24"/>
  <c r="L22" i="24" s="1"/>
  <c r="M22" i="24" s="1"/>
  <c r="X22" i="24"/>
  <c r="Z22" i="24" s="1"/>
  <c r="J14" i="24"/>
  <c r="L14" i="24" s="1"/>
  <c r="M14" i="24" s="1"/>
  <c r="X14" i="24"/>
  <c r="Z14" i="24" s="1"/>
  <c r="J10" i="18"/>
  <c r="L10" i="18" s="1"/>
  <c r="X10" i="18"/>
  <c r="J77" i="18"/>
  <c r="L77" i="18" s="1"/>
  <c r="Q77" i="18" s="1"/>
  <c r="R77" i="18" s="1"/>
  <c r="S77" i="18" s="1"/>
  <c r="U77" i="18" s="1"/>
  <c r="J75" i="18"/>
  <c r="L75" i="18" s="1"/>
  <c r="Q75" i="18" s="1"/>
  <c r="R75" i="18" s="1"/>
  <c r="S75" i="18" s="1"/>
  <c r="U75" i="18" s="1"/>
  <c r="J73" i="18"/>
  <c r="L73" i="18" s="1"/>
  <c r="Q73" i="18" s="1"/>
  <c r="R73" i="18" s="1"/>
  <c r="S73" i="18" s="1"/>
  <c r="U73" i="18" s="1"/>
  <c r="J69" i="18"/>
  <c r="L69" i="18" s="1"/>
  <c r="Q69" i="18" s="1"/>
  <c r="R69" i="18" s="1"/>
  <c r="S69" i="18" s="1"/>
  <c r="U69" i="18" s="1"/>
  <c r="J67" i="18"/>
  <c r="L67" i="18" s="1"/>
  <c r="Q67" i="18" s="1"/>
  <c r="R67" i="18" s="1"/>
  <c r="S67" i="18" s="1"/>
  <c r="U67" i="18" s="1"/>
  <c r="J65" i="18"/>
  <c r="L65" i="18" s="1"/>
  <c r="Q65" i="18" s="1"/>
  <c r="R65" i="18" s="1"/>
  <c r="S65" i="18" s="1"/>
  <c r="U65" i="18" s="1"/>
  <c r="J61" i="18"/>
  <c r="L61" i="18" s="1"/>
  <c r="Q61" i="18" s="1"/>
  <c r="R61" i="18" s="1"/>
  <c r="S61" i="18" s="1"/>
  <c r="U61" i="18" s="1"/>
  <c r="J59" i="18"/>
  <c r="L59" i="18" s="1"/>
  <c r="Q59" i="18" s="1"/>
  <c r="R59" i="18" s="1"/>
  <c r="S59" i="18" s="1"/>
  <c r="U59" i="18" s="1"/>
  <c r="J57" i="18"/>
  <c r="L57" i="18" s="1"/>
  <c r="Q57" i="18" s="1"/>
  <c r="R57" i="18" s="1"/>
  <c r="S57" i="18" s="1"/>
  <c r="U57" i="18" s="1"/>
  <c r="J53" i="18"/>
  <c r="L53" i="18" s="1"/>
  <c r="Q53" i="18" s="1"/>
  <c r="R53" i="18" s="1"/>
  <c r="S53" i="18" s="1"/>
  <c r="U53" i="18" s="1"/>
  <c r="J51" i="18"/>
  <c r="L51" i="18" s="1"/>
  <c r="Q51" i="18" s="1"/>
  <c r="R51" i="18" s="1"/>
  <c r="S51" i="18" s="1"/>
  <c r="U51" i="18" s="1"/>
  <c r="J49" i="18"/>
  <c r="L49" i="18" s="1"/>
  <c r="Q49" i="18" s="1"/>
  <c r="R49" i="18" s="1"/>
  <c r="S49" i="18" s="1"/>
  <c r="U49" i="18" s="1"/>
  <c r="J45" i="18"/>
  <c r="L45" i="18" s="1"/>
  <c r="Q45" i="18" s="1"/>
  <c r="R45" i="18" s="1"/>
  <c r="S45" i="18" s="1"/>
  <c r="U45" i="18" s="1"/>
  <c r="J43" i="18"/>
  <c r="L43" i="18" s="1"/>
  <c r="Q43" i="18" s="1"/>
  <c r="R43" i="18" s="1"/>
  <c r="S43" i="18" s="1"/>
  <c r="U43" i="18" s="1"/>
  <c r="J41" i="18"/>
  <c r="L41" i="18" s="1"/>
  <c r="Q41" i="18" s="1"/>
  <c r="R41" i="18" s="1"/>
  <c r="S41" i="18" s="1"/>
  <c r="U41" i="18" s="1"/>
  <c r="J37" i="18"/>
  <c r="L37" i="18" s="1"/>
  <c r="Q37" i="18" s="1"/>
  <c r="R37" i="18" s="1"/>
  <c r="S37" i="18" s="1"/>
  <c r="U37" i="18" s="1"/>
  <c r="J35" i="18"/>
  <c r="L35" i="18" s="1"/>
  <c r="Q35" i="18" s="1"/>
  <c r="R35" i="18" s="1"/>
  <c r="S35" i="18" s="1"/>
  <c r="U35" i="18" s="1"/>
  <c r="J33" i="18"/>
  <c r="L33" i="18" s="1"/>
  <c r="Q33" i="18" s="1"/>
  <c r="R33" i="18" s="1"/>
  <c r="S33" i="18" s="1"/>
  <c r="U33" i="18" s="1"/>
  <c r="J29" i="18"/>
  <c r="L29" i="18" s="1"/>
  <c r="Q29" i="18" s="1"/>
  <c r="R29" i="18" s="1"/>
  <c r="S29" i="18" s="1"/>
  <c r="U29" i="18" s="1"/>
  <c r="J27" i="18"/>
  <c r="L27" i="18" s="1"/>
  <c r="Q27" i="18" s="1"/>
  <c r="R27" i="18" s="1"/>
  <c r="S27" i="18" s="1"/>
  <c r="U27" i="18" s="1"/>
  <c r="J25" i="18"/>
  <c r="L25" i="18" s="1"/>
  <c r="Q25" i="18" s="1"/>
  <c r="R25" i="18" s="1"/>
  <c r="S25" i="18" s="1"/>
  <c r="U25" i="18" s="1"/>
  <c r="J21" i="18"/>
  <c r="L21" i="18" s="1"/>
  <c r="Q21" i="18" s="1"/>
  <c r="R21" i="18" s="1"/>
  <c r="S21" i="18" s="1"/>
  <c r="U21" i="18" s="1"/>
  <c r="M79" i="18"/>
  <c r="M71" i="18"/>
  <c r="M63" i="18"/>
  <c r="M55" i="18"/>
  <c r="M53" i="18"/>
  <c r="M47" i="18"/>
  <c r="M39" i="18"/>
  <c r="M31" i="18"/>
  <c r="M23" i="18"/>
  <c r="M21" i="18"/>
  <c r="X72" i="31"/>
  <c r="Z72" i="31" s="1"/>
  <c r="J72" i="31"/>
  <c r="L72" i="31" s="1"/>
  <c r="X68" i="31"/>
  <c r="Z68" i="31" s="1"/>
  <c r="J68" i="31"/>
  <c r="L68" i="31" s="1"/>
  <c r="M68" i="31" s="1"/>
  <c r="X62" i="31"/>
  <c r="Z62" i="31" s="1"/>
  <c r="J62" i="31"/>
  <c r="L62" i="31" s="1"/>
  <c r="Q62" i="31" s="1"/>
  <c r="R62" i="31" s="1"/>
  <c r="S62" i="31" s="1"/>
  <c r="U62" i="31" s="1"/>
  <c r="X50" i="31"/>
  <c r="Z50" i="31" s="1"/>
  <c r="J50" i="31"/>
  <c r="L50" i="31" s="1"/>
  <c r="M50" i="31" s="1"/>
  <c r="X40" i="31"/>
  <c r="Z40" i="31" s="1"/>
  <c r="J40" i="31"/>
  <c r="L40" i="31" s="1"/>
  <c r="X36" i="31"/>
  <c r="Z36" i="31" s="1"/>
  <c r="J36" i="31"/>
  <c r="L36" i="31" s="1"/>
  <c r="M36" i="31" s="1"/>
  <c r="X30" i="31"/>
  <c r="Z30" i="31" s="1"/>
  <c r="J30" i="31"/>
  <c r="L30" i="31" s="1"/>
  <c r="Q30" i="31" s="1"/>
  <c r="R30" i="31" s="1"/>
  <c r="S30" i="31" s="1"/>
  <c r="U30" i="31" s="1"/>
  <c r="J63" i="31"/>
  <c r="L63" i="31" s="1"/>
  <c r="Q63" i="31" s="1"/>
  <c r="R63" i="31" s="1"/>
  <c r="S63" i="31" s="1"/>
  <c r="U63" i="31" s="1"/>
  <c r="J59" i="31"/>
  <c r="L59" i="31" s="1"/>
  <c r="Q59" i="31" s="1"/>
  <c r="J31" i="31"/>
  <c r="L31" i="31" s="1"/>
  <c r="Q31" i="31" s="1"/>
  <c r="R31" i="31" s="1"/>
  <c r="S31" i="31" s="1"/>
  <c r="U31" i="31" s="1"/>
  <c r="J27" i="31"/>
  <c r="L27" i="31" s="1"/>
  <c r="Q27" i="31" s="1"/>
  <c r="J18" i="31"/>
  <c r="L18" i="31" s="1"/>
  <c r="Q18" i="31" s="1"/>
  <c r="R18" i="31" s="1"/>
  <c r="S18" i="31" s="1"/>
  <c r="U18" i="31" s="1"/>
  <c r="X16" i="20"/>
  <c r="Z16" i="20" s="1"/>
  <c r="X19" i="18"/>
  <c r="Z19" i="18" s="1"/>
  <c r="X17" i="31"/>
  <c r="Z17" i="31" s="1"/>
  <c r="X64" i="31"/>
  <c r="Z64" i="31" s="1"/>
  <c r="X48" i="31"/>
  <c r="Z48" i="31" s="1"/>
  <c r="X32" i="31"/>
  <c r="Z32" i="31" s="1"/>
  <c r="L16" i="31"/>
  <c r="M16" i="31" s="1"/>
  <c r="X16" i="31"/>
  <c r="Z16" i="31" s="1"/>
  <c r="M11" i="31"/>
  <c r="J76" i="31"/>
  <c r="L76" i="31" s="1"/>
  <c r="M76" i="31" s="1"/>
  <c r="J74" i="31"/>
  <c r="J70" i="31"/>
  <c r="L70" i="31" s="1"/>
  <c r="M70" i="31" s="1"/>
  <c r="J64" i="31"/>
  <c r="L64" i="31" s="1"/>
  <c r="J60" i="31"/>
  <c r="L60" i="31" s="1"/>
  <c r="Q60" i="31" s="1"/>
  <c r="R60" i="31" s="1"/>
  <c r="S60" i="31" s="1"/>
  <c r="U60" i="31" s="1"/>
  <c r="J58" i="31"/>
  <c r="J54" i="31"/>
  <c r="L54" i="31" s="1"/>
  <c r="M54" i="31" s="1"/>
  <c r="J48" i="31"/>
  <c r="L48" i="31" s="1"/>
  <c r="J44" i="31"/>
  <c r="L44" i="31" s="1"/>
  <c r="M44" i="31" s="1"/>
  <c r="J42" i="31"/>
  <c r="L42" i="31" s="1"/>
  <c r="Q42" i="31" s="1"/>
  <c r="R42" i="31" s="1"/>
  <c r="S42" i="31" s="1"/>
  <c r="U42" i="31" s="1"/>
  <c r="J38" i="31"/>
  <c r="L38" i="31" s="1"/>
  <c r="Q38" i="31" s="1"/>
  <c r="R38" i="31" s="1"/>
  <c r="S38" i="31" s="1"/>
  <c r="U38" i="31" s="1"/>
  <c r="J32" i="31"/>
  <c r="L32" i="31" s="1"/>
  <c r="Q32" i="31" s="1"/>
  <c r="R32" i="31" s="1"/>
  <c r="S32" i="31" s="1"/>
  <c r="U32" i="31" s="1"/>
  <c r="J28" i="31"/>
  <c r="L28" i="31" s="1"/>
  <c r="Q28" i="31" s="1"/>
  <c r="R28" i="31" s="1"/>
  <c r="S28" i="31" s="1"/>
  <c r="U28" i="31" s="1"/>
  <c r="J26" i="31"/>
  <c r="L26" i="31" s="1"/>
  <c r="J22" i="31"/>
  <c r="L22" i="31" s="1"/>
  <c r="M22" i="31" s="1"/>
  <c r="J19" i="31"/>
  <c r="L19" i="31" s="1"/>
  <c r="Q19" i="31" s="1"/>
  <c r="AB11" i="18"/>
  <c r="J11" i="5"/>
  <c r="R43" i="20"/>
  <c r="S43" i="20" s="1"/>
  <c r="U43" i="20" s="1"/>
  <c r="R35" i="20"/>
  <c r="S35" i="20" s="1"/>
  <c r="U35" i="20" s="1"/>
  <c r="R27" i="20"/>
  <c r="S27" i="20" s="1"/>
  <c r="U27" i="20" s="1"/>
  <c r="M11" i="20"/>
  <c r="X68" i="20"/>
  <c r="Z68" i="20" s="1"/>
  <c r="X60" i="20"/>
  <c r="Z60" i="20" s="1"/>
  <c r="X56" i="20"/>
  <c r="Z56" i="20" s="1"/>
  <c r="X48" i="20"/>
  <c r="Z48" i="20" s="1"/>
  <c r="X36" i="20"/>
  <c r="Z36" i="20" s="1"/>
  <c r="X28" i="20"/>
  <c r="Z28" i="20" s="1"/>
  <c r="M71" i="20"/>
  <c r="J65" i="20"/>
  <c r="L65" i="20" s="1"/>
  <c r="Q65" i="20" s="1"/>
  <c r="M63" i="20"/>
  <c r="J57" i="20"/>
  <c r="L57" i="20" s="1"/>
  <c r="Q57" i="20" s="1"/>
  <c r="R57" i="20" s="1"/>
  <c r="S57" i="20" s="1"/>
  <c r="U57" i="20" s="1"/>
  <c r="J49" i="20"/>
  <c r="L49" i="20" s="1"/>
  <c r="Q49" i="20" s="1"/>
  <c r="R49" i="20" s="1"/>
  <c r="S49" i="20" s="1"/>
  <c r="U49" i="20" s="1"/>
  <c r="M47" i="20"/>
  <c r="J41" i="20"/>
  <c r="L41" i="20" s="1"/>
  <c r="Q41" i="20" s="1"/>
  <c r="M39" i="20"/>
  <c r="J33" i="20"/>
  <c r="L33" i="20" s="1"/>
  <c r="Q33" i="20" s="1"/>
  <c r="R33" i="20" s="1"/>
  <c r="S33" i="20" s="1"/>
  <c r="U33" i="20" s="1"/>
  <c r="M31" i="20"/>
  <c r="J25" i="20"/>
  <c r="L25" i="20" s="1"/>
  <c r="Q25" i="20" s="1"/>
  <c r="M23" i="20"/>
  <c r="J17" i="20"/>
  <c r="L17" i="20" s="1"/>
  <c r="Q17" i="20" s="1"/>
  <c r="R17" i="20" s="1"/>
  <c r="S17" i="20" s="1"/>
  <c r="U17" i="20" s="1"/>
  <c r="M15" i="20"/>
  <c r="N11" i="20"/>
  <c r="X11" i="20"/>
  <c r="Z11" i="20" s="1"/>
  <c r="X70" i="20"/>
  <c r="Z70" i="20" s="1"/>
  <c r="X66" i="20"/>
  <c r="Z66" i="20" s="1"/>
  <c r="X62" i="20"/>
  <c r="Z62" i="20" s="1"/>
  <c r="X58" i="20"/>
  <c r="Z58" i="20" s="1"/>
  <c r="X54" i="20"/>
  <c r="Z54" i="20" s="1"/>
  <c r="X50" i="20"/>
  <c r="Z50" i="20" s="1"/>
  <c r="X46" i="20"/>
  <c r="Z46" i="20" s="1"/>
  <c r="X42" i="20"/>
  <c r="Z42" i="20" s="1"/>
  <c r="X38" i="20"/>
  <c r="Z38" i="20" s="1"/>
  <c r="X34" i="20"/>
  <c r="Z34" i="20" s="1"/>
  <c r="X30" i="20"/>
  <c r="Z30" i="20" s="1"/>
  <c r="X26" i="20"/>
  <c r="Z26" i="20" s="1"/>
  <c r="X22" i="20"/>
  <c r="Z22" i="20" s="1"/>
  <c r="X18" i="20"/>
  <c r="Z18" i="20" s="1"/>
  <c r="X14" i="20"/>
  <c r="Z14" i="20" s="1"/>
  <c r="R67" i="20"/>
  <c r="S67" i="20" s="1"/>
  <c r="U67" i="20" s="1"/>
  <c r="R59" i="20"/>
  <c r="S59" i="20" s="1"/>
  <c r="U59" i="20" s="1"/>
  <c r="R51" i="20"/>
  <c r="S51" i="20" s="1"/>
  <c r="U51" i="20" s="1"/>
  <c r="X72" i="20"/>
  <c r="Z72" i="20" s="1"/>
  <c r="X64" i="20"/>
  <c r="Z64" i="20" s="1"/>
  <c r="X52" i="20"/>
  <c r="Z52" i="20" s="1"/>
  <c r="X44" i="20"/>
  <c r="Z44" i="20" s="1"/>
  <c r="X40" i="20"/>
  <c r="Z40" i="20" s="1"/>
  <c r="X32" i="20"/>
  <c r="Z32" i="20" s="1"/>
  <c r="X24" i="20"/>
  <c r="Z24" i="20" s="1"/>
  <c r="X20" i="20"/>
  <c r="Z20" i="20" s="1"/>
  <c r="X12" i="20"/>
  <c r="Z12" i="20" s="1"/>
  <c r="J73" i="20"/>
  <c r="L73" i="20" s="1"/>
  <c r="Q73" i="20" s="1"/>
  <c r="J69" i="20"/>
  <c r="L69" i="20" s="1"/>
  <c r="Q69" i="20" s="1"/>
  <c r="J61" i="20"/>
  <c r="L61" i="20" s="1"/>
  <c r="Q61" i="20" s="1"/>
  <c r="J53" i="20"/>
  <c r="L53" i="20" s="1"/>
  <c r="Q53" i="20" s="1"/>
  <c r="J45" i="20"/>
  <c r="L45" i="20" s="1"/>
  <c r="Q45" i="20" s="1"/>
  <c r="J37" i="20"/>
  <c r="L37" i="20" s="1"/>
  <c r="Q37" i="20" s="1"/>
  <c r="J29" i="20"/>
  <c r="L29" i="20" s="1"/>
  <c r="Q29" i="20" s="1"/>
  <c r="J21" i="20"/>
  <c r="L21" i="20" s="1"/>
  <c r="Q21" i="20" s="1"/>
  <c r="N13" i="20"/>
  <c r="X10" i="20"/>
  <c r="Z10" i="20" s="1"/>
  <c r="X10" i="19"/>
  <c r="R19" i="18"/>
  <c r="S19" i="18" s="1"/>
  <c r="U19" i="18" s="1"/>
  <c r="L20" i="31"/>
  <c r="M20" i="31" s="1"/>
  <c r="M19" i="18"/>
  <c r="R71" i="31"/>
  <c r="R47" i="31"/>
  <c r="S47" i="31" s="1"/>
  <c r="U47" i="31" s="1"/>
  <c r="L74" i="31"/>
  <c r="Q74" i="31" s="1"/>
  <c r="R74" i="31" s="1"/>
  <c r="S74" i="31" s="1"/>
  <c r="U74" i="31" s="1"/>
  <c r="L58" i="31"/>
  <c r="Q58" i="31" s="1"/>
  <c r="R58" i="31" s="1"/>
  <c r="S58" i="31" s="1"/>
  <c r="U58" i="31" s="1"/>
  <c r="L34" i="31"/>
  <c r="Q34" i="31" s="1"/>
  <c r="R34" i="31" s="1"/>
  <c r="S34" i="31" s="1"/>
  <c r="U34" i="31" s="1"/>
  <c r="R55" i="31"/>
  <c r="M71" i="31"/>
  <c r="M65" i="31"/>
  <c r="M57" i="31"/>
  <c r="M33" i="31"/>
  <c r="M25" i="31"/>
  <c r="M17" i="31"/>
  <c r="Q16" i="31"/>
  <c r="R16" i="31" s="1"/>
  <c r="S16" i="31" s="1"/>
  <c r="U16" i="31" s="1"/>
  <c r="Q54" i="31"/>
  <c r="R54" i="31" s="1"/>
  <c r="S54" i="31" s="1"/>
  <c r="U54" i="31" s="1"/>
  <c r="Q14" i="31"/>
  <c r="R14" i="31" s="1"/>
  <c r="S14" i="31" s="1"/>
  <c r="U14" i="31" s="1"/>
  <c r="M60" i="31"/>
  <c r="Q44" i="31"/>
  <c r="R44" i="31" s="1"/>
  <c r="S44" i="31" s="1"/>
  <c r="U44" i="31" s="1"/>
  <c r="Q12" i="31"/>
  <c r="R12" i="31" s="1"/>
  <c r="S12" i="31" s="1"/>
  <c r="U12" i="31" s="1"/>
  <c r="R61" i="31"/>
  <c r="S61" i="31" s="1"/>
  <c r="U61" i="31" s="1"/>
  <c r="R37" i="31"/>
  <c r="S37" i="31" s="1"/>
  <c r="U37" i="31" s="1"/>
  <c r="R29" i="31"/>
  <c r="S29" i="31" s="1"/>
  <c r="U29" i="31" s="1"/>
  <c r="R13" i="31"/>
  <c r="S13" i="31" s="1"/>
  <c r="U13" i="31" s="1"/>
  <c r="N73" i="31"/>
  <c r="N65" i="31"/>
  <c r="R65" i="31" s="1"/>
  <c r="M61" i="31"/>
  <c r="N57" i="31"/>
  <c r="R57" i="31" s="1"/>
  <c r="S57" i="31" s="1"/>
  <c r="U57" i="31" s="1"/>
  <c r="N49" i="31"/>
  <c r="M45" i="31"/>
  <c r="N41" i="31"/>
  <c r="N33" i="31"/>
  <c r="M29" i="31"/>
  <c r="N25" i="31"/>
  <c r="N17" i="31"/>
  <c r="R17" i="31" s="1"/>
  <c r="M13" i="31"/>
  <c r="M62" i="31"/>
  <c r="N79" i="31"/>
  <c r="N75" i="31"/>
  <c r="N67" i="31"/>
  <c r="R67" i="31" s="1"/>
  <c r="N59" i="31"/>
  <c r="N51" i="31"/>
  <c r="N43" i="31"/>
  <c r="N35" i="31"/>
  <c r="N27" i="31"/>
  <c r="N19" i="31"/>
  <c r="N11" i="31"/>
  <c r="R11" i="31" s="1"/>
  <c r="S11" i="31" s="1"/>
  <c r="U11" i="31" s="1"/>
  <c r="W11" i="31" s="1"/>
  <c r="R71" i="24"/>
  <c r="S71" i="24" s="1"/>
  <c r="U71" i="24" s="1"/>
  <c r="R65" i="24"/>
  <c r="S65" i="24" s="1"/>
  <c r="R69" i="24"/>
  <c r="S69" i="24" s="1"/>
  <c r="U69" i="24" s="1"/>
  <c r="M59" i="24"/>
  <c r="R55" i="24"/>
  <c r="S55" i="24" s="1"/>
  <c r="U55" i="24" s="1"/>
  <c r="R49" i="24"/>
  <c r="S49" i="24" s="1"/>
  <c r="U49" i="24" s="1"/>
  <c r="R39" i="24"/>
  <c r="S39" i="24" s="1"/>
  <c r="U39" i="24" s="1"/>
  <c r="R31" i="24"/>
  <c r="S31" i="24" s="1"/>
  <c r="U31" i="24" s="1"/>
  <c r="M29" i="24"/>
  <c r="M27" i="24"/>
  <c r="M13" i="24"/>
  <c r="R73" i="24"/>
  <c r="S73" i="24" s="1"/>
  <c r="R45" i="24"/>
  <c r="S45" i="24" s="1"/>
  <c r="U45" i="24" s="1"/>
  <c r="R43" i="24"/>
  <c r="S43" i="24" s="1"/>
  <c r="U43" i="24" s="1"/>
  <c r="R23" i="24"/>
  <c r="S23" i="24" s="1"/>
  <c r="R21" i="24"/>
  <c r="S21" i="24" s="1"/>
  <c r="M52" i="24"/>
  <c r="M50" i="24"/>
  <c r="M58" i="24"/>
  <c r="M42" i="24"/>
  <c r="Q54" i="24"/>
  <c r="R54" i="24" s="1"/>
  <c r="S54" i="24" s="1"/>
  <c r="U54" i="24" s="1"/>
  <c r="Q46" i="24"/>
  <c r="R46" i="24" s="1"/>
  <c r="S46" i="24" s="1"/>
  <c r="U46" i="24" s="1"/>
  <c r="Q44" i="24"/>
  <c r="R44" i="24" s="1"/>
  <c r="S44" i="24" s="1"/>
  <c r="U44" i="24" s="1"/>
  <c r="M38" i="24"/>
  <c r="Q18" i="24"/>
  <c r="R18" i="24" s="1"/>
  <c r="S18" i="24" s="1"/>
  <c r="U18" i="24" s="1"/>
  <c r="Q36" i="24"/>
  <c r="R36" i="24" s="1"/>
  <c r="S36" i="24" s="1"/>
  <c r="U36" i="24" s="1"/>
  <c r="M34" i="24"/>
  <c r="M32" i="24"/>
  <c r="Q30" i="24"/>
  <c r="R30" i="24" s="1"/>
  <c r="S30" i="24" s="1"/>
  <c r="U30" i="24" s="1"/>
  <c r="Q28" i="24"/>
  <c r="R28" i="24" s="1"/>
  <c r="S28" i="24" s="1"/>
  <c r="U28" i="24" s="1"/>
  <c r="Q26" i="24"/>
  <c r="R26" i="24" s="1"/>
  <c r="S26" i="24" s="1"/>
  <c r="U26" i="24" s="1"/>
  <c r="Q12" i="24"/>
  <c r="R12" i="24" s="1"/>
  <c r="S12" i="24" s="1"/>
  <c r="U12" i="24" s="1"/>
  <c r="R35" i="24"/>
  <c r="S35" i="24" s="1"/>
  <c r="U35" i="24" s="1"/>
  <c r="R33" i="24"/>
  <c r="S33" i="24" s="1"/>
  <c r="U33" i="24" s="1"/>
  <c r="M71" i="24"/>
  <c r="W71" i="24" s="1"/>
  <c r="AA71" i="24" s="1"/>
  <c r="AB71" i="24" s="1"/>
  <c r="N67" i="24"/>
  <c r="R67" i="24" s="1"/>
  <c r="S67" i="24" s="1"/>
  <c r="M63" i="24"/>
  <c r="N59" i="24"/>
  <c r="R59" i="24" s="1"/>
  <c r="S59" i="24" s="1"/>
  <c r="N51" i="24"/>
  <c r="R51" i="24" s="1"/>
  <c r="S51" i="24" s="1"/>
  <c r="M45" i="24"/>
  <c r="M43" i="24"/>
  <c r="W43" i="24" s="1"/>
  <c r="AA43" i="24" s="1"/>
  <c r="AB43" i="24" s="1"/>
  <c r="M41" i="24"/>
  <c r="M39" i="24"/>
  <c r="R29" i="24"/>
  <c r="S29" i="24" s="1"/>
  <c r="U29" i="24" s="1"/>
  <c r="R27" i="24"/>
  <c r="S27" i="24" s="1"/>
  <c r="R19" i="24"/>
  <c r="S19" i="24" s="1"/>
  <c r="U19" i="24" s="1"/>
  <c r="R13" i="24"/>
  <c r="S13" i="24" s="1"/>
  <c r="Q40" i="24"/>
  <c r="R40" i="24" s="1"/>
  <c r="S40" i="24" s="1"/>
  <c r="U40" i="24" s="1"/>
  <c r="M64" i="24"/>
  <c r="Q48" i="24"/>
  <c r="R48" i="24" s="1"/>
  <c r="S48" i="24" s="1"/>
  <c r="U48" i="24" s="1"/>
  <c r="Q24" i="24"/>
  <c r="R24" i="24" s="1"/>
  <c r="S24" i="24" s="1"/>
  <c r="U24" i="24" s="1"/>
  <c r="Q22" i="24"/>
  <c r="R22" i="24" s="1"/>
  <c r="S22" i="24" s="1"/>
  <c r="U22" i="24" s="1"/>
  <c r="M69" i="24"/>
  <c r="M61" i="24"/>
  <c r="M53" i="24"/>
  <c r="M37" i="24"/>
  <c r="M35" i="24"/>
  <c r="M33" i="24"/>
  <c r="M17" i="24"/>
  <c r="N41" i="24"/>
  <c r="R41" i="24" s="1"/>
  <c r="S41" i="24" s="1"/>
  <c r="U41" i="24" s="1"/>
  <c r="N37" i="24"/>
  <c r="R37" i="24" s="1"/>
  <c r="S37" i="24" s="1"/>
  <c r="U37" i="24" s="1"/>
  <c r="N17" i="24"/>
  <c r="R17" i="24" s="1"/>
  <c r="S17" i="24" s="1"/>
  <c r="U17" i="24" s="1"/>
  <c r="N11" i="24"/>
  <c r="R11" i="24" s="1"/>
  <c r="S11" i="24" s="1"/>
  <c r="U11" i="24" s="1"/>
  <c r="W11" i="24" s="1"/>
  <c r="AA11" i="24" s="1"/>
  <c r="AB11" i="24" s="1"/>
  <c r="M31" i="24"/>
  <c r="W31" i="24" s="1"/>
  <c r="AA31" i="24" s="1"/>
  <c r="AB31" i="24" s="1"/>
  <c r="M25" i="24"/>
  <c r="W25" i="24" s="1"/>
  <c r="M19" i="24"/>
  <c r="M10" i="24"/>
  <c r="R67" i="19"/>
  <c r="S67" i="19" s="1"/>
  <c r="U67" i="19" s="1"/>
  <c r="W67" i="19" s="1"/>
  <c r="R59" i="19"/>
  <c r="S59" i="19" s="1"/>
  <c r="U59" i="19" s="1"/>
  <c r="R51" i="19"/>
  <c r="S51" i="19" s="1"/>
  <c r="U51" i="19" s="1"/>
  <c r="R43" i="19"/>
  <c r="S43" i="19" s="1"/>
  <c r="U43" i="19" s="1"/>
  <c r="R35" i="19"/>
  <c r="S35" i="19" s="1"/>
  <c r="U35" i="19" s="1"/>
  <c r="W35" i="19" s="1"/>
  <c r="M25" i="19"/>
  <c r="M13" i="19"/>
  <c r="Q36" i="19"/>
  <c r="R36" i="19" s="1"/>
  <c r="S36" i="19" s="1"/>
  <c r="U36" i="19" s="1"/>
  <c r="M36" i="19"/>
  <c r="M68" i="19"/>
  <c r="Q68" i="19"/>
  <c r="R68" i="19" s="1"/>
  <c r="S68" i="19" s="1"/>
  <c r="U68" i="19" s="1"/>
  <c r="Q60" i="19"/>
  <c r="R60" i="19" s="1"/>
  <c r="S60" i="19" s="1"/>
  <c r="U60" i="19" s="1"/>
  <c r="M60" i="19"/>
  <c r="Q52" i="19"/>
  <c r="R52" i="19" s="1"/>
  <c r="S52" i="19" s="1"/>
  <c r="U52" i="19" s="1"/>
  <c r="M52" i="19"/>
  <c r="M44" i="19"/>
  <c r="Q44" i="19"/>
  <c r="R44" i="19" s="1"/>
  <c r="S44" i="19" s="1"/>
  <c r="U44" i="19" s="1"/>
  <c r="Q70" i="19"/>
  <c r="R70" i="19" s="1"/>
  <c r="S70" i="19" s="1"/>
  <c r="U70" i="19" s="1"/>
  <c r="M70" i="19"/>
  <c r="M62" i="19"/>
  <c r="Q62" i="19"/>
  <c r="R62" i="19" s="1"/>
  <c r="S62" i="19" s="1"/>
  <c r="U62" i="19" s="1"/>
  <c r="M54" i="19"/>
  <c r="Q54" i="19"/>
  <c r="R54" i="19" s="1"/>
  <c r="S54" i="19" s="1"/>
  <c r="U54" i="19" s="1"/>
  <c r="Q46" i="19"/>
  <c r="R46" i="19" s="1"/>
  <c r="S46" i="19" s="1"/>
  <c r="U46" i="19" s="1"/>
  <c r="M46" i="19"/>
  <c r="M38" i="19"/>
  <c r="Q38" i="19"/>
  <c r="R38" i="19" s="1"/>
  <c r="S38" i="19" s="1"/>
  <c r="U38" i="19" s="1"/>
  <c r="M58" i="19"/>
  <c r="Q58" i="19"/>
  <c r="R58" i="19" s="1"/>
  <c r="S58" i="19" s="1"/>
  <c r="U58" i="19" s="1"/>
  <c r="M50" i="19"/>
  <c r="Q50" i="19"/>
  <c r="R50" i="19" s="1"/>
  <c r="S50" i="19" s="1"/>
  <c r="U50" i="19" s="1"/>
  <c r="M34" i="19"/>
  <c r="Q34" i="19"/>
  <c r="R34" i="19" s="1"/>
  <c r="S34" i="19" s="1"/>
  <c r="U34" i="19" s="1"/>
  <c r="M28" i="19"/>
  <c r="Q28" i="19"/>
  <c r="R28" i="19" s="1"/>
  <c r="S28" i="19" s="1"/>
  <c r="U28" i="19" s="1"/>
  <c r="M20" i="19"/>
  <c r="Q20" i="19"/>
  <c r="R20" i="19" s="1"/>
  <c r="S20" i="19" s="1"/>
  <c r="U20" i="19" s="1"/>
  <c r="Q72" i="19"/>
  <c r="R72" i="19" s="1"/>
  <c r="S72" i="19" s="1"/>
  <c r="U72" i="19" s="1"/>
  <c r="M72" i="19"/>
  <c r="M64" i="19"/>
  <c r="Q64" i="19"/>
  <c r="R64" i="19" s="1"/>
  <c r="S64" i="19" s="1"/>
  <c r="U64" i="19" s="1"/>
  <c r="M56" i="19"/>
  <c r="Q56" i="19"/>
  <c r="R56" i="19" s="1"/>
  <c r="S56" i="19" s="1"/>
  <c r="U56" i="19" s="1"/>
  <c r="M48" i="19"/>
  <c r="Q48" i="19"/>
  <c r="R48" i="19" s="1"/>
  <c r="S48" i="19" s="1"/>
  <c r="U48" i="19" s="1"/>
  <c r="M40" i="19"/>
  <c r="Q40" i="19"/>
  <c r="R40" i="19" s="1"/>
  <c r="S40" i="19" s="1"/>
  <c r="U40" i="19" s="1"/>
  <c r="Q26" i="19"/>
  <c r="R26" i="19" s="1"/>
  <c r="S26" i="19" s="1"/>
  <c r="U26" i="19" s="1"/>
  <c r="M26" i="19"/>
  <c r="Q24" i="19"/>
  <c r="R24" i="19" s="1"/>
  <c r="S24" i="19" s="1"/>
  <c r="U24" i="19" s="1"/>
  <c r="M24" i="19"/>
  <c r="Q14" i="19"/>
  <c r="R14" i="19" s="1"/>
  <c r="S14" i="19" s="1"/>
  <c r="U14" i="19" s="1"/>
  <c r="M14" i="19"/>
  <c r="M12" i="19"/>
  <c r="R65" i="19"/>
  <c r="S65" i="19" s="1"/>
  <c r="U65" i="19" s="1"/>
  <c r="R17" i="19"/>
  <c r="S17" i="19" s="1"/>
  <c r="U17" i="19" s="1"/>
  <c r="N71" i="19"/>
  <c r="R71" i="19" s="1"/>
  <c r="S71" i="19" s="1"/>
  <c r="U71" i="19" s="1"/>
  <c r="N63" i="19"/>
  <c r="R63" i="19" s="1"/>
  <c r="S63" i="19" s="1"/>
  <c r="U63" i="19" s="1"/>
  <c r="W63" i="19" s="1"/>
  <c r="N55" i="19"/>
  <c r="R55" i="19" s="1"/>
  <c r="S55" i="19" s="1"/>
  <c r="U55" i="19" s="1"/>
  <c r="N47" i="19"/>
  <c r="R47" i="19" s="1"/>
  <c r="S47" i="19" s="1"/>
  <c r="U47" i="19" s="1"/>
  <c r="W47" i="19" s="1"/>
  <c r="N39" i="19"/>
  <c r="R39" i="19" s="1"/>
  <c r="S39" i="19" s="1"/>
  <c r="U39" i="19" s="1"/>
  <c r="R13" i="19"/>
  <c r="S13" i="19" s="1"/>
  <c r="U13" i="19" s="1"/>
  <c r="M74" i="19"/>
  <c r="Q74" i="19"/>
  <c r="R74" i="19" s="1"/>
  <c r="S74" i="19" s="1"/>
  <c r="U74" i="19" s="1"/>
  <c r="M66" i="19"/>
  <c r="Q66" i="19"/>
  <c r="R66" i="19" s="1"/>
  <c r="S66" i="19" s="1"/>
  <c r="U66" i="19" s="1"/>
  <c r="M42" i="19"/>
  <c r="Q42" i="19"/>
  <c r="R42" i="19" s="1"/>
  <c r="S42" i="19" s="1"/>
  <c r="U42" i="19" s="1"/>
  <c r="M32" i="19"/>
  <c r="Q32" i="19"/>
  <c r="R32" i="19" s="1"/>
  <c r="S32" i="19" s="1"/>
  <c r="U32" i="19" s="1"/>
  <c r="M16" i="19"/>
  <c r="Q16" i="19"/>
  <c r="R16" i="19" s="1"/>
  <c r="S16" i="19" s="1"/>
  <c r="U16" i="19" s="1"/>
  <c r="M30" i="19"/>
  <c r="Q30" i="19"/>
  <c r="R30" i="19" s="1"/>
  <c r="S30" i="19" s="1"/>
  <c r="U30" i="19" s="1"/>
  <c r="Q22" i="19"/>
  <c r="R22" i="19" s="1"/>
  <c r="S22" i="19" s="1"/>
  <c r="U22" i="19" s="1"/>
  <c r="M22" i="19"/>
  <c r="R73" i="19"/>
  <c r="S73" i="19" s="1"/>
  <c r="U73" i="19" s="1"/>
  <c r="R49" i="19"/>
  <c r="S49" i="19" s="1"/>
  <c r="U49" i="19" s="1"/>
  <c r="R33" i="19"/>
  <c r="S33" i="19" s="1"/>
  <c r="U33" i="19" s="1"/>
  <c r="M73" i="19"/>
  <c r="N69" i="19"/>
  <c r="R69" i="19" s="1"/>
  <c r="S69" i="19" s="1"/>
  <c r="U69" i="19" s="1"/>
  <c r="M65" i="19"/>
  <c r="N61" i="19"/>
  <c r="R61" i="19" s="1"/>
  <c r="S61" i="19" s="1"/>
  <c r="U61" i="19" s="1"/>
  <c r="N53" i="19"/>
  <c r="R53" i="19" s="1"/>
  <c r="S53" i="19" s="1"/>
  <c r="U53" i="19" s="1"/>
  <c r="M49" i="19"/>
  <c r="W49" i="19" s="1"/>
  <c r="AA49" i="19" s="1"/>
  <c r="AB49" i="19" s="1"/>
  <c r="N45" i="19"/>
  <c r="R45" i="19" s="1"/>
  <c r="S45" i="19" s="1"/>
  <c r="U45" i="19" s="1"/>
  <c r="N37" i="19"/>
  <c r="R37" i="19" s="1"/>
  <c r="S37" i="19" s="1"/>
  <c r="U37" i="19" s="1"/>
  <c r="M33" i="19"/>
  <c r="M27" i="19"/>
  <c r="M19" i="19"/>
  <c r="M17" i="19"/>
  <c r="N31" i="19"/>
  <c r="R31" i="19" s="1"/>
  <c r="S31" i="19" s="1"/>
  <c r="U31" i="19" s="1"/>
  <c r="N29" i="19"/>
  <c r="R29" i="19" s="1"/>
  <c r="S29" i="19" s="1"/>
  <c r="U29" i="19" s="1"/>
  <c r="N27" i="19"/>
  <c r="R27" i="19" s="1"/>
  <c r="S27" i="19" s="1"/>
  <c r="U27" i="19" s="1"/>
  <c r="N25" i="19"/>
  <c r="R25" i="19" s="1"/>
  <c r="S25" i="19" s="1"/>
  <c r="U25" i="19" s="1"/>
  <c r="N23" i="19"/>
  <c r="N21" i="19"/>
  <c r="R21" i="19" s="1"/>
  <c r="S21" i="19" s="1"/>
  <c r="U21" i="19" s="1"/>
  <c r="N19" i="19"/>
  <c r="R19" i="19" s="1"/>
  <c r="S19" i="19" s="1"/>
  <c r="U19" i="19" s="1"/>
  <c r="N11" i="19"/>
  <c r="R11" i="19" s="1"/>
  <c r="S11" i="19" s="1"/>
  <c r="U11" i="19" s="1"/>
  <c r="Q10" i="19"/>
  <c r="R10" i="19" s="1"/>
  <c r="S10" i="19" s="1"/>
  <c r="M10" i="19"/>
  <c r="R73" i="20"/>
  <c r="S73" i="20" s="1"/>
  <c r="U73" i="20" s="1"/>
  <c r="M67" i="20"/>
  <c r="W67" i="20" s="1"/>
  <c r="M61" i="20"/>
  <c r="M59" i="20"/>
  <c r="M51" i="20"/>
  <c r="M43" i="20"/>
  <c r="M35" i="20"/>
  <c r="W35" i="20" s="1"/>
  <c r="M27" i="20"/>
  <c r="Q70" i="20"/>
  <c r="R70" i="20" s="1"/>
  <c r="S70" i="20" s="1"/>
  <c r="U70" i="20" s="1"/>
  <c r="M70" i="20"/>
  <c r="M62" i="20"/>
  <c r="Q62" i="20"/>
  <c r="R62" i="20" s="1"/>
  <c r="S62" i="20" s="1"/>
  <c r="U62" i="20" s="1"/>
  <c r="M54" i="20"/>
  <c r="Q54" i="20"/>
  <c r="R54" i="20" s="1"/>
  <c r="S54" i="20" s="1"/>
  <c r="U54" i="20" s="1"/>
  <c r="Q46" i="20"/>
  <c r="R46" i="20" s="1"/>
  <c r="S46" i="20" s="1"/>
  <c r="U46" i="20" s="1"/>
  <c r="M46" i="20"/>
  <c r="Q38" i="20"/>
  <c r="R38" i="20" s="1"/>
  <c r="S38" i="20" s="1"/>
  <c r="U38" i="20" s="1"/>
  <c r="M38" i="20"/>
  <c r="Q30" i="20"/>
  <c r="R30" i="20" s="1"/>
  <c r="S30" i="20" s="1"/>
  <c r="U30" i="20" s="1"/>
  <c r="M30" i="20"/>
  <c r="Q22" i="20"/>
  <c r="R22" i="20" s="1"/>
  <c r="S22" i="20" s="1"/>
  <c r="U22" i="20" s="1"/>
  <c r="M22" i="20"/>
  <c r="M68" i="20"/>
  <c r="Q68" i="20"/>
  <c r="R68" i="20" s="1"/>
  <c r="S68" i="20" s="1"/>
  <c r="U68" i="20" s="1"/>
  <c r="M60" i="20"/>
  <c r="Q60" i="20"/>
  <c r="R60" i="20" s="1"/>
  <c r="S60" i="20" s="1"/>
  <c r="U60" i="20" s="1"/>
  <c r="Q52" i="20"/>
  <c r="R52" i="20" s="1"/>
  <c r="S52" i="20" s="1"/>
  <c r="U52" i="20" s="1"/>
  <c r="M52" i="20"/>
  <c r="M44" i="20"/>
  <c r="Q44" i="20"/>
  <c r="R44" i="20" s="1"/>
  <c r="S44" i="20" s="1"/>
  <c r="U44" i="20" s="1"/>
  <c r="M36" i="20"/>
  <c r="Q36" i="20"/>
  <c r="R36" i="20" s="1"/>
  <c r="S36" i="20" s="1"/>
  <c r="U36" i="20" s="1"/>
  <c r="M28" i="20"/>
  <c r="Q28" i="20"/>
  <c r="R28" i="20" s="1"/>
  <c r="S28" i="20" s="1"/>
  <c r="U28" i="20" s="1"/>
  <c r="M20" i="20"/>
  <c r="Q20" i="20"/>
  <c r="R20" i="20" s="1"/>
  <c r="S20" i="20" s="1"/>
  <c r="U20" i="20" s="1"/>
  <c r="M66" i="20"/>
  <c r="Q66" i="20"/>
  <c r="R66" i="20" s="1"/>
  <c r="S66" i="20" s="1"/>
  <c r="U66" i="20" s="1"/>
  <c r="M58" i="20"/>
  <c r="Q58" i="20"/>
  <c r="R58" i="20" s="1"/>
  <c r="S58" i="20" s="1"/>
  <c r="U58" i="20" s="1"/>
  <c r="M50" i="20"/>
  <c r="Q50" i="20"/>
  <c r="R50" i="20" s="1"/>
  <c r="S50" i="20" s="1"/>
  <c r="U50" i="20" s="1"/>
  <c r="Q42" i="20"/>
  <c r="R42" i="20" s="1"/>
  <c r="S42" i="20" s="1"/>
  <c r="U42" i="20" s="1"/>
  <c r="M42" i="20"/>
  <c r="M34" i="20"/>
  <c r="Q34" i="20"/>
  <c r="R34" i="20" s="1"/>
  <c r="S34" i="20" s="1"/>
  <c r="U34" i="20" s="1"/>
  <c r="M26" i="20"/>
  <c r="Q26" i="20"/>
  <c r="R26" i="20" s="1"/>
  <c r="S26" i="20" s="1"/>
  <c r="U26" i="20" s="1"/>
  <c r="Q18" i="20"/>
  <c r="R18" i="20" s="1"/>
  <c r="S18" i="20" s="1"/>
  <c r="U18" i="20" s="1"/>
  <c r="M18" i="20"/>
  <c r="Q72" i="20"/>
  <c r="R72" i="20" s="1"/>
  <c r="S72" i="20" s="1"/>
  <c r="U72" i="20" s="1"/>
  <c r="M72" i="20"/>
  <c r="M64" i="20"/>
  <c r="Q64" i="20"/>
  <c r="R64" i="20" s="1"/>
  <c r="S64" i="20" s="1"/>
  <c r="U64" i="20" s="1"/>
  <c r="Q56" i="20"/>
  <c r="R56" i="20" s="1"/>
  <c r="S56" i="20" s="1"/>
  <c r="U56" i="20" s="1"/>
  <c r="M56" i="20"/>
  <c r="M48" i="20"/>
  <c r="Q48" i="20"/>
  <c r="R48" i="20" s="1"/>
  <c r="S48" i="20" s="1"/>
  <c r="U48" i="20" s="1"/>
  <c r="M40" i="20"/>
  <c r="Q40" i="20"/>
  <c r="R40" i="20" s="1"/>
  <c r="S40" i="20" s="1"/>
  <c r="U40" i="20" s="1"/>
  <c r="M32" i="20"/>
  <c r="Q32" i="20"/>
  <c r="R32" i="20" s="1"/>
  <c r="S32" i="20" s="1"/>
  <c r="U32" i="20" s="1"/>
  <c r="Q16" i="20"/>
  <c r="R16" i="20" s="1"/>
  <c r="S16" i="20" s="1"/>
  <c r="U16" i="20" s="1"/>
  <c r="M16" i="20"/>
  <c r="M14" i="20"/>
  <c r="Q14" i="20"/>
  <c r="R14" i="20" s="1"/>
  <c r="S14" i="20" s="1"/>
  <c r="U14" i="20" s="1"/>
  <c r="Q12" i="20"/>
  <c r="R12" i="20" s="1"/>
  <c r="S12" i="20" s="1"/>
  <c r="U12" i="20" s="1"/>
  <c r="M12" i="20"/>
  <c r="R65" i="20"/>
  <c r="S65" i="20" s="1"/>
  <c r="U65" i="20" s="1"/>
  <c r="R41" i="20"/>
  <c r="S41" i="20" s="1"/>
  <c r="U41" i="20" s="1"/>
  <c r="R25" i="20"/>
  <c r="S25" i="20" s="1"/>
  <c r="U25" i="20" s="1"/>
  <c r="N71" i="20"/>
  <c r="R71" i="20" s="1"/>
  <c r="S71" i="20" s="1"/>
  <c r="U71" i="20" s="1"/>
  <c r="N63" i="20"/>
  <c r="R63" i="20" s="1"/>
  <c r="S63" i="20" s="1"/>
  <c r="U63" i="20" s="1"/>
  <c r="N47" i="20"/>
  <c r="N39" i="20"/>
  <c r="R39" i="20" s="1"/>
  <c r="S39" i="20" s="1"/>
  <c r="U39" i="20" s="1"/>
  <c r="N31" i="20"/>
  <c r="N23" i="20"/>
  <c r="R23" i="20" s="1"/>
  <c r="S23" i="20" s="1"/>
  <c r="U23" i="20" s="1"/>
  <c r="R15" i="20"/>
  <c r="S15" i="20" s="1"/>
  <c r="U15" i="20" s="1"/>
  <c r="R11" i="20"/>
  <c r="S11" i="20" s="1"/>
  <c r="U11" i="20" s="1"/>
  <c r="N69" i="20"/>
  <c r="N61" i="20"/>
  <c r="N53" i="20"/>
  <c r="R53" i="20" s="1"/>
  <c r="S53" i="20" s="1"/>
  <c r="U53" i="20" s="1"/>
  <c r="N45" i="20"/>
  <c r="M41" i="20"/>
  <c r="W41" i="20" s="1"/>
  <c r="N37" i="20"/>
  <c r="N29" i="20"/>
  <c r="N21" i="20"/>
  <c r="R21" i="20" s="1"/>
  <c r="S21" i="20" s="1"/>
  <c r="U21" i="20" s="1"/>
  <c r="Q24" i="20"/>
  <c r="R24" i="20" s="1"/>
  <c r="S24" i="20" s="1"/>
  <c r="U24" i="20" s="1"/>
  <c r="M24" i="20"/>
  <c r="N55" i="20"/>
  <c r="Q10" i="20"/>
  <c r="R10" i="20" s="1"/>
  <c r="S10" i="20" s="1"/>
  <c r="M10" i="20"/>
  <c r="H11" i="22"/>
  <c r="I11" i="22"/>
  <c r="N11" i="22" s="1"/>
  <c r="H12" i="22"/>
  <c r="X12" i="22" s="1"/>
  <c r="Z12" i="22" s="1"/>
  <c r="I12" i="22"/>
  <c r="N12" i="22" s="1"/>
  <c r="H13" i="22"/>
  <c r="X13" i="22" s="1"/>
  <c r="Z13" i="22" s="1"/>
  <c r="I13" i="22"/>
  <c r="N13" i="22" s="1"/>
  <c r="H14" i="22"/>
  <c r="X14" i="22" s="1"/>
  <c r="Z14" i="22" s="1"/>
  <c r="I14" i="22"/>
  <c r="N14" i="22" s="1"/>
  <c r="H15" i="22"/>
  <c r="I15" i="22"/>
  <c r="N15" i="22" s="1"/>
  <c r="H16" i="22"/>
  <c r="X16" i="22" s="1"/>
  <c r="Z16" i="22" s="1"/>
  <c r="I16" i="22"/>
  <c r="N16" i="22" s="1"/>
  <c r="H17" i="22"/>
  <c r="X17" i="22" s="1"/>
  <c r="Z17" i="22" s="1"/>
  <c r="I17" i="22"/>
  <c r="N17" i="22" s="1"/>
  <c r="H18" i="22"/>
  <c r="X18" i="22" s="1"/>
  <c r="Z18" i="22" s="1"/>
  <c r="I18" i="22"/>
  <c r="N18" i="22" s="1"/>
  <c r="H19" i="22"/>
  <c r="X19" i="22" s="1"/>
  <c r="Z19" i="22" s="1"/>
  <c r="I19" i="22"/>
  <c r="N19" i="22" s="1"/>
  <c r="H20" i="22"/>
  <c r="X20" i="22" s="1"/>
  <c r="Z20" i="22" s="1"/>
  <c r="I20" i="22"/>
  <c r="N20" i="22" s="1"/>
  <c r="H21" i="22"/>
  <c r="X21" i="22" s="1"/>
  <c r="Z21" i="22" s="1"/>
  <c r="I21" i="22"/>
  <c r="N21" i="22" s="1"/>
  <c r="H22" i="22"/>
  <c r="X22" i="22" s="1"/>
  <c r="Z22" i="22" s="1"/>
  <c r="I22" i="22"/>
  <c r="N22" i="22" s="1"/>
  <c r="H23" i="22"/>
  <c r="I23" i="22"/>
  <c r="N23" i="22" s="1"/>
  <c r="H24" i="22"/>
  <c r="X24" i="22" s="1"/>
  <c r="Z24" i="22" s="1"/>
  <c r="I24" i="22"/>
  <c r="N24" i="22" s="1"/>
  <c r="H25" i="22"/>
  <c r="X25" i="22" s="1"/>
  <c r="Z25" i="22" s="1"/>
  <c r="I25" i="22"/>
  <c r="N25" i="22" s="1"/>
  <c r="H26" i="22"/>
  <c r="X26" i="22" s="1"/>
  <c r="Z26" i="22" s="1"/>
  <c r="I26" i="22"/>
  <c r="H27" i="22"/>
  <c r="I27" i="22"/>
  <c r="N27" i="22" s="1"/>
  <c r="H28" i="22"/>
  <c r="X28" i="22" s="1"/>
  <c r="Z28" i="22" s="1"/>
  <c r="I28" i="22"/>
  <c r="N28" i="22" s="1"/>
  <c r="H29" i="22"/>
  <c r="X29" i="22" s="1"/>
  <c r="Z29" i="22" s="1"/>
  <c r="I29" i="22"/>
  <c r="N29" i="22" s="1"/>
  <c r="H30" i="22"/>
  <c r="X30" i="22" s="1"/>
  <c r="Z30" i="22" s="1"/>
  <c r="I30" i="22"/>
  <c r="N30" i="22" s="1"/>
  <c r="H31" i="22"/>
  <c r="X31" i="22" s="1"/>
  <c r="Z31" i="22" s="1"/>
  <c r="I31" i="22"/>
  <c r="N31" i="22" s="1"/>
  <c r="H32" i="22"/>
  <c r="X32" i="22" s="1"/>
  <c r="Z32" i="22" s="1"/>
  <c r="I32" i="22"/>
  <c r="N32" i="22" s="1"/>
  <c r="H33" i="22"/>
  <c r="X33" i="22" s="1"/>
  <c r="Z33" i="22" s="1"/>
  <c r="I33" i="22"/>
  <c r="N33" i="22" s="1"/>
  <c r="H34" i="22"/>
  <c r="X34" i="22" s="1"/>
  <c r="Z34" i="22" s="1"/>
  <c r="I34" i="22"/>
  <c r="N34" i="22" s="1"/>
  <c r="H35" i="22"/>
  <c r="X35" i="22" s="1"/>
  <c r="Z35" i="22" s="1"/>
  <c r="I35" i="22"/>
  <c r="N35" i="22" s="1"/>
  <c r="H36" i="22"/>
  <c r="X36" i="22" s="1"/>
  <c r="Z36" i="22" s="1"/>
  <c r="I36" i="22"/>
  <c r="N36" i="22" s="1"/>
  <c r="H37" i="22"/>
  <c r="I37" i="22"/>
  <c r="N37" i="22" s="1"/>
  <c r="H38" i="22"/>
  <c r="X38" i="22" s="1"/>
  <c r="Z38" i="22" s="1"/>
  <c r="I38" i="22"/>
  <c r="N38" i="22" s="1"/>
  <c r="H39" i="22"/>
  <c r="I39" i="22"/>
  <c r="N39" i="22" s="1"/>
  <c r="H40" i="22"/>
  <c r="X40" i="22" s="1"/>
  <c r="Z40" i="22" s="1"/>
  <c r="I40" i="22"/>
  <c r="N40" i="22" s="1"/>
  <c r="H41" i="22"/>
  <c r="X41" i="22" s="1"/>
  <c r="Z41" i="22" s="1"/>
  <c r="I41" i="22"/>
  <c r="N41" i="22" s="1"/>
  <c r="H42" i="22"/>
  <c r="X42" i="22" s="1"/>
  <c r="Z42" i="22" s="1"/>
  <c r="I42" i="22"/>
  <c r="H43" i="22"/>
  <c r="I43" i="22"/>
  <c r="H44" i="22"/>
  <c r="X44" i="22" s="1"/>
  <c r="Z44" i="22" s="1"/>
  <c r="I44" i="22"/>
  <c r="N44" i="22" s="1"/>
  <c r="H45" i="22"/>
  <c r="X45" i="22" s="1"/>
  <c r="Z45" i="22" s="1"/>
  <c r="I45" i="22"/>
  <c r="N45" i="22" s="1"/>
  <c r="H46" i="22"/>
  <c r="X46" i="22" s="1"/>
  <c r="Z46" i="22" s="1"/>
  <c r="I46" i="22"/>
  <c r="N46" i="22" s="1"/>
  <c r="H47" i="22"/>
  <c r="X47" i="22" s="1"/>
  <c r="Z47" i="22" s="1"/>
  <c r="I47" i="22"/>
  <c r="H48" i="22"/>
  <c r="X48" i="22" s="1"/>
  <c r="Z48" i="22" s="1"/>
  <c r="I48" i="22"/>
  <c r="N48" i="22" s="1"/>
  <c r="H49" i="22"/>
  <c r="X49" i="22" s="1"/>
  <c r="Z49" i="22" s="1"/>
  <c r="I49" i="22"/>
  <c r="N49" i="22" s="1"/>
  <c r="H50" i="22"/>
  <c r="X50" i="22" s="1"/>
  <c r="Z50" i="22" s="1"/>
  <c r="I50" i="22"/>
  <c r="N50" i="22" s="1"/>
  <c r="H51" i="22"/>
  <c r="X51" i="22" s="1"/>
  <c r="Z51" i="22" s="1"/>
  <c r="I51" i="22"/>
  <c r="H52" i="22"/>
  <c r="X52" i="22" s="1"/>
  <c r="Z52" i="22" s="1"/>
  <c r="I52" i="22"/>
  <c r="N52" i="22" s="1"/>
  <c r="H53" i="22"/>
  <c r="X53" i="22" s="1"/>
  <c r="Z53" i="22" s="1"/>
  <c r="I53" i="22"/>
  <c r="N53" i="22" s="1"/>
  <c r="H54" i="22"/>
  <c r="X54" i="22" s="1"/>
  <c r="Z54" i="22" s="1"/>
  <c r="I54" i="22"/>
  <c r="N54" i="22" s="1"/>
  <c r="H55" i="22"/>
  <c r="I55" i="22"/>
  <c r="H56" i="22"/>
  <c r="X56" i="22" s="1"/>
  <c r="Z56" i="22" s="1"/>
  <c r="I56" i="22"/>
  <c r="N56" i="22" s="1"/>
  <c r="H57" i="22"/>
  <c r="I57" i="22"/>
  <c r="N57" i="22" s="1"/>
  <c r="H58" i="22"/>
  <c r="X58" i="22" s="1"/>
  <c r="Z58" i="22" s="1"/>
  <c r="I58" i="22"/>
  <c r="N58" i="22" s="1"/>
  <c r="H59" i="22"/>
  <c r="X59" i="22" s="1"/>
  <c r="Z59" i="22" s="1"/>
  <c r="I59" i="22"/>
  <c r="H60" i="22"/>
  <c r="I60" i="22"/>
  <c r="N60" i="22" s="1"/>
  <c r="H61" i="22"/>
  <c r="I61" i="22"/>
  <c r="N61" i="22" s="1"/>
  <c r="H62" i="22"/>
  <c r="X62" i="22" s="1"/>
  <c r="Z62" i="22" s="1"/>
  <c r="I62" i="22"/>
  <c r="N62" i="22" s="1"/>
  <c r="H63" i="22"/>
  <c r="X63" i="22" s="1"/>
  <c r="Z63" i="22" s="1"/>
  <c r="I63" i="22"/>
  <c r="N63" i="22" s="1"/>
  <c r="H64" i="22"/>
  <c r="X64" i="22" s="1"/>
  <c r="Z64" i="22" s="1"/>
  <c r="I64" i="22"/>
  <c r="N64" i="22" s="1"/>
  <c r="H65" i="22"/>
  <c r="X65" i="22" s="1"/>
  <c r="Z65" i="22" s="1"/>
  <c r="I65" i="22"/>
  <c r="N65" i="22" s="1"/>
  <c r="H66" i="22"/>
  <c r="X66" i="22" s="1"/>
  <c r="Z66" i="22" s="1"/>
  <c r="I66" i="22"/>
  <c r="N66" i="22" s="1"/>
  <c r="H67" i="22"/>
  <c r="I67" i="22"/>
  <c r="H68" i="22"/>
  <c r="X68" i="22" s="1"/>
  <c r="Z68" i="22" s="1"/>
  <c r="I68" i="22"/>
  <c r="N68" i="22" s="1"/>
  <c r="H69" i="22"/>
  <c r="I69" i="22"/>
  <c r="N69" i="22" s="1"/>
  <c r="H70" i="22"/>
  <c r="X70" i="22" s="1"/>
  <c r="Z70" i="22" s="1"/>
  <c r="I70" i="22"/>
  <c r="N70" i="22" s="1"/>
  <c r="H71" i="22"/>
  <c r="I71" i="22"/>
  <c r="N71" i="22" s="1"/>
  <c r="H72" i="22"/>
  <c r="X72" i="22" s="1"/>
  <c r="Z72" i="22" s="1"/>
  <c r="I72" i="22"/>
  <c r="N72" i="22" s="1"/>
  <c r="I10" i="22"/>
  <c r="H10" i="22"/>
  <c r="H11" i="23"/>
  <c r="X11" i="23" s="1"/>
  <c r="Z11" i="23" s="1"/>
  <c r="I11" i="23"/>
  <c r="H12" i="23"/>
  <c r="X12" i="23" s="1"/>
  <c r="Z12" i="23" s="1"/>
  <c r="I12" i="23"/>
  <c r="J12" i="23"/>
  <c r="L12" i="23" s="1"/>
  <c r="Q12" i="23" s="1"/>
  <c r="H13" i="23"/>
  <c r="X13" i="23" s="1"/>
  <c r="Z13" i="23" s="1"/>
  <c r="I13" i="23"/>
  <c r="N13" i="23"/>
  <c r="H14" i="23"/>
  <c r="X14" i="23" s="1"/>
  <c r="Z14" i="23" s="1"/>
  <c r="I14" i="23"/>
  <c r="N14" i="23"/>
  <c r="H15" i="23"/>
  <c r="X15" i="23" s="1"/>
  <c r="Z15" i="23" s="1"/>
  <c r="I15" i="23"/>
  <c r="H16" i="23"/>
  <c r="X16" i="23" s="1"/>
  <c r="Z16" i="23" s="1"/>
  <c r="I16" i="23"/>
  <c r="H17" i="23"/>
  <c r="X17" i="23" s="1"/>
  <c r="Z17" i="23" s="1"/>
  <c r="I17" i="23"/>
  <c r="N17" i="23" s="1"/>
  <c r="H18" i="23"/>
  <c r="X18" i="23" s="1"/>
  <c r="Z18" i="23" s="1"/>
  <c r="I18" i="23"/>
  <c r="N18" i="23" s="1"/>
  <c r="H19" i="23"/>
  <c r="X19" i="23" s="1"/>
  <c r="Z19" i="23" s="1"/>
  <c r="I19" i="23"/>
  <c r="H20" i="23"/>
  <c r="X20" i="23" s="1"/>
  <c r="Z20" i="23" s="1"/>
  <c r="I20" i="23"/>
  <c r="H21" i="23"/>
  <c r="X21" i="23" s="1"/>
  <c r="Z21" i="23" s="1"/>
  <c r="I21" i="23"/>
  <c r="N21" i="23" s="1"/>
  <c r="J21" i="23"/>
  <c r="L21" i="23" s="1"/>
  <c r="Q21" i="23" s="1"/>
  <c r="H22" i="23"/>
  <c r="X22" i="23" s="1"/>
  <c r="Z22" i="23" s="1"/>
  <c r="I22" i="23"/>
  <c r="N22" i="23" s="1"/>
  <c r="J22" i="23"/>
  <c r="L22" i="23" s="1"/>
  <c r="Q22" i="23" s="1"/>
  <c r="H23" i="23"/>
  <c r="X23" i="23" s="1"/>
  <c r="Z23" i="23" s="1"/>
  <c r="I23" i="23"/>
  <c r="J23" i="23"/>
  <c r="L23" i="23" s="1"/>
  <c r="Q23" i="23" s="1"/>
  <c r="H24" i="23"/>
  <c r="X24" i="23" s="1"/>
  <c r="Z24" i="23" s="1"/>
  <c r="I24" i="23"/>
  <c r="H25" i="23"/>
  <c r="X25" i="23" s="1"/>
  <c r="Z25" i="23" s="1"/>
  <c r="I25" i="23"/>
  <c r="H26" i="23"/>
  <c r="X26" i="23" s="1"/>
  <c r="Z26" i="23" s="1"/>
  <c r="I26" i="23"/>
  <c r="N26" i="23" s="1"/>
  <c r="J26" i="23"/>
  <c r="L26" i="23" s="1"/>
  <c r="Q26" i="23" s="1"/>
  <c r="H27" i="23"/>
  <c r="X27" i="23" s="1"/>
  <c r="Z27" i="23" s="1"/>
  <c r="I27" i="23"/>
  <c r="N27" i="23" s="1"/>
  <c r="H28" i="23"/>
  <c r="X28" i="23" s="1"/>
  <c r="Z28" i="23" s="1"/>
  <c r="I28" i="23"/>
  <c r="H29" i="23"/>
  <c r="X29" i="23" s="1"/>
  <c r="Z29" i="23" s="1"/>
  <c r="I29" i="23"/>
  <c r="H30" i="23"/>
  <c r="X30" i="23" s="1"/>
  <c r="Z30" i="23" s="1"/>
  <c r="I30" i="23"/>
  <c r="N30" i="23" s="1"/>
  <c r="H31" i="23"/>
  <c r="X31" i="23" s="1"/>
  <c r="Z31" i="23" s="1"/>
  <c r="I31" i="23"/>
  <c r="N31" i="23" s="1"/>
  <c r="H32" i="23"/>
  <c r="X32" i="23" s="1"/>
  <c r="Z32" i="23" s="1"/>
  <c r="I32" i="23"/>
  <c r="J32" i="23"/>
  <c r="L32" i="23" s="1"/>
  <c r="Q32" i="23" s="1"/>
  <c r="H33" i="23"/>
  <c r="X33" i="23" s="1"/>
  <c r="Z33" i="23" s="1"/>
  <c r="I33" i="23"/>
  <c r="J33" i="23"/>
  <c r="L33" i="23" s="1"/>
  <c r="Q33" i="23" s="1"/>
  <c r="H34" i="23"/>
  <c r="X34" i="23" s="1"/>
  <c r="Z34" i="23" s="1"/>
  <c r="I34" i="23"/>
  <c r="N34" i="23" s="1"/>
  <c r="H35" i="23"/>
  <c r="X35" i="23" s="1"/>
  <c r="Z35" i="23" s="1"/>
  <c r="I35" i="23"/>
  <c r="N35" i="23" s="1"/>
  <c r="H36" i="23"/>
  <c r="X36" i="23" s="1"/>
  <c r="Z36" i="23" s="1"/>
  <c r="I36" i="23"/>
  <c r="H37" i="23"/>
  <c r="X37" i="23" s="1"/>
  <c r="Z37" i="23" s="1"/>
  <c r="I37" i="23"/>
  <c r="H38" i="23"/>
  <c r="X38" i="23" s="1"/>
  <c r="Z38" i="23" s="1"/>
  <c r="I38" i="23"/>
  <c r="N38" i="23" s="1"/>
  <c r="H39" i="23"/>
  <c r="X39" i="23" s="1"/>
  <c r="Z39" i="23" s="1"/>
  <c r="I39" i="23"/>
  <c r="N39" i="23" s="1"/>
  <c r="H40" i="23"/>
  <c r="X40" i="23" s="1"/>
  <c r="Z40" i="23" s="1"/>
  <c r="I40" i="23"/>
  <c r="H41" i="23"/>
  <c r="X41" i="23" s="1"/>
  <c r="Z41" i="23" s="1"/>
  <c r="I41" i="23"/>
  <c r="H42" i="23"/>
  <c r="X42" i="23" s="1"/>
  <c r="Z42" i="23" s="1"/>
  <c r="I42" i="23"/>
  <c r="N42" i="23" s="1"/>
  <c r="J42" i="23"/>
  <c r="L42" i="23" s="1"/>
  <c r="Q42" i="23" s="1"/>
  <c r="H43" i="23"/>
  <c r="X43" i="23" s="1"/>
  <c r="Z43" i="23" s="1"/>
  <c r="I43" i="23"/>
  <c r="N43" i="23" s="1"/>
  <c r="H44" i="23"/>
  <c r="X44" i="23" s="1"/>
  <c r="Z44" i="23" s="1"/>
  <c r="I44" i="23"/>
  <c r="H45" i="23"/>
  <c r="X45" i="23" s="1"/>
  <c r="Z45" i="23" s="1"/>
  <c r="I45" i="23"/>
  <c r="H46" i="23"/>
  <c r="X46" i="23" s="1"/>
  <c r="Z46" i="23" s="1"/>
  <c r="I46" i="23"/>
  <c r="N46" i="23" s="1"/>
  <c r="H47" i="23"/>
  <c r="X47" i="23" s="1"/>
  <c r="Z47" i="23" s="1"/>
  <c r="I47" i="23"/>
  <c r="N47" i="23" s="1"/>
  <c r="H48" i="23"/>
  <c r="X48" i="23" s="1"/>
  <c r="Z48" i="23" s="1"/>
  <c r="I48" i="23"/>
  <c r="J48" i="23"/>
  <c r="L48" i="23" s="1"/>
  <c r="Q48" i="23" s="1"/>
  <c r="H49" i="23"/>
  <c r="X49" i="23" s="1"/>
  <c r="Z49" i="23" s="1"/>
  <c r="I49" i="23"/>
  <c r="J49" i="23"/>
  <c r="L49" i="23" s="1"/>
  <c r="Q49" i="23" s="1"/>
  <c r="H50" i="23"/>
  <c r="X50" i="23" s="1"/>
  <c r="Z50" i="23" s="1"/>
  <c r="I50" i="23"/>
  <c r="N50" i="23" s="1"/>
  <c r="H51" i="23"/>
  <c r="X51" i="23" s="1"/>
  <c r="Z51" i="23" s="1"/>
  <c r="I51" i="23"/>
  <c r="N51" i="23" s="1"/>
  <c r="H52" i="23"/>
  <c r="X52" i="23" s="1"/>
  <c r="Z52" i="23" s="1"/>
  <c r="I52" i="23"/>
  <c r="H53" i="23"/>
  <c r="X53" i="23" s="1"/>
  <c r="Z53" i="23" s="1"/>
  <c r="I53" i="23"/>
  <c r="H54" i="23"/>
  <c r="X54" i="23" s="1"/>
  <c r="Z54" i="23" s="1"/>
  <c r="I54" i="23"/>
  <c r="N54" i="23" s="1"/>
  <c r="H55" i="23"/>
  <c r="X55" i="23" s="1"/>
  <c r="Z55" i="23" s="1"/>
  <c r="I55" i="23"/>
  <c r="N55" i="23" s="1"/>
  <c r="H56" i="23"/>
  <c r="X56" i="23" s="1"/>
  <c r="Z56" i="23" s="1"/>
  <c r="I56" i="23"/>
  <c r="H57" i="23"/>
  <c r="X57" i="23" s="1"/>
  <c r="Z57" i="23" s="1"/>
  <c r="I57" i="23"/>
  <c r="H58" i="23"/>
  <c r="X58" i="23" s="1"/>
  <c r="Z58" i="23" s="1"/>
  <c r="I58" i="23"/>
  <c r="N58" i="23" s="1"/>
  <c r="J58" i="23"/>
  <c r="L58" i="23" s="1"/>
  <c r="Q58" i="23" s="1"/>
  <c r="H59" i="23"/>
  <c r="X59" i="23" s="1"/>
  <c r="Z59" i="23" s="1"/>
  <c r="I59" i="23"/>
  <c r="N59" i="23" s="1"/>
  <c r="H60" i="23"/>
  <c r="X60" i="23" s="1"/>
  <c r="Z60" i="23" s="1"/>
  <c r="I60" i="23"/>
  <c r="H61" i="23"/>
  <c r="X61" i="23" s="1"/>
  <c r="Z61" i="23" s="1"/>
  <c r="I61" i="23"/>
  <c r="H62" i="23"/>
  <c r="X62" i="23" s="1"/>
  <c r="Z62" i="23" s="1"/>
  <c r="I62" i="23"/>
  <c r="N62" i="23" s="1"/>
  <c r="H63" i="23"/>
  <c r="X63" i="23" s="1"/>
  <c r="Z63" i="23" s="1"/>
  <c r="I63" i="23"/>
  <c r="N63" i="23" s="1"/>
  <c r="H64" i="23"/>
  <c r="X64" i="23" s="1"/>
  <c r="Z64" i="23" s="1"/>
  <c r="I64" i="23"/>
  <c r="J64" i="23"/>
  <c r="L64" i="23" s="1"/>
  <c r="Q64" i="23" s="1"/>
  <c r="H65" i="23"/>
  <c r="X65" i="23" s="1"/>
  <c r="Z65" i="23" s="1"/>
  <c r="I65" i="23"/>
  <c r="J65" i="23"/>
  <c r="L65" i="23" s="1"/>
  <c r="Q65" i="23" s="1"/>
  <c r="H66" i="23"/>
  <c r="X66" i="23" s="1"/>
  <c r="Z66" i="23" s="1"/>
  <c r="I66" i="23"/>
  <c r="N66" i="23" s="1"/>
  <c r="H67" i="23"/>
  <c r="X67" i="23" s="1"/>
  <c r="Z67" i="23" s="1"/>
  <c r="I67" i="23"/>
  <c r="N67" i="23" s="1"/>
  <c r="H68" i="23"/>
  <c r="X68" i="23" s="1"/>
  <c r="Z68" i="23" s="1"/>
  <c r="I68" i="23"/>
  <c r="H69" i="23"/>
  <c r="X69" i="23" s="1"/>
  <c r="Z69" i="23" s="1"/>
  <c r="I69" i="23"/>
  <c r="H70" i="23"/>
  <c r="X70" i="23" s="1"/>
  <c r="Z70" i="23" s="1"/>
  <c r="I70" i="23"/>
  <c r="N70" i="23" s="1"/>
  <c r="H71" i="23"/>
  <c r="X71" i="23" s="1"/>
  <c r="Z71" i="23" s="1"/>
  <c r="I71" i="23"/>
  <c r="N71" i="23" s="1"/>
  <c r="H72" i="23"/>
  <c r="X72" i="23" s="1"/>
  <c r="Z72" i="23" s="1"/>
  <c r="I72" i="23"/>
  <c r="I10" i="23"/>
  <c r="H10" i="23"/>
  <c r="X10" i="23" s="1"/>
  <c r="H11" i="26"/>
  <c r="X11" i="26" s="1"/>
  <c r="Z11" i="26" s="1"/>
  <c r="I11" i="26"/>
  <c r="J11" i="26"/>
  <c r="L11" i="26" s="1"/>
  <c r="Q11" i="26" s="1"/>
  <c r="H12" i="26"/>
  <c r="X12" i="26" s="1"/>
  <c r="Z12" i="26" s="1"/>
  <c r="I12" i="26"/>
  <c r="N12" i="26" s="1"/>
  <c r="H13" i="26"/>
  <c r="X13" i="26" s="1"/>
  <c r="Z13" i="26" s="1"/>
  <c r="I13" i="26"/>
  <c r="N13" i="26" s="1"/>
  <c r="H14" i="26"/>
  <c r="X14" i="26" s="1"/>
  <c r="Z14" i="26" s="1"/>
  <c r="I14" i="26"/>
  <c r="H15" i="26"/>
  <c r="X15" i="26" s="1"/>
  <c r="Z15" i="26" s="1"/>
  <c r="I15" i="26"/>
  <c r="H16" i="26"/>
  <c r="X16" i="26" s="1"/>
  <c r="Z16" i="26" s="1"/>
  <c r="I16" i="26"/>
  <c r="N16" i="26" s="1"/>
  <c r="J16" i="26"/>
  <c r="L16" i="26" s="1"/>
  <c r="Q16" i="26" s="1"/>
  <c r="H17" i="26"/>
  <c r="X17" i="26" s="1"/>
  <c r="Z17" i="26" s="1"/>
  <c r="I17" i="26"/>
  <c r="N17" i="26" s="1"/>
  <c r="J17" i="26"/>
  <c r="L17" i="26" s="1"/>
  <c r="Q17" i="26" s="1"/>
  <c r="H18" i="26"/>
  <c r="X18" i="26" s="1"/>
  <c r="Z18" i="26" s="1"/>
  <c r="I18" i="26"/>
  <c r="H19" i="26"/>
  <c r="X19" i="26" s="1"/>
  <c r="Z19" i="26" s="1"/>
  <c r="I19" i="26"/>
  <c r="H20" i="26"/>
  <c r="X20" i="26" s="1"/>
  <c r="Z20" i="26" s="1"/>
  <c r="I20" i="26"/>
  <c r="N20" i="26" s="1"/>
  <c r="H21" i="26"/>
  <c r="X21" i="26" s="1"/>
  <c r="Z21" i="26" s="1"/>
  <c r="I21" i="26"/>
  <c r="N21" i="26"/>
  <c r="H22" i="26"/>
  <c r="X22" i="26" s="1"/>
  <c r="Z22" i="26" s="1"/>
  <c r="I22" i="26"/>
  <c r="H23" i="26"/>
  <c r="X23" i="26" s="1"/>
  <c r="Z23" i="26" s="1"/>
  <c r="I23" i="26"/>
  <c r="H24" i="26"/>
  <c r="X24" i="26" s="1"/>
  <c r="Z24" i="26" s="1"/>
  <c r="I24" i="26"/>
  <c r="N24" i="26" s="1"/>
  <c r="H25" i="26"/>
  <c r="X25" i="26" s="1"/>
  <c r="Z25" i="26" s="1"/>
  <c r="I25" i="26"/>
  <c r="N25" i="26" s="1"/>
  <c r="H26" i="26"/>
  <c r="X26" i="26" s="1"/>
  <c r="Z26" i="26" s="1"/>
  <c r="I26" i="26"/>
  <c r="J26" i="26"/>
  <c r="L26" i="26" s="1"/>
  <c r="Q26" i="26" s="1"/>
  <c r="H27" i="26"/>
  <c r="X27" i="26" s="1"/>
  <c r="Z27" i="26" s="1"/>
  <c r="I27" i="26"/>
  <c r="J27" i="26"/>
  <c r="L27" i="26" s="1"/>
  <c r="Q27" i="26" s="1"/>
  <c r="N27" i="26"/>
  <c r="H28" i="26"/>
  <c r="X28" i="26" s="1"/>
  <c r="Z28" i="26" s="1"/>
  <c r="I28" i="26"/>
  <c r="N28" i="26" s="1"/>
  <c r="J28" i="26"/>
  <c r="L28" i="26" s="1"/>
  <c r="Q28" i="26" s="1"/>
  <c r="H29" i="26"/>
  <c r="X29" i="26" s="1"/>
  <c r="Z29" i="26" s="1"/>
  <c r="I29" i="26"/>
  <c r="H30" i="26"/>
  <c r="X30" i="26" s="1"/>
  <c r="Z30" i="26" s="1"/>
  <c r="I30" i="26"/>
  <c r="H31" i="26"/>
  <c r="X31" i="26" s="1"/>
  <c r="Z31" i="26" s="1"/>
  <c r="I31" i="26"/>
  <c r="N31" i="26" s="1"/>
  <c r="H32" i="26"/>
  <c r="X32" i="26" s="1"/>
  <c r="Z32" i="26" s="1"/>
  <c r="I32" i="26"/>
  <c r="J32" i="26"/>
  <c r="L32" i="26" s="1"/>
  <c r="Q32" i="26" s="1"/>
  <c r="N32" i="26"/>
  <c r="H33" i="26"/>
  <c r="X33" i="26" s="1"/>
  <c r="Z33" i="26" s="1"/>
  <c r="I33" i="26"/>
  <c r="J33" i="26"/>
  <c r="L33" i="26" s="1"/>
  <c r="Q33" i="26" s="1"/>
  <c r="H34" i="26"/>
  <c r="X34" i="26" s="1"/>
  <c r="Z34" i="26" s="1"/>
  <c r="I34" i="26"/>
  <c r="H35" i="26"/>
  <c r="X35" i="26" s="1"/>
  <c r="Z35" i="26" s="1"/>
  <c r="I35" i="26"/>
  <c r="N35" i="26" s="1"/>
  <c r="H36" i="26"/>
  <c r="X36" i="26" s="1"/>
  <c r="Z36" i="26" s="1"/>
  <c r="I36" i="26"/>
  <c r="N36" i="26" s="1"/>
  <c r="H37" i="26"/>
  <c r="X37" i="26" s="1"/>
  <c r="Z37" i="26" s="1"/>
  <c r="I37" i="26"/>
  <c r="H38" i="26"/>
  <c r="X38" i="26" s="1"/>
  <c r="Z38" i="26" s="1"/>
  <c r="I38" i="26"/>
  <c r="H39" i="26"/>
  <c r="X39" i="26" s="1"/>
  <c r="Z39" i="26" s="1"/>
  <c r="I39" i="26"/>
  <c r="N39" i="26" s="1"/>
  <c r="H40" i="26"/>
  <c r="X40" i="26" s="1"/>
  <c r="Z40" i="26" s="1"/>
  <c r="I40" i="26"/>
  <c r="N40" i="26" s="1"/>
  <c r="H41" i="26"/>
  <c r="X41" i="26" s="1"/>
  <c r="Z41" i="26" s="1"/>
  <c r="I41" i="26"/>
  <c r="H42" i="26"/>
  <c r="X42" i="26" s="1"/>
  <c r="Z42" i="26" s="1"/>
  <c r="I42" i="26"/>
  <c r="J42" i="26"/>
  <c r="L42" i="26" s="1"/>
  <c r="Q42" i="26" s="1"/>
  <c r="H43" i="26"/>
  <c r="X43" i="26" s="1"/>
  <c r="Z43" i="26" s="1"/>
  <c r="I43" i="26"/>
  <c r="J43" i="26"/>
  <c r="L43" i="26" s="1"/>
  <c r="Q43" i="26" s="1"/>
  <c r="N43" i="26"/>
  <c r="H44" i="26"/>
  <c r="X44" i="26" s="1"/>
  <c r="Z44" i="26" s="1"/>
  <c r="I44" i="26"/>
  <c r="N44" i="26" s="1"/>
  <c r="J44" i="26"/>
  <c r="L44" i="26" s="1"/>
  <c r="Q44" i="26" s="1"/>
  <c r="H45" i="26"/>
  <c r="X45" i="26" s="1"/>
  <c r="Z45" i="26" s="1"/>
  <c r="I45" i="26"/>
  <c r="H46" i="26"/>
  <c r="X46" i="26" s="1"/>
  <c r="Z46" i="26" s="1"/>
  <c r="I46" i="26"/>
  <c r="H47" i="26"/>
  <c r="X47" i="26" s="1"/>
  <c r="Z47" i="26" s="1"/>
  <c r="I47" i="26"/>
  <c r="N47" i="26" s="1"/>
  <c r="H48" i="26"/>
  <c r="X48" i="26" s="1"/>
  <c r="Z48" i="26" s="1"/>
  <c r="I48" i="26"/>
  <c r="J48" i="26"/>
  <c r="L48" i="26" s="1"/>
  <c r="Q48" i="26" s="1"/>
  <c r="N48" i="26"/>
  <c r="H49" i="26"/>
  <c r="X49" i="26" s="1"/>
  <c r="Z49" i="26" s="1"/>
  <c r="I49" i="26"/>
  <c r="J49" i="26"/>
  <c r="L49" i="26" s="1"/>
  <c r="Q49" i="26" s="1"/>
  <c r="H50" i="26"/>
  <c r="X50" i="26" s="1"/>
  <c r="Z50" i="26" s="1"/>
  <c r="I50" i="26"/>
  <c r="H51" i="26"/>
  <c r="X51" i="26" s="1"/>
  <c r="Z51" i="26" s="1"/>
  <c r="I51" i="26"/>
  <c r="N51" i="26" s="1"/>
  <c r="H52" i="26"/>
  <c r="X52" i="26" s="1"/>
  <c r="Z52" i="26" s="1"/>
  <c r="I52" i="26"/>
  <c r="N52" i="26" s="1"/>
  <c r="H53" i="26"/>
  <c r="X53" i="26" s="1"/>
  <c r="Z53" i="26" s="1"/>
  <c r="I53" i="26"/>
  <c r="H54" i="26"/>
  <c r="X54" i="26" s="1"/>
  <c r="Z54" i="26" s="1"/>
  <c r="I54" i="26"/>
  <c r="H55" i="26"/>
  <c r="X55" i="26" s="1"/>
  <c r="Z55" i="26" s="1"/>
  <c r="I55" i="26"/>
  <c r="N55" i="26" s="1"/>
  <c r="H56" i="26"/>
  <c r="X56" i="26" s="1"/>
  <c r="Z56" i="26" s="1"/>
  <c r="I56" i="26"/>
  <c r="N56" i="26" s="1"/>
  <c r="H57" i="26"/>
  <c r="X57" i="26" s="1"/>
  <c r="Z57" i="26" s="1"/>
  <c r="I57" i="26"/>
  <c r="H58" i="26"/>
  <c r="X58" i="26" s="1"/>
  <c r="Z58" i="26" s="1"/>
  <c r="I58" i="26"/>
  <c r="J58" i="26"/>
  <c r="L58" i="26" s="1"/>
  <c r="Q58" i="26" s="1"/>
  <c r="H59" i="26"/>
  <c r="X59" i="26" s="1"/>
  <c r="Z59" i="26" s="1"/>
  <c r="I59" i="26"/>
  <c r="J59" i="26"/>
  <c r="L59" i="26" s="1"/>
  <c r="Q59" i="26" s="1"/>
  <c r="N59" i="26"/>
  <c r="H60" i="26"/>
  <c r="X60" i="26" s="1"/>
  <c r="Z60" i="26" s="1"/>
  <c r="I60" i="26"/>
  <c r="N60" i="26" s="1"/>
  <c r="J60" i="26"/>
  <c r="L60" i="26" s="1"/>
  <c r="Q60" i="26" s="1"/>
  <c r="H61" i="26"/>
  <c r="X61" i="26" s="1"/>
  <c r="Z61" i="26" s="1"/>
  <c r="I61" i="26"/>
  <c r="H62" i="26"/>
  <c r="X62" i="26" s="1"/>
  <c r="Z62" i="26" s="1"/>
  <c r="I62" i="26"/>
  <c r="H63" i="26"/>
  <c r="X63" i="26" s="1"/>
  <c r="Z63" i="26" s="1"/>
  <c r="I63" i="26"/>
  <c r="N63" i="26" s="1"/>
  <c r="H64" i="26"/>
  <c r="X64" i="26" s="1"/>
  <c r="Z64" i="26" s="1"/>
  <c r="I64" i="26"/>
  <c r="J64" i="26"/>
  <c r="L64" i="26" s="1"/>
  <c r="Q64" i="26" s="1"/>
  <c r="N64" i="26"/>
  <c r="H65" i="26"/>
  <c r="X65" i="26" s="1"/>
  <c r="Z65" i="26" s="1"/>
  <c r="I65" i="26"/>
  <c r="J65" i="26"/>
  <c r="L65" i="26" s="1"/>
  <c r="Q65" i="26" s="1"/>
  <c r="H66" i="26"/>
  <c r="X66" i="26" s="1"/>
  <c r="Z66" i="26" s="1"/>
  <c r="I66" i="26"/>
  <c r="H67" i="26"/>
  <c r="X67" i="26" s="1"/>
  <c r="Z67" i="26" s="1"/>
  <c r="I67" i="26"/>
  <c r="N67" i="26" s="1"/>
  <c r="H68" i="26"/>
  <c r="X68" i="26" s="1"/>
  <c r="Z68" i="26" s="1"/>
  <c r="I68" i="26"/>
  <c r="N68" i="26" s="1"/>
  <c r="H69" i="26"/>
  <c r="X69" i="26" s="1"/>
  <c r="Z69" i="26" s="1"/>
  <c r="I69" i="26"/>
  <c r="H70" i="26"/>
  <c r="X70" i="26" s="1"/>
  <c r="Z70" i="26" s="1"/>
  <c r="I70" i="26"/>
  <c r="H71" i="26"/>
  <c r="X71" i="26" s="1"/>
  <c r="Z71" i="26" s="1"/>
  <c r="I71" i="26"/>
  <c r="N71" i="26" s="1"/>
  <c r="H72" i="26"/>
  <c r="X72" i="26" s="1"/>
  <c r="Z72" i="26" s="1"/>
  <c r="I72" i="26"/>
  <c r="N72" i="26" s="1"/>
  <c r="I10" i="26"/>
  <c r="H10" i="26"/>
  <c r="X10" i="26" s="1"/>
  <c r="Z10" i="26" s="1"/>
  <c r="H11" i="25"/>
  <c r="X11" i="25" s="1"/>
  <c r="Z11" i="25" s="1"/>
  <c r="I11" i="25"/>
  <c r="J11" i="25"/>
  <c r="L11" i="25" s="1"/>
  <c r="Q11" i="25" s="1"/>
  <c r="H12" i="25"/>
  <c r="X12" i="25" s="1"/>
  <c r="Z12" i="25" s="1"/>
  <c r="I12" i="25"/>
  <c r="N12" i="25" s="1"/>
  <c r="H13" i="25"/>
  <c r="X13" i="25" s="1"/>
  <c r="Z13" i="25" s="1"/>
  <c r="I13" i="25"/>
  <c r="N13" i="25" s="1"/>
  <c r="H14" i="25"/>
  <c r="X14" i="25" s="1"/>
  <c r="Z14" i="25" s="1"/>
  <c r="I14" i="25"/>
  <c r="H15" i="25"/>
  <c r="X15" i="25" s="1"/>
  <c r="Z15" i="25" s="1"/>
  <c r="I15" i="25"/>
  <c r="H16" i="25"/>
  <c r="X16" i="25" s="1"/>
  <c r="Z16" i="25" s="1"/>
  <c r="I16" i="25"/>
  <c r="N16" i="25" s="1"/>
  <c r="H17" i="25"/>
  <c r="X17" i="25" s="1"/>
  <c r="Z17" i="25" s="1"/>
  <c r="I17" i="25"/>
  <c r="N17" i="25" s="1"/>
  <c r="H18" i="25"/>
  <c r="X18" i="25" s="1"/>
  <c r="Z18" i="25" s="1"/>
  <c r="I18" i="25"/>
  <c r="H19" i="25"/>
  <c r="X19" i="25" s="1"/>
  <c r="Z19" i="25" s="1"/>
  <c r="I19" i="25"/>
  <c r="H20" i="25"/>
  <c r="X20" i="25" s="1"/>
  <c r="Z20" i="25" s="1"/>
  <c r="I20" i="25"/>
  <c r="N20" i="25" s="1"/>
  <c r="H21" i="25"/>
  <c r="X21" i="25" s="1"/>
  <c r="Z21" i="25" s="1"/>
  <c r="I21" i="25"/>
  <c r="N21" i="25" s="1"/>
  <c r="H22" i="25"/>
  <c r="X22" i="25" s="1"/>
  <c r="Z22" i="25" s="1"/>
  <c r="I22" i="25"/>
  <c r="H23" i="25"/>
  <c r="X23" i="25" s="1"/>
  <c r="Z23" i="25" s="1"/>
  <c r="I23" i="25"/>
  <c r="H24" i="25"/>
  <c r="X24" i="25" s="1"/>
  <c r="Z24" i="25" s="1"/>
  <c r="I24" i="25"/>
  <c r="N24" i="25"/>
  <c r="H25" i="25"/>
  <c r="X25" i="25" s="1"/>
  <c r="Z25" i="25" s="1"/>
  <c r="I25" i="25"/>
  <c r="N25" i="25" s="1"/>
  <c r="H26" i="25"/>
  <c r="X26" i="25" s="1"/>
  <c r="Z26" i="25" s="1"/>
  <c r="I26" i="25"/>
  <c r="H27" i="25"/>
  <c r="X27" i="25" s="1"/>
  <c r="Z27" i="25" s="1"/>
  <c r="I27" i="25"/>
  <c r="H28" i="25"/>
  <c r="X28" i="25" s="1"/>
  <c r="Z28" i="25" s="1"/>
  <c r="I28" i="25"/>
  <c r="N28" i="25" s="1"/>
  <c r="H29" i="25"/>
  <c r="X29" i="25" s="1"/>
  <c r="Z29" i="25" s="1"/>
  <c r="I29" i="25"/>
  <c r="N29" i="25" s="1"/>
  <c r="H30" i="25"/>
  <c r="X30" i="25" s="1"/>
  <c r="Z30" i="25" s="1"/>
  <c r="I30" i="25"/>
  <c r="H31" i="25"/>
  <c r="X31" i="25" s="1"/>
  <c r="Z31" i="25" s="1"/>
  <c r="I31" i="25"/>
  <c r="H32" i="25"/>
  <c r="X32" i="25" s="1"/>
  <c r="Z32" i="25" s="1"/>
  <c r="I32" i="25"/>
  <c r="H33" i="25"/>
  <c r="X33" i="25" s="1"/>
  <c r="Z33" i="25" s="1"/>
  <c r="I33" i="25"/>
  <c r="N33" i="25" s="1"/>
  <c r="H34" i="25"/>
  <c r="X34" i="25" s="1"/>
  <c r="Z34" i="25" s="1"/>
  <c r="I34" i="25"/>
  <c r="N34" i="25" s="1"/>
  <c r="H35" i="25"/>
  <c r="X35" i="25" s="1"/>
  <c r="Z35" i="25" s="1"/>
  <c r="I35" i="25"/>
  <c r="H36" i="25"/>
  <c r="X36" i="25" s="1"/>
  <c r="Z36" i="25" s="1"/>
  <c r="I36" i="25"/>
  <c r="H37" i="25"/>
  <c r="X37" i="25" s="1"/>
  <c r="Z37" i="25" s="1"/>
  <c r="I37" i="25"/>
  <c r="N37" i="25" s="1"/>
  <c r="H38" i="25"/>
  <c r="X38" i="25" s="1"/>
  <c r="Z38" i="25" s="1"/>
  <c r="I38" i="25"/>
  <c r="N38" i="25" s="1"/>
  <c r="H39" i="25"/>
  <c r="X39" i="25" s="1"/>
  <c r="Z39" i="25" s="1"/>
  <c r="I39" i="25"/>
  <c r="H40" i="25"/>
  <c r="X40" i="25" s="1"/>
  <c r="Z40" i="25" s="1"/>
  <c r="I40" i="25"/>
  <c r="H41" i="25"/>
  <c r="X41" i="25" s="1"/>
  <c r="Z41" i="25" s="1"/>
  <c r="I41" i="25"/>
  <c r="N41" i="25" s="1"/>
  <c r="H42" i="25"/>
  <c r="X42" i="25" s="1"/>
  <c r="Z42" i="25" s="1"/>
  <c r="I42" i="25"/>
  <c r="N42" i="25" s="1"/>
  <c r="H43" i="25"/>
  <c r="X43" i="25" s="1"/>
  <c r="Z43" i="25" s="1"/>
  <c r="I43" i="25"/>
  <c r="H44" i="25"/>
  <c r="X44" i="25" s="1"/>
  <c r="Z44" i="25" s="1"/>
  <c r="I44" i="25"/>
  <c r="H45" i="25"/>
  <c r="X45" i="25" s="1"/>
  <c r="Z45" i="25" s="1"/>
  <c r="I45" i="25"/>
  <c r="N45" i="25" s="1"/>
  <c r="H46" i="25"/>
  <c r="X46" i="25" s="1"/>
  <c r="Z46" i="25" s="1"/>
  <c r="I46" i="25"/>
  <c r="N46" i="25" s="1"/>
  <c r="H47" i="25"/>
  <c r="X47" i="25" s="1"/>
  <c r="Z47" i="25" s="1"/>
  <c r="I47" i="25"/>
  <c r="H48" i="25"/>
  <c r="X48" i="25" s="1"/>
  <c r="Z48" i="25" s="1"/>
  <c r="I48" i="25"/>
  <c r="H49" i="25"/>
  <c r="X49" i="25" s="1"/>
  <c r="Z49" i="25" s="1"/>
  <c r="I49" i="25"/>
  <c r="N49" i="25" s="1"/>
  <c r="H50" i="25"/>
  <c r="X50" i="25" s="1"/>
  <c r="Z50" i="25" s="1"/>
  <c r="I50" i="25"/>
  <c r="N50" i="25" s="1"/>
  <c r="H51" i="25"/>
  <c r="X51" i="25" s="1"/>
  <c r="Z51" i="25" s="1"/>
  <c r="I51" i="25"/>
  <c r="H52" i="25"/>
  <c r="X52" i="25" s="1"/>
  <c r="Z52" i="25" s="1"/>
  <c r="I52" i="25"/>
  <c r="H53" i="25"/>
  <c r="X53" i="25" s="1"/>
  <c r="Z53" i="25" s="1"/>
  <c r="I53" i="25"/>
  <c r="N53" i="25" s="1"/>
  <c r="H54" i="25"/>
  <c r="X54" i="25" s="1"/>
  <c r="Z54" i="25" s="1"/>
  <c r="I54" i="25"/>
  <c r="N54" i="25" s="1"/>
  <c r="H55" i="25"/>
  <c r="X55" i="25" s="1"/>
  <c r="Z55" i="25" s="1"/>
  <c r="I55" i="25"/>
  <c r="H56" i="25"/>
  <c r="X56" i="25" s="1"/>
  <c r="Z56" i="25" s="1"/>
  <c r="I56" i="25"/>
  <c r="H57" i="25"/>
  <c r="X57" i="25" s="1"/>
  <c r="Z57" i="25" s="1"/>
  <c r="I57" i="25"/>
  <c r="N57" i="25" s="1"/>
  <c r="H58" i="25"/>
  <c r="X58" i="25" s="1"/>
  <c r="Z58" i="25" s="1"/>
  <c r="I58" i="25"/>
  <c r="N58" i="25" s="1"/>
  <c r="H59" i="25"/>
  <c r="X59" i="25" s="1"/>
  <c r="Z59" i="25" s="1"/>
  <c r="I59" i="25"/>
  <c r="H60" i="25"/>
  <c r="X60" i="25" s="1"/>
  <c r="Z60" i="25" s="1"/>
  <c r="I60" i="25"/>
  <c r="H61" i="25"/>
  <c r="X61" i="25" s="1"/>
  <c r="Z61" i="25" s="1"/>
  <c r="I61" i="25"/>
  <c r="N61" i="25" s="1"/>
  <c r="H62" i="25"/>
  <c r="X62" i="25" s="1"/>
  <c r="Z62" i="25" s="1"/>
  <c r="I62" i="25"/>
  <c r="N62" i="25" s="1"/>
  <c r="H63" i="25"/>
  <c r="X63" i="25" s="1"/>
  <c r="Z63" i="25" s="1"/>
  <c r="I63" i="25"/>
  <c r="H64" i="25"/>
  <c r="X64" i="25" s="1"/>
  <c r="Z64" i="25" s="1"/>
  <c r="I64" i="25"/>
  <c r="H65" i="25"/>
  <c r="X65" i="25" s="1"/>
  <c r="Z65" i="25" s="1"/>
  <c r="I65" i="25"/>
  <c r="N65" i="25" s="1"/>
  <c r="H66" i="25"/>
  <c r="X66" i="25" s="1"/>
  <c r="Z66" i="25" s="1"/>
  <c r="I66" i="25"/>
  <c r="N66" i="25" s="1"/>
  <c r="H67" i="25"/>
  <c r="X67" i="25" s="1"/>
  <c r="Z67" i="25" s="1"/>
  <c r="I67" i="25"/>
  <c r="H68" i="25"/>
  <c r="X68" i="25" s="1"/>
  <c r="Z68" i="25" s="1"/>
  <c r="I68" i="25"/>
  <c r="H69" i="25"/>
  <c r="X69" i="25" s="1"/>
  <c r="Z69" i="25" s="1"/>
  <c r="I69" i="25"/>
  <c r="N69" i="25"/>
  <c r="H70" i="25"/>
  <c r="X70" i="25" s="1"/>
  <c r="Z70" i="25" s="1"/>
  <c r="I70" i="25"/>
  <c r="N70" i="25" s="1"/>
  <c r="H71" i="25"/>
  <c r="X71" i="25" s="1"/>
  <c r="Z71" i="25" s="1"/>
  <c r="I71" i="25"/>
  <c r="I10" i="25"/>
  <c r="H10" i="25"/>
  <c r="X10" i="25" s="1"/>
  <c r="I12" i="27"/>
  <c r="N12" i="27" s="1"/>
  <c r="I13" i="27"/>
  <c r="N13" i="27" s="1"/>
  <c r="I14" i="27"/>
  <c r="N14" i="27" s="1"/>
  <c r="I15" i="27"/>
  <c r="I16" i="27"/>
  <c r="N16" i="27" s="1"/>
  <c r="I17" i="27"/>
  <c r="N17" i="27" s="1"/>
  <c r="I18" i="27"/>
  <c r="N18" i="27" s="1"/>
  <c r="I19" i="27"/>
  <c r="N19" i="27" s="1"/>
  <c r="I20" i="27"/>
  <c r="N20" i="27" s="1"/>
  <c r="I21" i="27"/>
  <c r="N21" i="27" s="1"/>
  <c r="I22" i="27"/>
  <c r="N22" i="27" s="1"/>
  <c r="I23" i="27"/>
  <c r="N23" i="27" s="1"/>
  <c r="I24" i="27"/>
  <c r="N24" i="27" s="1"/>
  <c r="I25" i="27"/>
  <c r="N25" i="27"/>
  <c r="I26" i="27"/>
  <c r="N26" i="27" s="1"/>
  <c r="I27" i="27"/>
  <c r="I28" i="27"/>
  <c r="N28" i="27" s="1"/>
  <c r="I29" i="27"/>
  <c r="N29" i="27" s="1"/>
  <c r="I30" i="27"/>
  <c r="N30" i="27" s="1"/>
  <c r="I31" i="27"/>
  <c r="I32" i="27"/>
  <c r="N32" i="27" s="1"/>
  <c r="I33" i="27"/>
  <c r="N33" i="27" s="1"/>
  <c r="I34" i="27"/>
  <c r="N34" i="27" s="1"/>
  <c r="I35" i="27"/>
  <c r="N35" i="27" s="1"/>
  <c r="I36" i="27"/>
  <c r="N36" i="27" s="1"/>
  <c r="I37" i="27"/>
  <c r="N37" i="27" s="1"/>
  <c r="I38" i="27"/>
  <c r="N38" i="27" s="1"/>
  <c r="I39" i="27"/>
  <c r="I40" i="27"/>
  <c r="N40" i="27" s="1"/>
  <c r="I41" i="27"/>
  <c r="N41" i="27" s="1"/>
  <c r="I42" i="27"/>
  <c r="N42" i="27" s="1"/>
  <c r="I43" i="27"/>
  <c r="N43" i="27" s="1"/>
  <c r="I44" i="27"/>
  <c r="N44" i="27" s="1"/>
  <c r="I45" i="27"/>
  <c r="N45" i="27" s="1"/>
  <c r="I46" i="27"/>
  <c r="N46" i="27" s="1"/>
  <c r="I47" i="27"/>
  <c r="N47" i="27" s="1"/>
  <c r="I48" i="27"/>
  <c r="N48" i="27" s="1"/>
  <c r="I49" i="27"/>
  <c r="N49" i="27" s="1"/>
  <c r="I50" i="27"/>
  <c r="N50" i="27" s="1"/>
  <c r="I51" i="27"/>
  <c r="I52" i="27"/>
  <c r="N52" i="27" s="1"/>
  <c r="I53" i="27"/>
  <c r="N53" i="27" s="1"/>
  <c r="I54" i="27"/>
  <c r="N54" i="27" s="1"/>
  <c r="I55" i="27"/>
  <c r="I56" i="27"/>
  <c r="N56" i="27" s="1"/>
  <c r="I57" i="27"/>
  <c r="N57" i="27" s="1"/>
  <c r="I58" i="27"/>
  <c r="N58" i="27" s="1"/>
  <c r="I59" i="27"/>
  <c r="I60" i="27"/>
  <c r="N60" i="27" s="1"/>
  <c r="I61" i="27"/>
  <c r="N61" i="27" s="1"/>
  <c r="I62" i="27"/>
  <c r="N62" i="27" s="1"/>
  <c r="I63" i="27"/>
  <c r="N63" i="27" s="1"/>
  <c r="I64" i="27"/>
  <c r="N64" i="27" s="1"/>
  <c r="I65" i="27"/>
  <c r="N65" i="27" s="1"/>
  <c r="I66" i="27"/>
  <c r="N66" i="27" s="1"/>
  <c r="I67" i="27"/>
  <c r="I68" i="27"/>
  <c r="N68" i="27" s="1"/>
  <c r="I69" i="27"/>
  <c r="N69" i="27" s="1"/>
  <c r="I70" i="27"/>
  <c r="N70" i="27" s="1"/>
  <c r="H12" i="27"/>
  <c r="X12" i="27" s="1"/>
  <c r="Z12" i="27" s="1"/>
  <c r="H13" i="27"/>
  <c r="X13" i="27" s="1"/>
  <c r="Z13" i="27" s="1"/>
  <c r="H14" i="27"/>
  <c r="X14" i="27" s="1"/>
  <c r="Z14" i="27" s="1"/>
  <c r="H15" i="27"/>
  <c r="X15" i="27" s="1"/>
  <c r="Z15" i="27" s="1"/>
  <c r="H16" i="27"/>
  <c r="X16" i="27" s="1"/>
  <c r="Z16" i="27" s="1"/>
  <c r="H17" i="27"/>
  <c r="X17" i="27" s="1"/>
  <c r="Z17" i="27" s="1"/>
  <c r="H18" i="27"/>
  <c r="X18" i="27" s="1"/>
  <c r="Z18" i="27" s="1"/>
  <c r="H19" i="27"/>
  <c r="X19" i="27" s="1"/>
  <c r="Z19" i="27" s="1"/>
  <c r="H20" i="27"/>
  <c r="X20" i="27" s="1"/>
  <c r="Z20" i="27" s="1"/>
  <c r="H21" i="27"/>
  <c r="X21" i="27" s="1"/>
  <c r="Z21" i="27" s="1"/>
  <c r="H22" i="27"/>
  <c r="X22" i="27" s="1"/>
  <c r="Z22" i="27" s="1"/>
  <c r="H23" i="27"/>
  <c r="X23" i="27" s="1"/>
  <c r="Z23" i="27" s="1"/>
  <c r="H24" i="27"/>
  <c r="X24" i="27" s="1"/>
  <c r="Z24" i="27" s="1"/>
  <c r="H25" i="27"/>
  <c r="X25" i="27" s="1"/>
  <c r="Z25" i="27" s="1"/>
  <c r="H26" i="27"/>
  <c r="X26" i="27" s="1"/>
  <c r="Z26" i="27" s="1"/>
  <c r="H27" i="27"/>
  <c r="X27" i="27" s="1"/>
  <c r="Z27" i="27" s="1"/>
  <c r="H28" i="27"/>
  <c r="X28" i="27" s="1"/>
  <c r="Z28" i="27" s="1"/>
  <c r="H29" i="27"/>
  <c r="X29" i="27" s="1"/>
  <c r="Z29" i="27" s="1"/>
  <c r="H30" i="27"/>
  <c r="X30" i="27" s="1"/>
  <c r="Z30" i="27" s="1"/>
  <c r="H31" i="27"/>
  <c r="X31" i="27" s="1"/>
  <c r="Z31" i="27" s="1"/>
  <c r="H32" i="27"/>
  <c r="X32" i="27" s="1"/>
  <c r="Z32" i="27" s="1"/>
  <c r="H33" i="27"/>
  <c r="X33" i="27" s="1"/>
  <c r="Z33" i="27" s="1"/>
  <c r="H34" i="27"/>
  <c r="X34" i="27" s="1"/>
  <c r="Z34" i="27" s="1"/>
  <c r="H35" i="27"/>
  <c r="X35" i="27" s="1"/>
  <c r="Z35" i="27" s="1"/>
  <c r="H36" i="27"/>
  <c r="X36" i="27" s="1"/>
  <c r="Z36" i="27" s="1"/>
  <c r="H37" i="27"/>
  <c r="X37" i="27" s="1"/>
  <c r="Z37" i="27" s="1"/>
  <c r="H38" i="27"/>
  <c r="X38" i="27" s="1"/>
  <c r="Z38" i="27" s="1"/>
  <c r="H39" i="27"/>
  <c r="X39" i="27" s="1"/>
  <c r="Z39" i="27" s="1"/>
  <c r="H40" i="27"/>
  <c r="X40" i="27" s="1"/>
  <c r="Z40" i="27" s="1"/>
  <c r="H41" i="27"/>
  <c r="X41" i="27" s="1"/>
  <c r="Z41" i="27" s="1"/>
  <c r="H42" i="27"/>
  <c r="X42" i="27" s="1"/>
  <c r="Z42" i="27" s="1"/>
  <c r="H43" i="27"/>
  <c r="X43" i="27" s="1"/>
  <c r="Z43" i="27" s="1"/>
  <c r="H44" i="27"/>
  <c r="X44" i="27" s="1"/>
  <c r="Z44" i="27" s="1"/>
  <c r="H45" i="27"/>
  <c r="X45" i="27" s="1"/>
  <c r="Z45" i="27" s="1"/>
  <c r="H46" i="27"/>
  <c r="X46" i="27" s="1"/>
  <c r="Z46" i="27" s="1"/>
  <c r="H47" i="27"/>
  <c r="X47" i="27" s="1"/>
  <c r="Z47" i="27" s="1"/>
  <c r="H48" i="27"/>
  <c r="X48" i="27" s="1"/>
  <c r="Z48" i="27" s="1"/>
  <c r="H49" i="27"/>
  <c r="X49" i="27" s="1"/>
  <c r="Z49" i="27" s="1"/>
  <c r="H50" i="27"/>
  <c r="X50" i="27" s="1"/>
  <c r="Z50" i="27" s="1"/>
  <c r="H51" i="27"/>
  <c r="X51" i="27" s="1"/>
  <c r="Z51" i="27" s="1"/>
  <c r="H52" i="27"/>
  <c r="X52" i="27" s="1"/>
  <c r="Z52" i="27" s="1"/>
  <c r="H53" i="27"/>
  <c r="X53" i="27" s="1"/>
  <c r="Z53" i="27" s="1"/>
  <c r="H54" i="27"/>
  <c r="X54" i="27" s="1"/>
  <c r="Z54" i="27" s="1"/>
  <c r="H55" i="27"/>
  <c r="X55" i="27" s="1"/>
  <c r="Z55" i="27" s="1"/>
  <c r="H56" i="27"/>
  <c r="X56" i="27" s="1"/>
  <c r="Z56" i="27" s="1"/>
  <c r="H57" i="27"/>
  <c r="X57" i="27" s="1"/>
  <c r="Z57" i="27" s="1"/>
  <c r="H58" i="27"/>
  <c r="X58" i="27" s="1"/>
  <c r="Z58" i="27" s="1"/>
  <c r="H59" i="27"/>
  <c r="X59" i="27" s="1"/>
  <c r="Z59" i="27" s="1"/>
  <c r="H60" i="27"/>
  <c r="X60" i="27" s="1"/>
  <c r="Z60" i="27" s="1"/>
  <c r="H61" i="27"/>
  <c r="X61" i="27" s="1"/>
  <c r="Z61" i="27" s="1"/>
  <c r="H62" i="27"/>
  <c r="X62" i="27" s="1"/>
  <c r="Z62" i="27" s="1"/>
  <c r="H63" i="27"/>
  <c r="X63" i="27" s="1"/>
  <c r="Z63" i="27" s="1"/>
  <c r="H64" i="27"/>
  <c r="X64" i="27" s="1"/>
  <c r="Z64" i="27" s="1"/>
  <c r="H65" i="27"/>
  <c r="X65" i="27" s="1"/>
  <c r="Z65" i="27" s="1"/>
  <c r="H66" i="27"/>
  <c r="X66" i="27" s="1"/>
  <c r="Z66" i="27" s="1"/>
  <c r="H67" i="27"/>
  <c r="X67" i="27" s="1"/>
  <c r="Z67" i="27" s="1"/>
  <c r="H68" i="27"/>
  <c r="X68" i="27" s="1"/>
  <c r="Z68" i="27" s="1"/>
  <c r="H69" i="27"/>
  <c r="X69" i="27" s="1"/>
  <c r="Z69" i="27" s="1"/>
  <c r="H70" i="27"/>
  <c r="X70" i="27" s="1"/>
  <c r="Z70" i="27" s="1"/>
  <c r="I11" i="27"/>
  <c r="H11" i="27"/>
  <c r="X11" i="27" s="1"/>
  <c r="H11" i="21"/>
  <c r="I11" i="21"/>
  <c r="N11" i="21" s="1"/>
  <c r="H12" i="21"/>
  <c r="I12" i="21"/>
  <c r="N12" i="21" s="1"/>
  <c r="H13" i="21"/>
  <c r="I13" i="21"/>
  <c r="N13" i="21" s="1"/>
  <c r="H14" i="21"/>
  <c r="I14" i="21"/>
  <c r="N14" i="21" s="1"/>
  <c r="H15" i="21"/>
  <c r="I15" i="21"/>
  <c r="N15" i="21" s="1"/>
  <c r="H16" i="21"/>
  <c r="I16" i="21"/>
  <c r="N16" i="21" s="1"/>
  <c r="H17" i="21"/>
  <c r="I17" i="21"/>
  <c r="N17" i="21" s="1"/>
  <c r="H18" i="21"/>
  <c r="I18" i="21"/>
  <c r="N18" i="21" s="1"/>
  <c r="H19" i="21"/>
  <c r="I19" i="21"/>
  <c r="N19" i="21" s="1"/>
  <c r="H20" i="21"/>
  <c r="I20" i="21"/>
  <c r="N20" i="21" s="1"/>
  <c r="H21" i="21"/>
  <c r="I21" i="21"/>
  <c r="N21" i="21" s="1"/>
  <c r="H22" i="21"/>
  <c r="I22" i="21"/>
  <c r="N22" i="21" s="1"/>
  <c r="H23" i="21"/>
  <c r="I23" i="21"/>
  <c r="N23" i="21" s="1"/>
  <c r="H24" i="21"/>
  <c r="I24" i="21"/>
  <c r="N24" i="21" s="1"/>
  <c r="H25" i="21"/>
  <c r="I25" i="21"/>
  <c r="N25" i="21" s="1"/>
  <c r="H26" i="21"/>
  <c r="I26" i="21"/>
  <c r="N26" i="21" s="1"/>
  <c r="H27" i="21"/>
  <c r="I27" i="21"/>
  <c r="N27" i="21" s="1"/>
  <c r="H28" i="21"/>
  <c r="I28" i="21"/>
  <c r="N28" i="21" s="1"/>
  <c r="H29" i="21"/>
  <c r="I29" i="21"/>
  <c r="N29" i="21" s="1"/>
  <c r="H30" i="21"/>
  <c r="I30" i="21"/>
  <c r="N30" i="21" s="1"/>
  <c r="H31" i="21"/>
  <c r="I31" i="21"/>
  <c r="N31" i="21" s="1"/>
  <c r="H32" i="21"/>
  <c r="I32" i="21"/>
  <c r="N32" i="21" s="1"/>
  <c r="H33" i="21"/>
  <c r="I33" i="21"/>
  <c r="N33" i="21" s="1"/>
  <c r="H34" i="21"/>
  <c r="I34" i="21"/>
  <c r="N34" i="21" s="1"/>
  <c r="H35" i="21"/>
  <c r="I35" i="21"/>
  <c r="N35" i="21" s="1"/>
  <c r="H36" i="21"/>
  <c r="I36" i="21"/>
  <c r="N36" i="21" s="1"/>
  <c r="H37" i="21"/>
  <c r="I37" i="21"/>
  <c r="N37" i="21" s="1"/>
  <c r="H38" i="21"/>
  <c r="I38" i="21"/>
  <c r="N38" i="21" s="1"/>
  <c r="H39" i="21"/>
  <c r="I39" i="21"/>
  <c r="N39" i="21" s="1"/>
  <c r="H40" i="21"/>
  <c r="I40" i="21"/>
  <c r="N40" i="21" s="1"/>
  <c r="H41" i="21"/>
  <c r="I41" i="21"/>
  <c r="N41" i="21" s="1"/>
  <c r="H42" i="21"/>
  <c r="I42" i="21"/>
  <c r="N42" i="21" s="1"/>
  <c r="H43" i="21"/>
  <c r="I43" i="21"/>
  <c r="N43" i="21" s="1"/>
  <c r="H44" i="21"/>
  <c r="I44" i="21"/>
  <c r="N44" i="21" s="1"/>
  <c r="H45" i="21"/>
  <c r="I45" i="21"/>
  <c r="N45" i="21" s="1"/>
  <c r="H46" i="21"/>
  <c r="I46" i="21"/>
  <c r="N46" i="21" s="1"/>
  <c r="H47" i="21"/>
  <c r="I47" i="21"/>
  <c r="N47" i="21" s="1"/>
  <c r="H48" i="21"/>
  <c r="I48" i="21"/>
  <c r="N48" i="21" s="1"/>
  <c r="H49" i="21"/>
  <c r="I49" i="21"/>
  <c r="N49" i="21" s="1"/>
  <c r="H50" i="21"/>
  <c r="I50" i="21"/>
  <c r="N50" i="21" s="1"/>
  <c r="H51" i="21"/>
  <c r="I51" i="21"/>
  <c r="N51" i="21"/>
  <c r="H52" i="21"/>
  <c r="I52" i="21"/>
  <c r="N52" i="21" s="1"/>
  <c r="H53" i="21"/>
  <c r="I53" i="21"/>
  <c r="N53" i="21" s="1"/>
  <c r="H54" i="21"/>
  <c r="I54" i="21"/>
  <c r="N54" i="21" s="1"/>
  <c r="H55" i="21"/>
  <c r="I55" i="21"/>
  <c r="N55" i="21" s="1"/>
  <c r="H56" i="21"/>
  <c r="I56" i="21"/>
  <c r="N56" i="21" s="1"/>
  <c r="H57" i="21"/>
  <c r="I57" i="21"/>
  <c r="N57" i="21" s="1"/>
  <c r="H58" i="21"/>
  <c r="I58" i="21"/>
  <c r="N58" i="21" s="1"/>
  <c r="H59" i="21"/>
  <c r="I59" i="21"/>
  <c r="N59" i="21" s="1"/>
  <c r="H60" i="21"/>
  <c r="I60" i="21"/>
  <c r="N60" i="21" s="1"/>
  <c r="H61" i="21"/>
  <c r="I61" i="21"/>
  <c r="N61" i="21" s="1"/>
  <c r="H62" i="21"/>
  <c r="I62" i="21"/>
  <c r="N62" i="21" s="1"/>
  <c r="H63" i="21"/>
  <c r="I63" i="21"/>
  <c r="N63" i="21" s="1"/>
  <c r="H64" i="21"/>
  <c r="I64" i="21"/>
  <c r="N64" i="21" s="1"/>
  <c r="H65" i="21"/>
  <c r="I65" i="21"/>
  <c r="H66" i="21"/>
  <c r="I66" i="21"/>
  <c r="N66" i="21" s="1"/>
  <c r="H67" i="21"/>
  <c r="I67" i="21"/>
  <c r="N67" i="21" s="1"/>
  <c r="H68" i="21"/>
  <c r="I68" i="21"/>
  <c r="N68" i="21" s="1"/>
  <c r="H69" i="21"/>
  <c r="I69" i="21"/>
  <c r="H70" i="21"/>
  <c r="I70" i="21"/>
  <c r="N70" i="21" s="1"/>
  <c r="H71" i="21"/>
  <c r="I71" i="21"/>
  <c r="N71" i="21" s="1"/>
  <c r="I10" i="21"/>
  <c r="H10" i="21"/>
  <c r="X10" i="21" s="1"/>
  <c r="J61" i="26" l="1"/>
  <c r="L61" i="26" s="1"/>
  <c r="Q61" i="26" s="1"/>
  <c r="J45" i="26"/>
  <c r="L45" i="26" s="1"/>
  <c r="Q45" i="26" s="1"/>
  <c r="J29" i="26"/>
  <c r="L29" i="26" s="1"/>
  <c r="Q29" i="26" s="1"/>
  <c r="J24" i="26"/>
  <c r="L24" i="26" s="1"/>
  <c r="Q24" i="26" s="1"/>
  <c r="J18" i="26"/>
  <c r="L18" i="26" s="1"/>
  <c r="Q18" i="26" s="1"/>
  <c r="J61" i="23"/>
  <c r="L61" i="23" s="1"/>
  <c r="Q61" i="23" s="1"/>
  <c r="J45" i="23"/>
  <c r="L45" i="23" s="1"/>
  <c r="Q45" i="23" s="1"/>
  <c r="J29" i="23"/>
  <c r="L29" i="23" s="1"/>
  <c r="Q29" i="23" s="1"/>
  <c r="J15" i="23"/>
  <c r="L15" i="23" s="1"/>
  <c r="Q15" i="23" s="1"/>
  <c r="J14" i="23"/>
  <c r="L14" i="23" s="1"/>
  <c r="Q14" i="23" s="1"/>
  <c r="J13" i="23"/>
  <c r="L13" i="23" s="1"/>
  <c r="Q13" i="23" s="1"/>
  <c r="R55" i="20"/>
  <c r="S55" i="20" s="1"/>
  <c r="U55" i="20" s="1"/>
  <c r="R47" i="20"/>
  <c r="S47" i="20" s="1"/>
  <c r="U47" i="20" s="1"/>
  <c r="M41" i="19"/>
  <c r="M57" i="19"/>
  <c r="W51" i="19"/>
  <c r="M15" i="24"/>
  <c r="W53" i="24"/>
  <c r="M47" i="24"/>
  <c r="Q70" i="31"/>
  <c r="R70" i="31" s="1"/>
  <c r="S70" i="31" s="1"/>
  <c r="U70" i="31" s="1"/>
  <c r="W70" i="31" s="1"/>
  <c r="R73" i="31"/>
  <c r="S73" i="31" s="1"/>
  <c r="U73" i="31" s="1"/>
  <c r="M39" i="31"/>
  <c r="M43" i="18"/>
  <c r="M75" i="18"/>
  <c r="M17" i="18"/>
  <c r="M11" i="18"/>
  <c r="J71" i="26"/>
  <c r="L71" i="26" s="1"/>
  <c r="Q71" i="26" s="1"/>
  <c r="J62" i="26"/>
  <c r="L62" i="26" s="1"/>
  <c r="Q62" i="26" s="1"/>
  <c r="J55" i="26"/>
  <c r="L55" i="26" s="1"/>
  <c r="Q55" i="26" s="1"/>
  <c r="J46" i="26"/>
  <c r="L46" i="26" s="1"/>
  <c r="Q46" i="26" s="1"/>
  <c r="J39" i="26"/>
  <c r="L39" i="26" s="1"/>
  <c r="Q39" i="26" s="1"/>
  <c r="J30" i="26"/>
  <c r="L30" i="26" s="1"/>
  <c r="Q30" i="26" s="1"/>
  <c r="J25" i="26"/>
  <c r="L25" i="26" s="1"/>
  <c r="Q25" i="26" s="1"/>
  <c r="J19" i="26"/>
  <c r="L19" i="26" s="1"/>
  <c r="Q19" i="26" s="1"/>
  <c r="J68" i="23"/>
  <c r="L68" i="23" s="1"/>
  <c r="Q68" i="23" s="1"/>
  <c r="J67" i="23"/>
  <c r="L67" i="23" s="1"/>
  <c r="Q67" i="23" s="1"/>
  <c r="R67" i="23" s="1"/>
  <c r="J63" i="23"/>
  <c r="L63" i="23" s="1"/>
  <c r="Q63" i="23" s="1"/>
  <c r="J62" i="23"/>
  <c r="L62" i="23" s="1"/>
  <c r="Q62" i="23" s="1"/>
  <c r="J52" i="23"/>
  <c r="L52" i="23" s="1"/>
  <c r="Q52" i="23" s="1"/>
  <c r="J51" i="23"/>
  <c r="L51" i="23" s="1"/>
  <c r="Q51" i="23" s="1"/>
  <c r="R51" i="23" s="1"/>
  <c r="J47" i="23"/>
  <c r="L47" i="23" s="1"/>
  <c r="Q47" i="23" s="1"/>
  <c r="J46" i="23"/>
  <c r="L46" i="23" s="1"/>
  <c r="Q46" i="23" s="1"/>
  <c r="J36" i="23"/>
  <c r="L36" i="23" s="1"/>
  <c r="Q36" i="23" s="1"/>
  <c r="J35" i="23"/>
  <c r="L35" i="23" s="1"/>
  <c r="Q35" i="23" s="1"/>
  <c r="R35" i="23" s="1"/>
  <c r="J31" i="23"/>
  <c r="L31" i="23" s="1"/>
  <c r="Q31" i="23" s="1"/>
  <c r="J30" i="23"/>
  <c r="L30" i="23" s="1"/>
  <c r="Q30" i="23" s="1"/>
  <c r="J20" i="23"/>
  <c r="L20" i="23" s="1"/>
  <c r="Q20" i="23" s="1"/>
  <c r="M37" i="20"/>
  <c r="M65" i="24"/>
  <c r="M41" i="31"/>
  <c r="M73" i="31"/>
  <c r="M55" i="20"/>
  <c r="M33" i="18"/>
  <c r="M65" i="18"/>
  <c r="M20" i="18"/>
  <c r="M16" i="18"/>
  <c r="R31" i="20"/>
  <c r="S31" i="20" s="1"/>
  <c r="U31" i="20" s="1"/>
  <c r="M19" i="20"/>
  <c r="M15" i="19"/>
  <c r="R23" i="19"/>
  <c r="S23" i="19" s="1"/>
  <c r="U23" i="19" s="1"/>
  <c r="M55" i="24"/>
  <c r="Q14" i="24"/>
  <c r="R14" i="24" s="1"/>
  <c r="S14" i="24" s="1"/>
  <c r="R41" i="31"/>
  <c r="S41" i="31" s="1"/>
  <c r="U41" i="31" s="1"/>
  <c r="M38" i="31"/>
  <c r="W38" i="31" s="1"/>
  <c r="J75" i="19"/>
  <c r="M35" i="18"/>
  <c r="M67" i="18"/>
  <c r="M23" i="24"/>
  <c r="M68" i="18"/>
  <c r="M12" i="18"/>
  <c r="R16" i="18"/>
  <c r="S16" i="18" s="1"/>
  <c r="U16" i="18" s="1"/>
  <c r="M37" i="19"/>
  <c r="W37" i="19" s="1"/>
  <c r="AA37" i="19" s="1"/>
  <c r="AB37" i="19" s="1"/>
  <c r="J69" i="26"/>
  <c r="L69" i="26" s="1"/>
  <c r="Q69" i="26" s="1"/>
  <c r="J68" i="26"/>
  <c r="L68" i="26" s="1"/>
  <c r="Q68" i="26" s="1"/>
  <c r="J66" i="26"/>
  <c r="L66" i="26" s="1"/>
  <c r="Q66" i="26" s="1"/>
  <c r="M65" i="26"/>
  <c r="J63" i="26"/>
  <c r="L63" i="26" s="1"/>
  <c r="Q63" i="26" s="1"/>
  <c r="M59" i="26"/>
  <c r="J53" i="26"/>
  <c r="L53" i="26" s="1"/>
  <c r="Q53" i="26" s="1"/>
  <c r="J52" i="26"/>
  <c r="L52" i="26" s="1"/>
  <c r="Q52" i="26" s="1"/>
  <c r="J50" i="26"/>
  <c r="L50" i="26" s="1"/>
  <c r="Q50" i="26" s="1"/>
  <c r="M49" i="26"/>
  <c r="J47" i="26"/>
  <c r="L47" i="26" s="1"/>
  <c r="Q47" i="26" s="1"/>
  <c r="M43" i="26"/>
  <c r="J37" i="26"/>
  <c r="L37" i="26" s="1"/>
  <c r="Q37" i="26" s="1"/>
  <c r="J36" i="26"/>
  <c r="L36" i="26" s="1"/>
  <c r="Q36" i="26" s="1"/>
  <c r="J34" i="26"/>
  <c r="L34" i="26" s="1"/>
  <c r="Q34" i="26" s="1"/>
  <c r="M33" i="26"/>
  <c r="J31" i="26"/>
  <c r="L31" i="26" s="1"/>
  <c r="Q31" i="26" s="1"/>
  <c r="M27" i="26"/>
  <c r="J22" i="26"/>
  <c r="L22" i="26" s="1"/>
  <c r="Q22" i="26" s="1"/>
  <c r="J21" i="26"/>
  <c r="L21" i="26" s="1"/>
  <c r="Q21" i="26" s="1"/>
  <c r="R21" i="26" s="1"/>
  <c r="S21" i="26" s="1"/>
  <c r="J20" i="26"/>
  <c r="L20" i="26" s="1"/>
  <c r="Q20" i="26" s="1"/>
  <c r="J14" i="26"/>
  <c r="L14" i="26" s="1"/>
  <c r="Q14" i="26" s="1"/>
  <c r="J13" i="26"/>
  <c r="L13" i="26" s="1"/>
  <c r="Q13" i="26" s="1"/>
  <c r="J12" i="26"/>
  <c r="L12" i="26" s="1"/>
  <c r="Q12" i="26" s="1"/>
  <c r="J72" i="23"/>
  <c r="L72" i="23" s="1"/>
  <c r="Q72" i="23" s="1"/>
  <c r="J71" i="23"/>
  <c r="L71" i="23" s="1"/>
  <c r="Q71" i="23" s="1"/>
  <c r="J69" i="23"/>
  <c r="L69" i="23" s="1"/>
  <c r="Q69" i="23" s="1"/>
  <c r="J66" i="23"/>
  <c r="L66" i="23" s="1"/>
  <c r="Q66" i="23" s="1"/>
  <c r="R66" i="23" s="1"/>
  <c r="S66" i="23" s="1"/>
  <c r="J56" i="23"/>
  <c r="L56" i="23" s="1"/>
  <c r="Q56" i="23" s="1"/>
  <c r="J55" i="23"/>
  <c r="L55" i="23" s="1"/>
  <c r="Q55" i="23" s="1"/>
  <c r="J53" i="23"/>
  <c r="L53" i="23" s="1"/>
  <c r="Q53" i="23" s="1"/>
  <c r="J50" i="23"/>
  <c r="L50" i="23" s="1"/>
  <c r="Q50" i="23" s="1"/>
  <c r="R50" i="23" s="1"/>
  <c r="S50" i="23" s="1"/>
  <c r="J40" i="23"/>
  <c r="L40" i="23" s="1"/>
  <c r="Q40" i="23" s="1"/>
  <c r="J39" i="23"/>
  <c r="L39" i="23" s="1"/>
  <c r="Q39" i="23" s="1"/>
  <c r="J37" i="23"/>
  <c r="L37" i="23" s="1"/>
  <c r="Q37" i="23" s="1"/>
  <c r="J34" i="23"/>
  <c r="L34" i="23" s="1"/>
  <c r="Q34" i="23" s="1"/>
  <c r="R34" i="23" s="1"/>
  <c r="S34" i="23" s="1"/>
  <c r="J24" i="23"/>
  <c r="L24" i="23" s="1"/>
  <c r="Q24" i="23" s="1"/>
  <c r="J16" i="23"/>
  <c r="L16" i="23" s="1"/>
  <c r="Q16" i="23" s="1"/>
  <c r="W39" i="31"/>
  <c r="M27" i="18"/>
  <c r="M37" i="18"/>
  <c r="M49" i="18"/>
  <c r="M59" i="18"/>
  <c r="M69" i="18"/>
  <c r="M36" i="18"/>
  <c r="M14" i="18"/>
  <c r="M18" i="18"/>
  <c r="J72" i="26"/>
  <c r="L72" i="26" s="1"/>
  <c r="Q72" i="26" s="1"/>
  <c r="R72" i="26" s="1"/>
  <c r="J70" i="26"/>
  <c r="L70" i="26" s="1"/>
  <c r="Q70" i="26" s="1"/>
  <c r="J67" i="26"/>
  <c r="L67" i="26" s="1"/>
  <c r="Q67" i="26" s="1"/>
  <c r="J57" i="26"/>
  <c r="L57" i="26" s="1"/>
  <c r="Q57" i="26" s="1"/>
  <c r="J56" i="26"/>
  <c r="L56" i="26" s="1"/>
  <c r="Q56" i="26" s="1"/>
  <c r="J54" i="26"/>
  <c r="L54" i="26" s="1"/>
  <c r="Q54" i="26" s="1"/>
  <c r="J51" i="26"/>
  <c r="L51" i="26" s="1"/>
  <c r="Q51" i="26" s="1"/>
  <c r="J41" i="26"/>
  <c r="L41" i="26" s="1"/>
  <c r="Q41" i="26" s="1"/>
  <c r="J40" i="26"/>
  <c r="L40" i="26" s="1"/>
  <c r="Q40" i="26" s="1"/>
  <c r="R40" i="26" s="1"/>
  <c r="J38" i="26"/>
  <c r="L38" i="26" s="1"/>
  <c r="Q38" i="26" s="1"/>
  <c r="J35" i="26"/>
  <c r="L35" i="26" s="1"/>
  <c r="Q35" i="26" s="1"/>
  <c r="J23" i="26"/>
  <c r="L23" i="26" s="1"/>
  <c r="Q23" i="26" s="1"/>
  <c r="J15" i="26"/>
  <c r="L15" i="26" s="1"/>
  <c r="Q15" i="26" s="1"/>
  <c r="J70" i="23"/>
  <c r="L70" i="23" s="1"/>
  <c r="Q70" i="23" s="1"/>
  <c r="J60" i="23"/>
  <c r="L60" i="23" s="1"/>
  <c r="Q60" i="23" s="1"/>
  <c r="J59" i="23"/>
  <c r="L59" i="23" s="1"/>
  <c r="Q59" i="23" s="1"/>
  <c r="J57" i="23"/>
  <c r="L57" i="23" s="1"/>
  <c r="Q57" i="23" s="1"/>
  <c r="J54" i="23"/>
  <c r="L54" i="23" s="1"/>
  <c r="Q54" i="23" s="1"/>
  <c r="J44" i="23"/>
  <c r="L44" i="23" s="1"/>
  <c r="Q44" i="23" s="1"/>
  <c r="J43" i="23"/>
  <c r="L43" i="23" s="1"/>
  <c r="Q43" i="23" s="1"/>
  <c r="J41" i="23"/>
  <c r="L41" i="23" s="1"/>
  <c r="Q41" i="23" s="1"/>
  <c r="J38" i="23"/>
  <c r="L38" i="23" s="1"/>
  <c r="Q38" i="23" s="1"/>
  <c r="J28" i="23"/>
  <c r="L28" i="23" s="1"/>
  <c r="Q28" i="23" s="1"/>
  <c r="J27" i="23"/>
  <c r="L27" i="23" s="1"/>
  <c r="Q27" i="23" s="1"/>
  <c r="J25" i="23"/>
  <c r="L25" i="23" s="1"/>
  <c r="Q25" i="23" s="1"/>
  <c r="J19" i="23"/>
  <c r="L19" i="23" s="1"/>
  <c r="Q19" i="23" s="1"/>
  <c r="J18" i="23"/>
  <c r="L18" i="23" s="1"/>
  <c r="Q18" i="23" s="1"/>
  <c r="J17" i="23"/>
  <c r="L17" i="23" s="1"/>
  <c r="Q17" i="23" s="1"/>
  <c r="J11" i="23"/>
  <c r="L11" i="23" s="1"/>
  <c r="Q11" i="23" s="1"/>
  <c r="W61" i="24"/>
  <c r="M51" i="18"/>
  <c r="M52" i="18"/>
  <c r="R14" i="18"/>
  <c r="S14" i="18" s="1"/>
  <c r="U14" i="18" s="1"/>
  <c r="R18" i="18"/>
  <c r="S18" i="18" s="1"/>
  <c r="U18" i="18" s="1"/>
  <c r="M51" i="24"/>
  <c r="M67" i="26"/>
  <c r="M57" i="26"/>
  <c r="M51" i="26"/>
  <c r="M41" i="26"/>
  <c r="M23" i="26"/>
  <c r="M10" i="31"/>
  <c r="J28" i="22"/>
  <c r="M19" i="26"/>
  <c r="M15" i="26"/>
  <c r="R70" i="23"/>
  <c r="S70" i="23" s="1"/>
  <c r="M65" i="23"/>
  <c r="R62" i="23"/>
  <c r="S62" i="23" s="1"/>
  <c r="M57" i="23"/>
  <c r="R54" i="23"/>
  <c r="S54" i="23" s="1"/>
  <c r="M49" i="23"/>
  <c r="R46" i="23"/>
  <c r="S46" i="23" s="1"/>
  <c r="M41" i="23"/>
  <c r="R38" i="23"/>
  <c r="S38" i="23" s="1"/>
  <c r="M33" i="23"/>
  <c r="R30" i="23"/>
  <c r="S30" i="23" s="1"/>
  <c r="M25" i="23"/>
  <c r="M23" i="23"/>
  <c r="R18" i="23"/>
  <c r="S18" i="23" s="1"/>
  <c r="M15" i="23"/>
  <c r="M58" i="31"/>
  <c r="W57" i="24"/>
  <c r="Q26" i="31"/>
  <c r="R26" i="31" s="1"/>
  <c r="S26" i="31" s="1"/>
  <c r="U26" i="31" s="1"/>
  <c r="M26" i="31"/>
  <c r="M64" i="31"/>
  <c r="Q64" i="31"/>
  <c r="R64" i="31" s="1"/>
  <c r="S64" i="31" s="1"/>
  <c r="U64" i="31" s="1"/>
  <c r="W64" i="31" s="1"/>
  <c r="AA64" i="31" s="1"/>
  <c r="AB64" i="31" s="1"/>
  <c r="R19" i="31"/>
  <c r="R35" i="31"/>
  <c r="R43" i="31"/>
  <c r="R59" i="31"/>
  <c r="S59" i="31" s="1"/>
  <c r="U59" i="31" s="1"/>
  <c r="R75" i="31"/>
  <c r="S75" i="31" s="1"/>
  <c r="U75" i="31" s="1"/>
  <c r="W75" i="31" s="1"/>
  <c r="M78" i="31"/>
  <c r="W78" i="31" s="1"/>
  <c r="M37" i="31"/>
  <c r="M77" i="31"/>
  <c r="Q36" i="31"/>
  <c r="R36" i="31" s="1"/>
  <c r="S36" i="31" s="1"/>
  <c r="U36" i="31" s="1"/>
  <c r="W36" i="31" s="1"/>
  <c r="AA36" i="31" s="1"/>
  <c r="AB36" i="31" s="1"/>
  <c r="M52" i="31"/>
  <c r="W52" i="31" s="1"/>
  <c r="AA52" i="31" s="1"/>
  <c r="AB52" i="31" s="1"/>
  <c r="Q68" i="31"/>
  <c r="R68" i="31" s="1"/>
  <c r="S68" i="31" s="1"/>
  <c r="U68" i="31" s="1"/>
  <c r="M30" i="31"/>
  <c r="W30" i="31" s="1"/>
  <c r="Q46" i="31"/>
  <c r="R46" i="31" s="1"/>
  <c r="S46" i="31" s="1"/>
  <c r="U46" i="31" s="1"/>
  <c r="M74" i="31"/>
  <c r="M27" i="31"/>
  <c r="M59" i="31"/>
  <c r="M35" i="31"/>
  <c r="Q13" i="18"/>
  <c r="R13" i="18" s="1"/>
  <c r="S13" i="18" s="1"/>
  <c r="U13" i="18" s="1"/>
  <c r="Q20" i="24"/>
  <c r="R20" i="24" s="1"/>
  <c r="S20" i="24" s="1"/>
  <c r="U20" i="24" s="1"/>
  <c r="Q56" i="24"/>
  <c r="R56" i="24" s="1"/>
  <c r="S56" i="24" s="1"/>
  <c r="U56" i="24" s="1"/>
  <c r="M72" i="24"/>
  <c r="W72" i="24" s="1"/>
  <c r="M70" i="24"/>
  <c r="Q16" i="24"/>
  <c r="R16" i="24" s="1"/>
  <c r="S16" i="24" s="1"/>
  <c r="U16" i="24" s="1"/>
  <c r="Q62" i="24"/>
  <c r="R62" i="24" s="1"/>
  <c r="S62" i="24" s="1"/>
  <c r="U62" i="24" s="1"/>
  <c r="M66" i="24"/>
  <c r="W66" i="24" s="1"/>
  <c r="Q68" i="24"/>
  <c r="R68" i="24" s="1"/>
  <c r="S68" i="24" s="1"/>
  <c r="U68" i="24" s="1"/>
  <c r="W68" i="24" s="1"/>
  <c r="Q60" i="24"/>
  <c r="R60" i="24" s="1"/>
  <c r="S60" i="24" s="1"/>
  <c r="U60" i="24" s="1"/>
  <c r="W49" i="24"/>
  <c r="AA49" i="24" s="1"/>
  <c r="AB49" i="24" s="1"/>
  <c r="W23" i="19"/>
  <c r="AA23" i="19" s="1"/>
  <c r="AB23" i="19" s="1"/>
  <c r="W31" i="19"/>
  <c r="Q18" i="19"/>
  <c r="R18" i="19" s="1"/>
  <c r="S18" i="19" s="1"/>
  <c r="U18" i="19" s="1"/>
  <c r="W18" i="19" s="1"/>
  <c r="AA18" i="19" s="1"/>
  <c r="AB18" i="19" s="1"/>
  <c r="W39" i="19"/>
  <c r="W55" i="19"/>
  <c r="AA55" i="19" s="1"/>
  <c r="AB55" i="19" s="1"/>
  <c r="W71" i="19"/>
  <c r="W43" i="19"/>
  <c r="W59" i="19"/>
  <c r="R13" i="20"/>
  <c r="S13" i="20" s="1"/>
  <c r="U13" i="20" s="1"/>
  <c r="M25" i="20"/>
  <c r="W25" i="20" s="1"/>
  <c r="M57" i="20"/>
  <c r="W12" i="20"/>
  <c r="W16" i="20"/>
  <c r="AA16" i="20" s="1"/>
  <c r="AB16" i="20" s="1"/>
  <c r="W56" i="20"/>
  <c r="W72" i="20"/>
  <c r="W42" i="20"/>
  <c r="W52" i="20"/>
  <c r="AA52" i="20" s="1"/>
  <c r="AB52" i="20" s="1"/>
  <c r="W30" i="20"/>
  <c r="W46" i="20"/>
  <c r="W19" i="20"/>
  <c r="M29" i="20"/>
  <c r="M45" i="20"/>
  <c r="J16" i="22"/>
  <c r="J67" i="27"/>
  <c r="L67" i="27" s="1"/>
  <c r="Q67" i="27" s="1"/>
  <c r="J63" i="27"/>
  <c r="L63" i="27" s="1"/>
  <c r="Q63" i="27" s="1"/>
  <c r="R63" i="27" s="1"/>
  <c r="J59" i="27"/>
  <c r="L59" i="27" s="1"/>
  <c r="Q59" i="27" s="1"/>
  <c r="J55" i="27"/>
  <c r="L55" i="27" s="1"/>
  <c r="Q55" i="27" s="1"/>
  <c r="J51" i="27"/>
  <c r="L51" i="27" s="1"/>
  <c r="Q51" i="27" s="1"/>
  <c r="J47" i="27"/>
  <c r="L47" i="27" s="1"/>
  <c r="Q47" i="27" s="1"/>
  <c r="R47" i="27" s="1"/>
  <c r="J43" i="27"/>
  <c r="L43" i="27" s="1"/>
  <c r="Q43" i="27" s="1"/>
  <c r="J39" i="27"/>
  <c r="L39" i="27" s="1"/>
  <c r="Q39" i="27" s="1"/>
  <c r="J35" i="27"/>
  <c r="L35" i="27" s="1"/>
  <c r="Q35" i="27" s="1"/>
  <c r="J31" i="27"/>
  <c r="L31" i="27" s="1"/>
  <c r="Q31" i="27" s="1"/>
  <c r="J27" i="27"/>
  <c r="L27" i="27" s="1"/>
  <c r="Q27" i="27" s="1"/>
  <c r="J23" i="27"/>
  <c r="L23" i="27" s="1"/>
  <c r="Q23" i="27" s="1"/>
  <c r="J19" i="27"/>
  <c r="L19" i="27" s="1"/>
  <c r="Q19" i="27" s="1"/>
  <c r="J15" i="27"/>
  <c r="L15" i="27" s="1"/>
  <c r="Q15" i="27" s="1"/>
  <c r="J69" i="27"/>
  <c r="L69" i="27" s="1"/>
  <c r="Q69" i="27" s="1"/>
  <c r="R69" i="27" s="1"/>
  <c r="J65" i="27"/>
  <c r="L65" i="27" s="1"/>
  <c r="M65" i="27" s="1"/>
  <c r="J61" i="27"/>
  <c r="L61" i="27" s="1"/>
  <c r="J57" i="27"/>
  <c r="L57" i="27" s="1"/>
  <c r="M57" i="27" s="1"/>
  <c r="J53" i="27"/>
  <c r="L53" i="27" s="1"/>
  <c r="J49" i="27"/>
  <c r="L49" i="27" s="1"/>
  <c r="M49" i="27" s="1"/>
  <c r="J45" i="27"/>
  <c r="L45" i="27" s="1"/>
  <c r="J41" i="27"/>
  <c r="L41" i="27" s="1"/>
  <c r="M41" i="27" s="1"/>
  <c r="J37" i="27"/>
  <c r="L37" i="27" s="1"/>
  <c r="J33" i="27"/>
  <c r="L33" i="27" s="1"/>
  <c r="M33" i="27" s="1"/>
  <c r="J29" i="27"/>
  <c r="L29" i="27" s="1"/>
  <c r="J25" i="27"/>
  <c r="L25" i="27" s="1"/>
  <c r="Q25" i="27" s="1"/>
  <c r="R25" i="27" s="1"/>
  <c r="J21" i="27"/>
  <c r="L21" i="27" s="1"/>
  <c r="J17" i="27"/>
  <c r="L17" i="27" s="1"/>
  <c r="Q17" i="27" s="1"/>
  <c r="R17" i="27" s="1"/>
  <c r="J13" i="27"/>
  <c r="L13" i="27" s="1"/>
  <c r="J34" i="25"/>
  <c r="L34" i="25" s="1"/>
  <c r="Q34" i="25" s="1"/>
  <c r="R34" i="25" s="1"/>
  <c r="J42" i="25"/>
  <c r="L42" i="25" s="1"/>
  <c r="Q42" i="25" s="1"/>
  <c r="R42" i="25" s="1"/>
  <c r="J20" i="25"/>
  <c r="L20" i="25" s="1"/>
  <c r="Q20" i="25" s="1"/>
  <c r="J66" i="25"/>
  <c r="L66" i="25" s="1"/>
  <c r="Q66" i="25" s="1"/>
  <c r="R66" i="25" s="1"/>
  <c r="J58" i="25"/>
  <c r="L58" i="25" s="1"/>
  <c r="Q58" i="25" s="1"/>
  <c r="J50" i="25"/>
  <c r="L50" i="25" s="1"/>
  <c r="Q50" i="25" s="1"/>
  <c r="R50" i="25" s="1"/>
  <c r="J70" i="25"/>
  <c r="L70" i="25" s="1"/>
  <c r="Q70" i="25" s="1"/>
  <c r="J62" i="25"/>
  <c r="L62" i="25" s="1"/>
  <c r="Q62" i="25" s="1"/>
  <c r="J54" i="25"/>
  <c r="L54" i="25" s="1"/>
  <c r="Q54" i="25" s="1"/>
  <c r="R54" i="25" s="1"/>
  <c r="J46" i="25"/>
  <c r="L46" i="25" s="1"/>
  <c r="Q46" i="25" s="1"/>
  <c r="J38" i="25"/>
  <c r="L38" i="25" s="1"/>
  <c r="Q38" i="25" s="1"/>
  <c r="J28" i="25"/>
  <c r="L28" i="25" s="1"/>
  <c r="Q28" i="25" s="1"/>
  <c r="J12" i="25"/>
  <c r="L12" i="25" s="1"/>
  <c r="Q12" i="25" s="1"/>
  <c r="R12" i="25" s="1"/>
  <c r="J64" i="22"/>
  <c r="L64" i="22" s="1"/>
  <c r="J44" i="22"/>
  <c r="J68" i="22"/>
  <c r="L68" i="22" s="1"/>
  <c r="Q68" i="22" s="1"/>
  <c r="R68" i="22" s="1"/>
  <c r="S68" i="22" s="1"/>
  <c r="U68" i="22" s="1"/>
  <c r="J53" i="22"/>
  <c r="L53" i="22" s="1"/>
  <c r="Q53" i="22" s="1"/>
  <c r="R53" i="22" s="1"/>
  <c r="S53" i="22" s="1"/>
  <c r="U53" i="22" s="1"/>
  <c r="J40" i="22"/>
  <c r="L40" i="22" s="1"/>
  <c r="Q40" i="22" s="1"/>
  <c r="R40" i="22" s="1"/>
  <c r="S40" i="22" s="1"/>
  <c r="U40" i="22" s="1"/>
  <c r="J24" i="22"/>
  <c r="L24" i="22" s="1"/>
  <c r="R37" i="20"/>
  <c r="S37" i="20" s="1"/>
  <c r="U37" i="20" s="1"/>
  <c r="R69" i="20"/>
  <c r="S69" i="20" s="1"/>
  <c r="U69" i="20" s="1"/>
  <c r="W27" i="20"/>
  <c r="W43" i="20"/>
  <c r="M69" i="20"/>
  <c r="M13" i="20"/>
  <c r="W13" i="20" s="1"/>
  <c r="R25" i="31"/>
  <c r="R33" i="31"/>
  <c r="R49" i="31"/>
  <c r="M69" i="31"/>
  <c r="M28" i="31"/>
  <c r="Q76" i="31"/>
  <c r="R76" i="31" s="1"/>
  <c r="S76" i="31" s="1"/>
  <c r="U76" i="31" s="1"/>
  <c r="Q22" i="31"/>
  <c r="R22" i="31" s="1"/>
  <c r="S22" i="31" s="1"/>
  <c r="U22" i="31" s="1"/>
  <c r="W22" i="31" s="1"/>
  <c r="M42" i="31"/>
  <c r="W42" i="31" s="1"/>
  <c r="M32" i="31"/>
  <c r="M31" i="31"/>
  <c r="M49" i="31"/>
  <c r="M63" i="31"/>
  <c r="W63" i="31" s="1"/>
  <c r="AA63" i="31" s="1"/>
  <c r="AB63" i="31" s="1"/>
  <c r="M19" i="31"/>
  <c r="M67" i="31"/>
  <c r="R27" i="31"/>
  <c r="R51" i="31"/>
  <c r="R79" i="31"/>
  <c r="S79" i="31" s="1"/>
  <c r="U79" i="31" s="1"/>
  <c r="M21" i="31"/>
  <c r="W21" i="31" s="1"/>
  <c r="M53" i="31"/>
  <c r="M15" i="31"/>
  <c r="W15" i="31" s="1"/>
  <c r="M23" i="31"/>
  <c r="M47" i="31"/>
  <c r="W47" i="31" s="1"/>
  <c r="M55" i="31"/>
  <c r="M79" i="31"/>
  <c r="M75" i="31"/>
  <c r="M51" i="31"/>
  <c r="J80" i="18"/>
  <c r="M28" i="18"/>
  <c r="M44" i="18"/>
  <c r="M60" i="18"/>
  <c r="M76" i="18"/>
  <c r="M26" i="18"/>
  <c r="R34" i="18"/>
  <c r="S34" i="18" s="1"/>
  <c r="U34" i="18" s="1"/>
  <c r="R42" i="18"/>
  <c r="S42" i="18" s="1"/>
  <c r="U42" i="18" s="1"/>
  <c r="R50" i="18"/>
  <c r="S50" i="18" s="1"/>
  <c r="U50" i="18" s="1"/>
  <c r="R58" i="18"/>
  <c r="S58" i="18" s="1"/>
  <c r="U58" i="18" s="1"/>
  <c r="R66" i="18"/>
  <c r="S66" i="18" s="1"/>
  <c r="U66" i="18" s="1"/>
  <c r="R74" i="18"/>
  <c r="S74" i="18" s="1"/>
  <c r="U74" i="18" s="1"/>
  <c r="W34" i="24"/>
  <c r="AA34" i="24" s="1"/>
  <c r="AB34" i="24" s="1"/>
  <c r="W42" i="24"/>
  <c r="W58" i="24"/>
  <c r="AA58" i="24" s="1"/>
  <c r="AB58" i="24" s="1"/>
  <c r="W50" i="24"/>
  <c r="W52" i="24"/>
  <c r="AA52" i="24" s="1"/>
  <c r="AB52" i="24" s="1"/>
  <c r="W63" i="24"/>
  <c r="AA63" i="24" s="1"/>
  <c r="AB63" i="24" s="1"/>
  <c r="J74" i="24"/>
  <c r="W11" i="19"/>
  <c r="AA11" i="19" s="1"/>
  <c r="AB11" i="19" s="1"/>
  <c r="W21" i="19"/>
  <c r="AA21" i="19" s="1"/>
  <c r="AB21" i="19" s="1"/>
  <c r="W29" i="19"/>
  <c r="AA29" i="19" s="1"/>
  <c r="AB29" i="19" s="1"/>
  <c r="W45" i="19"/>
  <c r="AA45" i="19" s="1"/>
  <c r="AB45" i="19" s="1"/>
  <c r="W53" i="19"/>
  <c r="AA53" i="19" s="1"/>
  <c r="AB53" i="19" s="1"/>
  <c r="W61" i="19"/>
  <c r="AA61" i="19" s="1"/>
  <c r="AB61" i="19" s="1"/>
  <c r="W69" i="19"/>
  <c r="AA69" i="19" s="1"/>
  <c r="AB69" i="19" s="1"/>
  <c r="W30" i="19"/>
  <c r="W42" i="19"/>
  <c r="AA42" i="19" s="1"/>
  <c r="AB42" i="19" s="1"/>
  <c r="W74" i="19"/>
  <c r="AA43" i="19"/>
  <c r="Q48" i="31"/>
  <c r="R48" i="31" s="1"/>
  <c r="S48" i="31" s="1"/>
  <c r="U48" i="31" s="1"/>
  <c r="M48" i="31"/>
  <c r="Q40" i="31"/>
  <c r="R40" i="31" s="1"/>
  <c r="S40" i="31" s="1"/>
  <c r="U40" i="31" s="1"/>
  <c r="M40" i="31"/>
  <c r="M72" i="31"/>
  <c r="Q72" i="31"/>
  <c r="R72" i="31" s="1"/>
  <c r="S72" i="31" s="1"/>
  <c r="U72" i="31" s="1"/>
  <c r="Q56" i="31"/>
  <c r="R56" i="31" s="1"/>
  <c r="S56" i="31" s="1"/>
  <c r="U56" i="31" s="1"/>
  <c r="M56" i="31"/>
  <c r="M80" i="31"/>
  <c r="Q80" i="31"/>
  <c r="R80" i="31" s="1"/>
  <c r="S80" i="31" s="1"/>
  <c r="U80" i="31" s="1"/>
  <c r="M24" i="31"/>
  <c r="Q24" i="31"/>
  <c r="R24" i="31" s="1"/>
  <c r="S24" i="31" s="1"/>
  <c r="U24" i="31" s="1"/>
  <c r="X72" i="25"/>
  <c r="Z10" i="25"/>
  <c r="Z10" i="21"/>
  <c r="J10" i="21"/>
  <c r="J71" i="21"/>
  <c r="L71" i="21" s="1"/>
  <c r="Q71" i="21" s="1"/>
  <c r="X71" i="21"/>
  <c r="Z71" i="21" s="1"/>
  <c r="J67" i="21"/>
  <c r="L67" i="21" s="1"/>
  <c r="Q67" i="21" s="1"/>
  <c r="R67" i="21" s="1"/>
  <c r="X67" i="21"/>
  <c r="Z67" i="21" s="1"/>
  <c r="J62" i="21"/>
  <c r="L62" i="21" s="1"/>
  <c r="Q62" i="21" s="1"/>
  <c r="X62" i="21"/>
  <c r="Z62" i="21" s="1"/>
  <c r="J60" i="21"/>
  <c r="L60" i="21" s="1"/>
  <c r="Q60" i="21" s="1"/>
  <c r="R60" i="21" s="1"/>
  <c r="S60" i="21" s="1"/>
  <c r="X60" i="21"/>
  <c r="Z60" i="21" s="1"/>
  <c r="J58" i="21"/>
  <c r="L58" i="21" s="1"/>
  <c r="Q58" i="21" s="1"/>
  <c r="X58" i="21"/>
  <c r="Z58" i="21" s="1"/>
  <c r="J57" i="21"/>
  <c r="L57" i="21" s="1"/>
  <c r="Q57" i="21" s="1"/>
  <c r="X57" i="21"/>
  <c r="Z57" i="21" s="1"/>
  <c r="J54" i="21"/>
  <c r="L54" i="21" s="1"/>
  <c r="Q54" i="21" s="1"/>
  <c r="X54" i="21"/>
  <c r="Z54" i="21" s="1"/>
  <c r="J52" i="21"/>
  <c r="L52" i="21" s="1"/>
  <c r="Q52" i="21" s="1"/>
  <c r="R52" i="21" s="1"/>
  <c r="S52" i="21" s="1"/>
  <c r="X52" i="21"/>
  <c r="Z52" i="21" s="1"/>
  <c r="J50" i="21"/>
  <c r="L50" i="21" s="1"/>
  <c r="Q50" i="21" s="1"/>
  <c r="X50" i="21"/>
  <c r="Z50" i="21" s="1"/>
  <c r="J49" i="21"/>
  <c r="L49" i="21" s="1"/>
  <c r="Q49" i="21" s="1"/>
  <c r="R49" i="21" s="1"/>
  <c r="S49" i="21" s="1"/>
  <c r="X49" i="21"/>
  <c r="Z49" i="21" s="1"/>
  <c r="J46" i="21"/>
  <c r="L46" i="21" s="1"/>
  <c r="Q46" i="21" s="1"/>
  <c r="X46" i="21"/>
  <c r="Z46" i="21" s="1"/>
  <c r="J42" i="21"/>
  <c r="L42" i="21" s="1"/>
  <c r="Q42" i="21" s="1"/>
  <c r="X42" i="21"/>
  <c r="Z42" i="21" s="1"/>
  <c r="J41" i="21"/>
  <c r="L41" i="21" s="1"/>
  <c r="Q41" i="21" s="1"/>
  <c r="X41" i="21"/>
  <c r="Z41" i="21" s="1"/>
  <c r="J39" i="21"/>
  <c r="L39" i="21" s="1"/>
  <c r="Q39" i="21" s="1"/>
  <c r="X39" i="21"/>
  <c r="Z39" i="21" s="1"/>
  <c r="J37" i="21"/>
  <c r="L37" i="21" s="1"/>
  <c r="Q37" i="21" s="1"/>
  <c r="R37" i="21" s="1"/>
  <c r="X37" i="21"/>
  <c r="Z37" i="21" s="1"/>
  <c r="J34" i="21"/>
  <c r="L34" i="21" s="1"/>
  <c r="Q34" i="21" s="1"/>
  <c r="R34" i="21" s="1"/>
  <c r="S34" i="21" s="1"/>
  <c r="X34" i="21"/>
  <c r="Z34" i="21" s="1"/>
  <c r="J33" i="21"/>
  <c r="L33" i="21" s="1"/>
  <c r="Q33" i="21" s="1"/>
  <c r="X33" i="21"/>
  <c r="Z33" i="21" s="1"/>
  <c r="J31" i="21"/>
  <c r="L31" i="21" s="1"/>
  <c r="Q31" i="21" s="1"/>
  <c r="X31" i="21"/>
  <c r="Z31" i="21" s="1"/>
  <c r="J29" i="21"/>
  <c r="L29" i="21" s="1"/>
  <c r="Q29" i="21" s="1"/>
  <c r="R29" i="21" s="1"/>
  <c r="S29" i="21" s="1"/>
  <c r="X29" i="21"/>
  <c r="Z29" i="21" s="1"/>
  <c r="J26" i="21"/>
  <c r="L26" i="21" s="1"/>
  <c r="Q26" i="21" s="1"/>
  <c r="R26" i="21" s="1"/>
  <c r="S26" i="21" s="1"/>
  <c r="X26" i="21"/>
  <c r="Z26" i="21" s="1"/>
  <c r="J25" i="21"/>
  <c r="L25" i="21" s="1"/>
  <c r="Q25" i="21" s="1"/>
  <c r="X25" i="21"/>
  <c r="Z25" i="21" s="1"/>
  <c r="J23" i="21"/>
  <c r="L23" i="21" s="1"/>
  <c r="Q23" i="21" s="1"/>
  <c r="R23" i="21" s="1"/>
  <c r="S23" i="21" s="1"/>
  <c r="X23" i="21"/>
  <c r="Z23" i="21" s="1"/>
  <c r="J21" i="21"/>
  <c r="L21" i="21" s="1"/>
  <c r="Q21" i="21" s="1"/>
  <c r="R21" i="21" s="1"/>
  <c r="X21" i="21"/>
  <c r="Z21" i="21" s="1"/>
  <c r="J18" i="21"/>
  <c r="L18" i="21" s="1"/>
  <c r="Q18" i="21" s="1"/>
  <c r="X18" i="21"/>
  <c r="Z18" i="21" s="1"/>
  <c r="J17" i="21"/>
  <c r="L17" i="21" s="1"/>
  <c r="Q17" i="21" s="1"/>
  <c r="X17" i="21"/>
  <c r="Z17" i="21" s="1"/>
  <c r="J15" i="21"/>
  <c r="L15" i="21" s="1"/>
  <c r="Q15" i="21" s="1"/>
  <c r="R15" i="21" s="1"/>
  <c r="S15" i="21" s="1"/>
  <c r="X15" i="21"/>
  <c r="Z15" i="21" s="1"/>
  <c r="J13" i="21"/>
  <c r="L13" i="21" s="1"/>
  <c r="Q13" i="21" s="1"/>
  <c r="R13" i="21" s="1"/>
  <c r="X13" i="21"/>
  <c r="Z13" i="21" s="1"/>
  <c r="J11" i="21"/>
  <c r="L11" i="21" s="1"/>
  <c r="Q11" i="21" s="1"/>
  <c r="R11" i="21" s="1"/>
  <c r="S11" i="21" s="1"/>
  <c r="X11" i="21"/>
  <c r="Z11" i="21" s="1"/>
  <c r="Z11" i="27"/>
  <c r="X71" i="27"/>
  <c r="J11" i="27"/>
  <c r="M55" i="27"/>
  <c r="J12" i="27"/>
  <c r="L12" i="27" s="1"/>
  <c r="M12" i="27" s="1"/>
  <c r="J70" i="27"/>
  <c r="L70" i="27" s="1"/>
  <c r="Q70" i="27" s="1"/>
  <c r="R70" i="27" s="1"/>
  <c r="J68" i="27"/>
  <c r="L68" i="27" s="1"/>
  <c r="M68" i="27" s="1"/>
  <c r="J66" i="27"/>
  <c r="L66" i="27" s="1"/>
  <c r="Q66" i="27" s="1"/>
  <c r="R66" i="27" s="1"/>
  <c r="S66" i="27" s="1"/>
  <c r="J64" i="27"/>
  <c r="L64" i="27" s="1"/>
  <c r="M64" i="27" s="1"/>
  <c r="J62" i="27"/>
  <c r="L62" i="27" s="1"/>
  <c r="Q62" i="27" s="1"/>
  <c r="R62" i="27" s="1"/>
  <c r="J60" i="27"/>
  <c r="L60" i="27" s="1"/>
  <c r="M60" i="27" s="1"/>
  <c r="J58" i="27"/>
  <c r="L58" i="27" s="1"/>
  <c r="Q58" i="27" s="1"/>
  <c r="R58" i="27" s="1"/>
  <c r="J56" i="27"/>
  <c r="L56" i="27" s="1"/>
  <c r="M56" i="27" s="1"/>
  <c r="J54" i="27"/>
  <c r="L54" i="27" s="1"/>
  <c r="Q54" i="27" s="1"/>
  <c r="J52" i="27"/>
  <c r="L52" i="27" s="1"/>
  <c r="M52" i="27" s="1"/>
  <c r="J50" i="27"/>
  <c r="L50" i="27" s="1"/>
  <c r="Q50" i="27" s="1"/>
  <c r="R50" i="27" s="1"/>
  <c r="J48" i="27"/>
  <c r="L48" i="27" s="1"/>
  <c r="J46" i="27"/>
  <c r="L46" i="27" s="1"/>
  <c r="Q46" i="27" s="1"/>
  <c r="J44" i="27"/>
  <c r="L44" i="27" s="1"/>
  <c r="M44" i="27" s="1"/>
  <c r="J42" i="27"/>
  <c r="L42" i="27" s="1"/>
  <c r="Q42" i="27" s="1"/>
  <c r="R42" i="27" s="1"/>
  <c r="S42" i="27" s="1"/>
  <c r="J40" i="27"/>
  <c r="L40" i="27" s="1"/>
  <c r="J38" i="27"/>
  <c r="L38" i="27" s="1"/>
  <c r="Q38" i="27" s="1"/>
  <c r="R38" i="27" s="1"/>
  <c r="J36" i="27"/>
  <c r="L36" i="27" s="1"/>
  <c r="M36" i="27" s="1"/>
  <c r="J34" i="27"/>
  <c r="L34" i="27" s="1"/>
  <c r="Q34" i="27" s="1"/>
  <c r="R34" i="27" s="1"/>
  <c r="J32" i="27"/>
  <c r="L32" i="27" s="1"/>
  <c r="M32" i="27" s="1"/>
  <c r="J30" i="27"/>
  <c r="L30" i="27" s="1"/>
  <c r="Q30" i="27" s="1"/>
  <c r="R30" i="27" s="1"/>
  <c r="J28" i="27"/>
  <c r="L28" i="27" s="1"/>
  <c r="M28" i="27" s="1"/>
  <c r="J26" i="27"/>
  <c r="L26" i="27" s="1"/>
  <c r="Q26" i="27" s="1"/>
  <c r="R26" i="27" s="1"/>
  <c r="J24" i="27"/>
  <c r="L24" i="27" s="1"/>
  <c r="M24" i="27" s="1"/>
  <c r="J22" i="27"/>
  <c r="L22" i="27" s="1"/>
  <c r="Q22" i="27" s="1"/>
  <c r="R22" i="27" s="1"/>
  <c r="S22" i="27" s="1"/>
  <c r="J20" i="27"/>
  <c r="L20" i="27" s="1"/>
  <c r="M20" i="27" s="1"/>
  <c r="J18" i="27"/>
  <c r="L18" i="27" s="1"/>
  <c r="Q18" i="27" s="1"/>
  <c r="R18" i="27" s="1"/>
  <c r="S18" i="27" s="1"/>
  <c r="T18" i="27" s="1"/>
  <c r="J16" i="27"/>
  <c r="L16" i="27" s="1"/>
  <c r="J14" i="27"/>
  <c r="L14" i="27" s="1"/>
  <c r="Q14" i="27" s="1"/>
  <c r="R14" i="27" s="1"/>
  <c r="M11" i="25"/>
  <c r="J71" i="25"/>
  <c r="L71" i="25" s="1"/>
  <c r="Q71" i="25" s="1"/>
  <c r="J69" i="25"/>
  <c r="L69" i="25" s="1"/>
  <c r="Q69" i="25" s="1"/>
  <c r="R69" i="25" s="1"/>
  <c r="J67" i="25"/>
  <c r="L67" i="25" s="1"/>
  <c r="Q67" i="25" s="1"/>
  <c r="J65" i="25"/>
  <c r="L65" i="25" s="1"/>
  <c r="Q65" i="25" s="1"/>
  <c r="R65" i="25" s="1"/>
  <c r="S65" i="25" s="1"/>
  <c r="J63" i="25"/>
  <c r="L63" i="25" s="1"/>
  <c r="Q63" i="25" s="1"/>
  <c r="J61" i="25"/>
  <c r="L61" i="25" s="1"/>
  <c r="Q61" i="25" s="1"/>
  <c r="J59" i="25"/>
  <c r="L59" i="25" s="1"/>
  <c r="Q59" i="25" s="1"/>
  <c r="J57" i="25"/>
  <c r="L57" i="25" s="1"/>
  <c r="Q57" i="25" s="1"/>
  <c r="R57" i="25" s="1"/>
  <c r="S57" i="25" s="1"/>
  <c r="J55" i="25"/>
  <c r="L55" i="25" s="1"/>
  <c r="Q55" i="25" s="1"/>
  <c r="J53" i="25"/>
  <c r="L53" i="25" s="1"/>
  <c r="Q53" i="25" s="1"/>
  <c r="R53" i="25" s="1"/>
  <c r="S53" i="25" s="1"/>
  <c r="J51" i="25"/>
  <c r="L51" i="25" s="1"/>
  <c r="Q51" i="25" s="1"/>
  <c r="J49" i="25"/>
  <c r="L49" i="25" s="1"/>
  <c r="Q49" i="25" s="1"/>
  <c r="J47" i="25"/>
  <c r="L47" i="25" s="1"/>
  <c r="Q47" i="25" s="1"/>
  <c r="J45" i="25"/>
  <c r="L45" i="25" s="1"/>
  <c r="Q45" i="25" s="1"/>
  <c r="J43" i="25"/>
  <c r="L43" i="25" s="1"/>
  <c r="Q43" i="25" s="1"/>
  <c r="J41" i="25"/>
  <c r="L41" i="25" s="1"/>
  <c r="Q41" i="25" s="1"/>
  <c r="J39" i="25"/>
  <c r="L39" i="25" s="1"/>
  <c r="Q39" i="25" s="1"/>
  <c r="J37" i="25"/>
  <c r="L37" i="25" s="1"/>
  <c r="Q37" i="25" s="1"/>
  <c r="R37" i="25" s="1"/>
  <c r="S37" i="25" s="1"/>
  <c r="J35" i="25"/>
  <c r="L35" i="25" s="1"/>
  <c r="Q35" i="25" s="1"/>
  <c r="J33" i="25"/>
  <c r="L33" i="25" s="1"/>
  <c r="Q33" i="25" s="1"/>
  <c r="R33" i="25" s="1"/>
  <c r="S33" i="25" s="1"/>
  <c r="J31" i="25"/>
  <c r="L31" i="25" s="1"/>
  <c r="Q31" i="25" s="1"/>
  <c r="J29" i="25"/>
  <c r="L29" i="25" s="1"/>
  <c r="Q29" i="25" s="1"/>
  <c r="R29" i="25" s="1"/>
  <c r="S29" i="25" s="1"/>
  <c r="J27" i="25"/>
  <c r="L27" i="25" s="1"/>
  <c r="Q27" i="25" s="1"/>
  <c r="J25" i="25"/>
  <c r="L25" i="25" s="1"/>
  <c r="Q25" i="25" s="1"/>
  <c r="R25" i="25" s="1"/>
  <c r="S25" i="25" s="1"/>
  <c r="J23" i="25"/>
  <c r="L23" i="25" s="1"/>
  <c r="Q23" i="25" s="1"/>
  <c r="J21" i="25"/>
  <c r="L21" i="25" s="1"/>
  <c r="Q21" i="25" s="1"/>
  <c r="J19" i="25"/>
  <c r="L19" i="25" s="1"/>
  <c r="Q19" i="25" s="1"/>
  <c r="J17" i="25"/>
  <c r="L17" i="25" s="1"/>
  <c r="Q17" i="25" s="1"/>
  <c r="R17" i="25" s="1"/>
  <c r="S17" i="25" s="1"/>
  <c r="J15" i="25"/>
  <c r="L15" i="25" s="1"/>
  <c r="Q15" i="25" s="1"/>
  <c r="J13" i="25"/>
  <c r="L13" i="25" s="1"/>
  <c r="Q13" i="25" s="1"/>
  <c r="M71" i="26"/>
  <c r="M69" i="26"/>
  <c r="M63" i="26"/>
  <c r="M61" i="26"/>
  <c r="M55" i="26"/>
  <c r="M53" i="26"/>
  <c r="M47" i="26"/>
  <c r="M45" i="26"/>
  <c r="M39" i="26"/>
  <c r="M37" i="26"/>
  <c r="M31" i="26"/>
  <c r="M29" i="26"/>
  <c r="M25" i="26"/>
  <c r="M22" i="26"/>
  <c r="M17" i="26"/>
  <c r="M14" i="26"/>
  <c r="X73" i="23"/>
  <c r="Z10" i="23"/>
  <c r="Z73" i="23" s="1"/>
  <c r="J10" i="23"/>
  <c r="M69" i="23"/>
  <c r="M61" i="23"/>
  <c r="R58" i="23"/>
  <c r="S58" i="23" s="1"/>
  <c r="M53" i="23"/>
  <c r="M45" i="23"/>
  <c r="R42" i="23"/>
  <c r="S42" i="23" s="1"/>
  <c r="M37" i="23"/>
  <c r="M29" i="23"/>
  <c r="R26" i="23"/>
  <c r="S26" i="23" s="1"/>
  <c r="M20" i="23"/>
  <c r="M12" i="23"/>
  <c r="J69" i="22"/>
  <c r="L69" i="22" s="1"/>
  <c r="Q69" i="22" s="1"/>
  <c r="R69" i="22" s="1"/>
  <c r="S69" i="22" s="1"/>
  <c r="U69" i="22" s="1"/>
  <c r="X69" i="22"/>
  <c r="Z69" i="22" s="1"/>
  <c r="J67" i="22"/>
  <c r="X67" i="22"/>
  <c r="Z67" i="22" s="1"/>
  <c r="J57" i="22"/>
  <c r="L57" i="22" s="1"/>
  <c r="X57" i="22"/>
  <c r="Z57" i="22" s="1"/>
  <c r="J55" i="22"/>
  <c r="L55" i="22" s="1"/>
  <c r="Q55" i="22" s="1"/>
  <c r="X55" i="22"/>
  <c r="Z55" i="22" s="1"/>
  <c r="J43" i="22"/>
  <c r="L43" i="22" s="1"/>
  <c r="Q43" i="22" s="1"/>
  <c r="X43" i="22"/>
  <c r="Z43" i="22" s="1"/>
  <c r="J39" i="22"/>
  <c r="X39" i="22"/>
  <c r="Z39" i="22" s="1"/>
  <c r="J23" i="22"/>
  <c r="L23" i="22" s="1"/>
  <c r="Q23" i="22" s="1"/>
  <c r="R23" i="22" s="1"/>
  <c r="S23" i="22" s="1"/>
  <c r="U23" i="22" s="1"/>
  <c r="X23" i="22"/>
  <c r="Z23" i="22" s="1"/>
  <c r="J15" i="22"/>
  <c r="L15" i="22" s="1"/>
  <c r="Q15" i="22" s="1"/>
  <c r="R15" i="22" s="1"/>
  <c r="S15" i="22" s="1"/>
  <c r="U15" i="22" s="1"/>
  <c r="X15" i="22"/>
  <c r="Z15" i="22" s="1"/>
  <c r="J72" i="22"/>
  <c r="L72" i="22" s="1"/>
  <c r="Q72" i="22" s="1"/>
  <c r="R72" i="22" s="1"/>
  <c r="S72" i="22" s="1"/>
  <c r="U72" i="22" s="1"/>
  <c r="J65" i="22"/>
  <c r="J56" i="22"/>
  <c r="J52" i="22"/>
  <c r="J45" i="22"/>
  <c r="L45" i="22" s="1"/>
  <c r="Q45" i="22" s="1"/>
  <c r="R45" i="22" s="1"/>
  <c r="S45" i="22" s="1"/>
  <c r="U45" i="22" s="1"/>
  <c r="J41" i="22"/>
  <c r="L41" i="22" s="1"/>
  <c r="Q41" i="22" s="1"/>
  <c r="R41" i="22" s="1"/>
  <c r="S41" i="22" s="1"/>
  <c r="U41" i="22" s="1"/>
  <c r="J36" i="22"/>
  <c r="L36" i="22" s="1"/>
  <c r="Q36" i="22" s="1"/>
  <c r="R36" i="22" s="1"/>
  <c r="S36" i="22" s="1"/>
  <c r="U36" i="22" s="1"/>
  <c r="J32" i="22"/>
  <c r="L32" i="22" s="1"/>
  <c r="J25" i="22"/>
  <c r="L25" i="22" s="1"/>
  <c r="Q25" i="22" s="1"/>
  <c r="R25" i="22" s="1"/>
  <c r="S25" i="22" s="1"/>
  <c r="U25" i="22" s="1"/>
  <c r="J22" i="22"/>
  <c r="L22" i="22" s="1"/>
  <c r="Q22" i="22" s="1"/>
  <c r="R22" i="22" s="1"/>
  <c r="S22" i="22" s="1"/>
  <c r="U22" i="22" s="1"/>
  <c r="J20" i="22"/>
  <c r="J14" i="22"/>
  <c r="L14" i="22" s="1"/>
  <c r="J12" i="22"/>
  <c r="AA41" i="20"/>
  <c r="AB41" i="20" s="1"/>
  <c r="AA12" i="20"/>
  <c r="AB12" i="20" s="1"/>
  <c r="AA56" i="20"/>
  <c r="AB56" i="20" s="1"/>
  <c r="AA72" i="20"/>
  <c r="AB72" i="20" s="1"/>
  <c r="AA42" i="20"/>
  <c r="AB42" i="20" s="1"/>
  <c r="AA30" i="20"/>
  <c r="AA46" i="20"/>
  <c r="AB46" i="20" s="1"/>
  <c r="AA19" i="20"/>
  <c r="AA67" i="20"/>
  <c r="AB67" i="20" s="1"/>
  <c r="AA30" i="19"/>
  <c r="AB30" i="19" s="1"/>
  <c r="AA74" i="19"/>
  <c r="AB74" i="19" s="1"/>
  <c r="AA39" i="19"/>
  <c r="AB39" i="19" s="1"/>
  <c r="AA47" i="19"/>
  <c r="AB47" i="19" s="1"/>
  <c r="AA63" i="19"/>
  <c r="AB63" i="19" s="1"/>
  <c r="AA59" i="19"/>
  <c r="AB59" i="19" s="1"/>
  <c r="AA25" i="24"/>
  <c r="AB25" i="24" s="1"/>
  <c r="AA53" i="24"/>
  <c r="AB53" i="24"/>
  <c r="AA57" i="24"/>
  <c r="AB57" i="24" s="1"/>
  <c r="AA42" i="24"/>
  <c r="AB42" i="24" s="1"/>
  <c r="AA50" i="24"/>
  <c r="AB50" i="24" s="1"/>
  <c r="W29" i="24"/>
  <c r="AA78" i="31"/>
  <c r="AB78" i="31" s="1"/>
  <c r="X73" i="26"/>
  <c r="W11" i="20"/>
  <c r="Z10" i="31"/>
  <c r="X81" i="31"/>
  <c r="R22" i="18"/>
  <c r="S22" i="18" s="1"/>
  <c r="U22" i="18" s="1"/>
  <c r="R30" i="18"/>
  <c r="S30" i="18" s="1"/>
  <c r="U30" i="18" s="1"/>
  <c r="R38" i="18"/>
  <c r="S38" i="18" s="1"/>
  <c r="U38" i="18" s="1"/>
  <c r="R46" i="18"/>
  <c r="S46" i="18" s="1"/>
  <c r="U46" i="18" s="1"/>
  <c r="R54" i="18"/>
  <c r="S54" i="18" s="1"/>
  <c r="U54" i="18" s="1"/>
  <c r="R62" i="18"/>
  <c r="S62" i="18" s="1"/>
  <c r="U62" i="18" s="1"/>
  <c r="R70" i="18"/>
  <c r="S70" i="18" s="1"/>
  <c r="U70" i="18" s="1"/>
  <c r="R78" i="18"/>
  <c r="S78" i="18" s="1"/>
  <c r="U78" i="18" s="1"/>
  <c r="M32" i="18"/>
  <c r="M40" i="18"/>
  <c r="M48" i="18"/>
  <c r="M56" i="18"/>
  <c r="M64" i="18"/>
  <c r="M72" i="18"/>
  <c r="J70" i="21"/>
  <c r="L70" i="21" s="1"/>
  <c r="Q70" i="21" s="1"/>
  <c r="R70" i="21" s="1"/>
  <c r="S70" i="21" s="1"/>
  <c r="T70" i="21" s="1"/>
  <c r="X70" i="21"/>
  <c r="Z70" i="21" s="1"/>
  <c r="J69" i="21"/>
  <c r="L69" i="21" s="1"/>
  <c r="Q69" i="21" s="1"/>
  <c r="X69" i="21"/>
  <c r="Z69" i="21" s="1"/>
  <c r="J68" i="21"/>
  <c r="L68" i="21" s="1"/>
  <c r="Q68" i="21" s="1"/>
  <c r="R68" i="21" s="1"/>
  <c r="S68" i="21" s="1"/>
  <c r="X68" i="21"/>
  <c r="Z68" i="21" s="1"/>
  <c r="J66" i="21"/>
  <c r="L66" i="21" s="1"/>
  <c r="Q66" i="21" s="1"/>
  <c r="R66" i="21" s="1"/>
  <c r="X66" i="21"/>
  <c r="Z66" i="21" s="1"/>
  <c r="J65" i="21"/>
  <c r="L65" i="21" s="1"/>
  <c r="Q65" i="21" s="1"/>
  <c r="X65" i="21"/>
  <c r="Z65" i="21" s="1"/>
  <c r="J64" i="21"/>
  <c r="L64" i="21" s="1"/>
  <c r="Q64" i="21" s="1"/>
  <c r="R64" i="21" s="1"/>
  <c r="S64" i="21" s="1"/>
  <c r="X64" i="21"/>
  <c r="Z64" i="21" s="1"/>
  <c r="J63" i="21"/>
  <c r="L63" i="21" s="1"/>
  <c r="X63" i="21"/>
  <c r="Z63" i="21" s="1"/>
  <c r="J61" i="21"/>
  <c r="L61" i="21" s="1"/>
  <c r="Q61" i="21" s="1"/>
  <c r="R61" i="21" s="1"/>
  <c r="S61" i="21" s="1"/>
  <c r="T61" i="21" s="1"/>
  <c r="X61" i="21"/>
  <c r="Z61" i="21" s="1"/>
  <c r="J59" i="21"/>
  <c r="L59" i="21" s="1"/>
  <c r="Q59" i="21" s="1"/>
  <c r="R59" i="21" s="1"/>
  <c r="S59" i="21" s="1"/>
  <c r="X59" i="21"/>
  <c r="Z59" i="21" s="1"/>
  <c r="R57" i="21"/>
  <c r="S57" i="21" s="1"/>
  <c r="T57" i="21" s="1"/>
  <c r="J56" i="21"/>
  <c r="L56" i="21" s="1"/>
  <c r="Q56" i="21" s="1"/>
  <c r="X56" i="21"/>
  <c r="Z56" i="21" s="1"/>
  <c r="J55" i="21"/>
  <c r="L55" i="21" s="1"/>
  <c r="X55" i="21"/>
  <c r="Z55" i="21" s="1"/>
  <c r="J53" i="21"/>
  <c r="L53" i="21" s="1"/>
  <c r="Q53" i="21" s="1"/>
  <c r="X53" i="21"/>
  <c r="Z53" i="21" s="1"/>
  <c r="J51" i="21"/>
  <c r="L51" i="21" s="1"/>
  <c r="Q51" i="21" s="1"/>
  <c r="R51" i="21" s="1"/>
  <c r="S51" i="21" s="1"/>
  <c r="X51" i="21"/>
  <c r="Z51" i="21" s="1"/>
  <c r="J48" i="21"/>
  <c r="L48" i="21" s="1"/>
  <c r="Q48" i="21" s="1"/>
  <c r="X48" i="21"/>
  <c r="Z48" i="21" s="1"/>
  <c r="J47" i="21"/>
  <c r="L47" i="21" s="1"/>
  <c r="X47" i="21"/>
  <c r="Z47" i="21" s="1"/>
  <c r="J45" i="21"/>
  <c r="L45" i="21" s="1"/>
  <c r="Q45" i="21" s="1"/>
  <c r="X45" i="21"/>
  <c r="Z45" i="21" s="1"/>
  <c r="J44" i="21"/>
  <c r="L44" i="21" s="1"/>
  <c r="Q44" i="21" s="1"/>
  <c r="R44" i="21" s="1"/>
  <c r="S44" i="21" s="1"/>
  <c r="X44" i="21"/>
  <c r="Z44" i="21" s="1"/>
  <c r="J43" i="21"/>
  <c r="L43" i="21" s="1"/>
  <c r="X43" i="21"/>
  <c r="Z43" i="21" s="1"/>
  <c r="R41" i="21"/>
  <c r="S41" i="21" s="1"/>
  <c r="J40" i="21"/>
  <c r="L40" i="21" s="1"/>
  <c r="Q40" i="21" s="1"/>
  <c r="R40" i="21" s="1"/>
  <c r="S40" i="21" s="1"/>
  <c r="T40" i="21" s="1"/>
  <c r="X40" i="21"/>
  <c r="Z40" i="21" s="1"/>
  <c r="J38" i="21"/>
  <c r="L38" i="21" s="1"/>
  <c r="Q38" i="21" s="1"/>
  <c r="R38" i="21" s="1"/>
  <c r="S38" i="21" s="1"/>
  <c r="T38" i="21" s="1"/>
  <c r="X38" i="21"/>
  <c r="Z38" i="21" s="1"/>
  <c r="J36" i="21"/>
  <c r="L36" i="21" s="1"/>
  <c r="Q36" i="21" s="1"/>
  <c r="X36" i="21"/>
  <c r="Z36" i="21" s="1"/>
  <c r="J35" i="21"/>
  <c r="L35" i="21" s="1"/>
  <c r="X35" i="21"/>
  <c r="Z35" i="21" s="1"/>
  <c r="R33" i="21"/>
  <c r="J32" i="21"/>
  <c r="L32" i="21" s="1"/>
  <c r="Q32" i="21" s="1"/>
  <c r="R32" i="21" s="1"/>
  <c r="S32" i="21" s="1"/>
  <c r="X32" i="21"/>
  <c r="Z32" i="21" s="1"/>
  <c r="J30" i="21"/>
  <c r="L30" i="21" s="1"/>
  <c r="Q30" i="21" s="1"/>
  <c r="R30" i="21" s="1"/>
  <c r="X30" i="21"/>
  <c r="Z30" i="21" s="1"/>
  <c r="J28" i="21"/>
  <c r="L28" i="21" s="1"/>
  <c r="Q28" i="21" s="1"/>
  <c r="X28" i="21"/>
  <c r="Z28" i="21" s="1"/>
  <c r="J27" i="21"/>
  <c r="L27" i="21" s="1"/>
  <c r="X27" i="21"/>
  <c r="Z27" i="21" s="1"/>
  <c r="R25" i="21"/>
  <c r="J24" i="21"/>
  <c r="L24" i="21" s="1"/>
  <c r="Q24" i="21" s="1"/>
  <c r="R24" i="21" s="1"/>
  <c r="X24" i="21"/>
  <c r="Z24" i="21" s="1"/>
  <c r="J22" i="21"/>
  <c r="L22" i="21" s="1"/>
  <c r="Q22" i="21" s="1"/>
  <c r="R22" i="21" s="1"/>
  <c r="S22" i="21" s="1"/>
  <c r="X22" i="21"/>
  <c r="Z22" i="21" s="1"/>
  <c r="J20" i="21"/>
  <c r="L20" i="21" s="1"/>
  <c r="Q20" i="21" s="1"/>
  <c r="R20" i="21" s="1"/>
  <c r="X20" i="21"/>
  <c r="Z20" i="21" s="1"/>
  <c r="J19" i="21"/>
  <c r="L19" i="21" s="1"/>
  <c r="X19" i="21"/>
  <c r="Z19" i="21" s="1"/>
  <c r="R17" i="21"/>
  <c r="S17" i="21" s="1"/>
  <c r="J16" i="21"/>
  <c r="L16" i="21" s="1"/>
  <c r="Q16" i="21" s="1"/>
  <c r="R16" i="21" s="1"/>
  <c r="X16" i="21"/>
  <c r="Z16" i="21" s="1"/>
  <c r="J14" i="21"/>
  <c r="L14" i="21" s="1"/>
  <c r="Q14" i="21" s="1"/>
  <c r="R14" i="21" s="1"/>
  <c r="X14" i="21"/>
  <c r="Z14" i="21" s="1"/>
  <c r="J12" i="21"/>
  <c r="L12" i="21" s="1"/>
  <c r="Q12" i="21" s="1"/>
  <c r="X12" i="21"/>
  <c r="Z12" i="21" s="1"/>
  <c r="J10" i="25"/>
  <c r="L10" i="25" s="1"/>
  <c r="Q10" i="25" s="1"/>
  <c r="J68" i="25"/>
  <c r="L68" i="25" s="1"/>
  <c r="Q68" i="25" s="1"/>
  <c r="J64" i="25"/>
  <c r="L64" i="25" s="1"/>
  <c r="Q64" i="25" s="1"/>
  <c r="J60" i="25"/>
  <c r="L60" i="25" s="1"/>
  <c r="Q60" i="25" s="1"/>
  <c r="J56" i="25"/>
  <c r="L56" i="25" s="1"/>
  <c r="Q56" i="25" s="1"/>
  <c r="J52" i="25"/>
  <c r="L52" i="25" s="1"/>
  <c r="Q52" i="25" s="1"/>
  <c r="J48" i="25"/>
  <c r="L48" i="25" s="1"/>
  <c r="Q48" i="25" s="1"/>
  <c r="J44" i="25"/>
  <c r="L44" i="25" s="1"/>
  <c r="Q44" i="25" s="1"/>
  <c r="J40" i="25"/>
  <c r="L40" i="25" s="1"/>
  <c r="Q40" i="25" s="1"/>
  <c r="J36" i="25"/>
  <c r="L36" i="25" s="1"/>
  <c r="Q36" i="25" s="1"/>
  <c r="J32" i="25"/>
  <c r="L32" i="25" s="1"/>
  <c r="Q32" i="25" s="1"/>
  <c r="J30" i="25"/>
  <c r="L30" i="25" s="1"/>
  <c r="Q30" i="25" s="1"/>
  <c r="J26" i="25"/>
  <c r="L26" i="25" s="1"/>
  <c r="Q26" i="25" s="1"/>
  <c r="J24" i="25"/>
  <c r="L24" i="25" s="1"/>
  <c r="Q24" i="25" s="1"/>
  <c r="R24" i="25" s="1"/>
  <c r="J22" i="25"/>
  <c r="L22" i="25" s="1"/>
  <c r="Q22" i="25" s="1"/>
  <c r="J18" i="25"/>
  <c r="L18" i="25" s="1"/>
  <c r="Q18" i="25" s="1"/>
  <c r="J16" i="25"/>
  <c r="J14" i="25"/>
  <c r="L14" i="25" s="1"/>
  <c r="Q14" i="25" s="1"/>
  <c r="J10" i="26"/>
  <c r="J71" i="22"/>
  <c r="X71" i="22"/>
  <c r="Z71" i="22" s="1"/>
  <c r="J61" i="22"/>
  <c r="L61" i="22" s="1"/>
  <c r="X61" i="22"/>
  <c r="Z61" i="22" s="1"/>
  <c r="J60" i="22"/>
  <c r="X60" i="22"/>
  <c r="Z60" i="22" s="1"/>
  <c r="J37" i="22"/>
  <c r="L37" i="22" s="1"/>
  <c r="X37" i="22"/>
  <c r="Z37" i="22" s="1"/>
  <c r="J27" i="22"/>
  <c r="X27" i="22"/>
  <c r="Z27" i="22" s="1"/>
  <c r="J11" i="22"/>
  <c r="L11" i="22" s="1"/>
  <c r="Q11" i="22" s="1"/>
  <c r="R11" i="22" s="1"/>
  <c r="S11" i="22" s="1"/>
  <c r="U11" i="22" s="1"/>
  <c r="X11" i="22"/>
  <c r="Z11" i="22" s="1"/>
  <c r="J48" i="22"/>
  <c r="L48" i="22" s="1"/>
  <c r="Q48" i="22" s="1"/>
  <c r="R48" i="22" s="1"/>
  <c r="S48" i="22" s="1"/>
  <c r="U48" i="22" s="1"/>
  <c r="J33" i="22"/>
  <c r="L33" i="22" s="1"/>
  <c r="J21" i="22"/>
  <c r="L21" i="22" s="1"/>
  <c r="Q21" i="22" s="1"/>
  <c r="R21" i="22" s="1"/>
  <c r="S21" i="22" s="1"/>
  <c r="U21" i="22" s="1"/>
  <c r="J13" i="22"/>
  <c r="W14" i="20"/>
  <c r="W32" i="20"/>
  <c r="W48" i="20"/>
  <c r="W64" i="20"/>
  <c r="W34" i="20"/>
  <c r="W50" i="20"/>
  <c r="W66" i="20"/>
  <c r="W28" i="20"/>
  <c r="W44" i="20"/>
  <c r="W60" i="20"/>
  <c r="W54" i="20"/>
  <c r="AA27" i="20"/>
  <c r="AA35" i="20"/>
  <c r="AB35" i="20" s="1"/>
  <c r="AA43" i="20"/>
  <c r="AB43" i="20" s="1"/>
  <c r="AA31" i="19"/>
  <c r="AB31" i="19" s="1"/>
  <c r="W22" i="19"/>
  <c r="AA71" i="19"/>
  <c r="AB71" i="19" s="1"/>
  <c r="AA35" i="19"/>
  <c r="AB35" i="19" s="1"/>
  <c r="AA51" i="19"/>
  <c r="AB51" i="19" s="1"/>
  <c r="AA67" i="19"/>
  <c r="AB67" i="19" s="1"/>
  <c r="AA61" i="24"/>
  <c r="AB61" i="24" s="1"/>
  <c r="AA11" i="31"/>
  <c r="AB11" i="31" s="1"/>
  <c r="AA39" i="31"/>
  <c r="AB39" i="31" s="1"/>
  <c r="AA21" i="31"/>
  <c r="AB21" i="31" s="1"/>
  <c r="M18" i="31"/>
  <c r="W18" i="31" s="1"/>
  <c r="Q50" i="31"/>
  <c r="R50" i="31" s="1"/>
  <c r="S50" i="31" s="1"/>
  <c r="U50" i="31" s="1"/>
  <c r="J81" i="31"/>
  <c r="W31" i="20"/>
  <c r="W63" i="20"/>
  <c r="W71" i="20"/>
  <c r="M43" i="31"/>
  <c r="M25" i="18"/>
  <c r="M29" i="18"/>
  <c r="M41" i="18"/>
  <c r="M45" i="18"/>
  <c r="M57" i="18"/>
  <c r="M61" i="18"/>
  <c r="M73" i="18"/>
  <c r="M77" i="18"/>
  <c r="Z10" i="18"/>
  <c r="X80" i="18"/>
  <c r="X74" i="24"/>
  <c r="Z10" i="24"/>
  <c r="M24" i="18"/>
  <c r="R32" i="18"/>
  <c r="S32" i="18" s="1"/>
  <c r="U32" i="18" s="1"/>
  <c r="R48" i="18"/>
  <c r="S48" i="18" s="1"/>
  <c r="U48" i="18" s="1"/>
  <c r="R64" i="18"/>
  <c r="S64" i="18" s="1"/>
  <c r="U64" i="18" s="1"/>
  <c r="M22" i="18"/>
  <c r="R26" i="18"/>
  <c r="S26" i="18" s="1"/>
  <c r="U26" i="18" s="1"/>
  <c r="M30" i="18"/>
  <c r="M34" i="18"/>
  <c r="M38" i="18"/>
  <c r="M42" i="18"/>
  <c r="M46" i="18"/>
  <c r="M50" i="18"/>
  <c r="M54" i="18"/>
  <c r="M58" i="18"/>
  <c r="M62" i="18"/>
  <c r="M66" i="18"/>
  <c r="M70" i="18"/>
  <c r="M74" i="18"/>
  <c r="M78" i="18"/>
  <c r="M33" i="20"/>
  <c r="W33" i="20" s="1"/>
  <c r="M49" i="20"/>
  <c r="W49" i="20" s="1"/>
  <c r="M65" i="20"/>
  <c r="W65" i="20" s="1"/>
  <c r="W18" i="20"/>
  <c r="W22" i="20"/>
  <c r="W38" i="20"/>
  <c r="W70" i="20"/>
  <c r="W59" i="20"/>
  <c r="M17" i="20"/>
  <c r="W17" i="20" s="1"/>
  <c r="W15" i="20"/>
  <c r="W47" i="20"/>
  <c r="W24" i="20"/>
  <c r="R29" i="20"/>
  <c r="S29" i="20" s="1"/>
  <c r="U29" i="20" s="1"/>
  <c r="W29" i="20" s="1"/>
  <c r="R45" i="20"/>
  <c r="S45" i="20" s="1"/>
  <c r="U45" i="20" s="1"/>
  <c r="R61" i="20"/>
  <c r="S61" i="20" s="1"/>
  <c r="U61" i="20" s="1"/>
  <c r="W61" i="20" s="1"/>
  <c r="W40" i="20"/>
  <c r="W26" i="20"/>
  <c r="W58" i="20"/>
  <c r="W20" i="20"/>
  <c r="W36" i="20"/>
  <c r="W68" i="20"/>
  <c r="W62" i="20"/>
  <c r="M21" i="20"/>
  <c r="W21" i="20" s="1"/>
  <c r="M53" i="20"/>
  <c r="W53" i="20" s="1"/>
  <c r="W57" i="20"/>
  <c r="W51" i="20"/>
  <c r="X74" i="20"/>
  <c r="M73" i="20"/>
  <c r="W73" i="20" s="1"/>
  <c r="W23" i="20"/>
  <c r="W39" i="20"/>
  <c r="W55" i="20"/>
  <c r="N10" i="22"/>
  <c r="J10" i="22"/>
  <c r="X10" i="22"/>
  <c r="Z10" i="19"/>
  <c r="Z75" i="19" s="1"/>
  <c r="X75" i="19"/>
  <c r="S25" i="31"/>
  <c r="U25" i="31" s="1"/>
  <c r="W25" i="31" s="1"/>
  <c r="S23" i="31"/>
  <c r="U23" i="31" s="1"/>
  <c r="S27" i="31"/>
  <c r="U27" i="31" s="1"/>
  <c r="W27" i="31" s="1"/>
  <c r="S51" i="31"/>
  <c r="U51" i="31" s="1"/>
  <c r="W51" i="31" s="1"/>
  <c r="S17" i="31"/>
  <c r="U17" i="31" s="1"/>
  <c r="W17" i="31" s="1"/>
  <c r="S33" i="31"/>
  <c r="U33" i="31" s="1"/>
  <c r="W33" i="31" s="1"/>
  <c r="S49" i="31"/>
  <c r="U49" i="31" s="1"/>
  <c r="W49" i="31" s="1"/>
  <c r="S65" i="31"/>
  <c r="U65" i="31" s="1"/>
  <c r="W65" i="31" s="1"/>
  <c r="S71" i="31"/>
  <c r="U71" i="31" s="1"/>
  <c r="W71" i="31" s="1"/>
  <c r="S67" i="31"/>
  <c r="U67" i="31" s="1"/>
  <c r="W67" i="31" s="1"/>
  <c r="S35" i="31"/>
  <c r="U35" i="31" s="1"/>
  <c r="W35" i="31" s="1"/>
  <c r="S19" i="31"/>
  <c r="U19" i="31" s="1"/>
  <c r="W19" i="31" s="1"/>
  <c r="S43" i="31"/>
  <c r="U43" i="31" s="1"/>
  <c r="S55" i="31"/>
  <c r="U55" i="31" s="1"/>
  <c r="W56" i="31"/>
  <c r="AA56" i="31" s="1"/>
  <c r="AB56" i="31" s="1"/>
  <c r="W41" i="31"/>
  <c r="W57" i="31"/>
  <c r="U23" i="24"/>
  <c r="W23" i="24" s="1"/>
  <c r="AA23" i="24" s="1"/>
  <c r="AB23" i="24" s="1"/>
  <c r="U65" i="24"/>
  <c r="W65" i="24" s="1"/>
  <c r="U59" i="24"/>
  <c r="W59" i="24" s="1"/>
  <c r="AA59" i="24" s="1"/>
  <c r="AB59" i="24" s="1"/>
  <c r="U27" i="24"/>
  <c r="W27" i="24" s="1"/>
  <c r="AA27" i="24" s="1"/>
  <c r="AB27" i="24" s="1"/>
  <c r="U13" i="24"/>
  <c r="W13" i="24" s="1"/>
  <c r="U73" i="24"/>
  <c r="W73" i="24" s="1"/>
  <c r="U21" i="24"/>
  <c r="W21" i="24" s="1"/>
  <c r="U51" i="24"/>
  <c r="W51" i="24" s="1"/>
  <c r="AA51" i="24" s="1"/>
  <c r="AB51" i="24" s="1"/>
  <c r="U67" i="24"/>
  <c r="W67" i="24" s="1"/>
  <c r="AA67" i="24" s="1"/>
  <c r="AB67" i="24" s="1"/>
  <c r="W22" i="24"/>
  <c r="W64" i="24"/>
  <c r="U10" i="24"/>
  <c r="W10" i="24" s="1"/>
  <c r="W33" i="19"/>
  <c r="AA33" i="19" s="1"/>
  <c r="AB33" i="19" s="1"/>
  <c r="Q20" i="31"/>
  <c r="R20" i="31" s="1"/>
  <c r="S20" i="31" s="1"/>
  <c r="U14" i="24"/>
  <c r="U10" i="19"/>
  <c r="S75" i="19"/>
  <c r="U10" i="20"/>
  <c r="U74" i="20" s="1"/>
  <c r="W31" i="31"/>
  <c r="W77" i="31"/>
  <c r="W50" i="31"/>
  <c r="W12" i="31"/>
  <c r="W37" i="31"/>
  <c r="W53" i="31"/>
  <c r="W69" i="31"/>
  <c r="M34" i="31"/>
  <c r="W34" i="31" s="1"/>
  <c r="Q66" i="31"/>
  <c r="R66" i="31" s="1"/>
  <c r="W44" i="31"/>
  <c r="AA44" i="31" s="1"/>
  <c r="AB44" i="31" s="1"/>
  <c r="W76" i="31"/>
  <c r="AA76" i="31" s="1"/>
  <c r="AB76" i="31" s="1"/>
  <c r="W54" i="31"/>
  <c r="W58" i="31"/>
  <c r="W62" i="31"/>
  <c r="W13" i="31"/>
  <c r="W45" i="31"/>
  <c r="W61" i="31"/>
  <c r="W72" i="31"/>
  <c r="AA72" i="31" s="1"/>
  <c r="AB72" i="31" s="1"/>
  <c r="W68" i="31"/>
  <c r="AA68" i="31" s="1"/>
  <c r="AB68" i="31" s="1"/>
  <c r="W14" i="31"/>
  <c r="W46" i="31"/>
  <c r="W80" i="31"/>
  <c r="AA80" i="31" s="1"/>
  <c r="AB80" i="31" s="1"/>
  <c r="W16" i="31"/>
  <c r="AA16" i="31" s="1"/>
  <c r="AB16" i="31" s="1"/>
  <c r="W32" i="31"/>
  <c r="AA32" i="31" s="1"/>
  <c r="AB32" i="31" s="1"/>
  <c r="W29" i="31"/>
  <c r="W28" i="31"/>
  <c r="AA28" i="31" s="1"/>
  <c r="AB28" i="31" s="1"/>
  <c r="W60" i="31"/>
  <c r="AA60" i="31" s="1"/>
  <c r="AB60" i="31" s="1"/>
  <c r="W74" i="31"/>
  <c r="W10" i="31"/>
  <c r="Q10" i="18"/>
  <c r="M10" i="18"/>
  <c r="W15" i="24"/>
  <c r="AA15" i="24" s="1"/>
  <c r="AB15" i="24" s="1"/>
  <c r="W45" i="24"/>
  <c r="W56" i="24"/>
  <c r="W55" i="24"/>
  <c r="AA55" i="24" s="1"/>
  <c r="AB55" i="24" s="1"/>
  <c r="W12" i="24"/>
  <c r="W26" i="24"/>
  <c r="W30" i="24"/>
  <c r="W46" i="24"/>
  <c r="W62" i="24"/>
  <c r="W60" i="24"/>
  <c r="W33" i="24"/>
  <c r="W39" i="24"/>
  <c r="AA39" i="24" s="1"/>
  <c r="AB39" i="24" s="1"/>
  <c r="W47" i="24"/>
  <c r="AA47" i="24" s="1"/>
  <c r="AB47" i="24" s="1"/>
  <c r="W20" i="24"/>
  <c r="W35" i="24"/>
  <c r="AA35" i="24" s="1"/>
  <c r="AB35" i="24" s="1"/>
  <c r="W69" i="24"/>
  <c r="W41" i="24"/>
  <c r="W19" i="24"/>
  <c r="AA19" i="24" s="1"/>
  <c r="AB19" i="24" s="1"/>
  <c r="W40" i="24"/>
  <c r="W28" i="24"/>
  <c r="W16" i="24"/>
  <c r="W18" i="24"/>
  <c r="W44" i="24"/>
  <c r="W54" i="24"/>
  <c r="W17" i="24"/>
  <c r="W24" i="24"/>
  <c r="W70" i="24"/>
  <c r="W32" i="24"/>
  <c r="W36" i="24"/>
  <c r="W38" i="24"/>
  <c r="W48" i="24"/>
  <c r="W37" i="24"/>
  <c r="W41" i="19"/>
  <c r="AA41" i="19" s="1"/>
  <c r="AB41" i="19" s="1"/>
  <c r="W13" i="19"/>
  <c r="AA13" i="19" s="1"/>
  <c r="AB13" i="19" s="1"/>
  <c r="W25" i="19"/>
  <c r="AA25" i="19" s="1"/>
  <c r="AB25" i="19" s="1"/>
  <c r="W17" i="19"/>
  <c r="AA17" i="19" s="1"/>
  <c r="AB17" i="19" s="1"/>
  <c r="W48" i="19"/>
  <c r="AA48" i="19" s="1"/>
  <c r="AB48" i="19" s="1"/>
  <c r="W64" i="19"/>
  <c r="AA64" i="19" s="1"/>
  <c r="AB64" i="19" s="1"/>
  <c r="W20" i="19"/>
  <c r="AA20" i="19" s="1"/>
  <c r="AB20" i="19" s="1"/>
  <c r="W34" i="19"/>
  <c r="W58" i="19"/>
  <c r="W62" i="19"/>
  <c r="W44" i="19"/>
  <c r="AA44" i="19" s="1"/>
  <c r="AB44" i="19" s="1"/>
  <c r="W15" i="19"/>
  <c r="W65" i="19"/>
  <c r="AA65" i="19" s="1"/>
  <c r="AB65" i="19" s="1"/>
  <c r="W12" i="19"/>
  <c r="AA12" i="19" s="1"/>
  <c r="AB12" i="19" s="1"/>
  <c r="W24" i="19"/>
  <c r="AA24" i="19" s="1"/>
  <c r="AB24" i="19" s="1"/>
  <c r="W72" i="19"/>
  <c r="AA72" i="19" s="1"/>
  <c r="AB72" i="19" s="1"/>
  <c r="W52" i="19"/>
  <c r="AA52" i="19" s="1"/>
  <c r="AB52" i="19" s="1"/>
  <c r="W14" i="19"/>
  <c r="W26" i="19"/>
  <c r="W46" i="19"/>
  <c r="W60" i="19"/>
  <c r="AA60" i="19" s="1"/>
  <c r="AB60" i="19" s="1"/>
  <c r="W27" i="19"/>
  <c r="W16" i="19"/>
  <c r="AA16" i="19" s="1"/>
  <c r="AB16" i="19" s="1"/>
  <c r="W32" i="19"/>
  <c r="AA32" i="19" s="1"/>
  <c r="AB32" i="19" s="1"/>
  <c r="W66" i="19"/>
  <c r="W40" i="19"/>
  <c r="AA40" i="19" s="1"/>
  <c r="AB40" i="19" s="1"/>
  <c r="W56" i="19"/>
  <c r="AA56" i="19" s="1"/>
  <c r="AB56" i="19" s="1"/>
  <c r="W28" i="19"/>
  <c r="AA28" i="19" s="1"/>
  <c r="AB28" i="19" s="1"/>
  <c r="W50" i="19"/>
  <c r="W38" i="19"/>
  <c r="W54" i="19"/>
  <c r="W68" i="19"/>
  <c r="AA68" i="19" s="1"/>
  <c r="AB68" i="19" s="1"/>
  <c r="W36" i="19"/>
  <c r="AA36" i="19" s="1"/>
  <c r="AB36" i="19" s="1"/>
  <c r="W19" i="19"/>
  <c r="W57" i="19"/>
  <c r="AA57" i="19" s="1"/>
  <c r="AB57" i="19" s="1"/>
  <c r="W73" i="19"/>
  <c r="AA73" i="19" s="1"/>
  <c r="AB73" i="19" s="1"/>
  <c r="W70" i="19"/>
  <c r="J49" i="22"/>
  <c r="L49" i="22" s="1"/>
  <c r="J17" i="22"/>
  <c r="L17" i="22" s="1"/>
  <c r="L65" i="22"/>
  <c r="Q65" i="22" s="1"/>
  <c r="R65" i="22" s="1"/>
  <c r="S65" i="22" s="1"/>
  <c r="U65" i="22" s="1"/>
  <c r="N42" i="22"/>
  <c r="N26" i="22"/>
  <c r="J63" i="22"/>
  <c r="L63" i="22" s="1"/>
  <c r="Q63" i="22" s="1"/>
  <c r="R63" i="22" s="1"/>
  <c r="S63" i="22" s="1"/>
  <c r="U63" i="22" s="1"/>
  <c r="J59" i="22"/>
  <c r="L59" i="22" s="1"/>
  <c r="Q59" i="22" s="1"/>
  <c r="J51" i="22"/>
  <c r="L51" i="22" s="1"/>
  <c r="J47" i="22"/>
  <c r="L47" i="22" s="1"/>
  <c r="J35" i="22"/>
  <c r="L35" i="22" s="1"/>
  <c r="Q35" i="22" s="1"/>
  <c r="R35" i="22" s="1"/>
  <c r="S35" i="22" s="1"/>
  <c r="U35" i="22" s="1"/>
  <c r="J31" i="22"/>
  <c r="L31" i="22" s="1"/>
  <c r="J19" i="22"/>
  <c r="L19" i="22" s="1"/>
  <c r="L67" i="22"/>
  <c r="Q67" i="22" s="1"/>
  <c r="J29" i="22"/>
  <c r="L29" i="22" s="1"/>
  <c r="L27" i="22"/>
  <c r="Q27" i="22" s="1"/>
  <c r="R27" i="22" s="1"/>
  <c r="S27" i="22" s="1"/>
  <c r="U27" i="22" s="1"/>
  <c r="J70" i="22"/>
  <c r="L70" i="22" s="1"/>
  <c r="Q70" i="22" s="1"/>
  <c r="R70" i="22" s="1"/>
  <c r="S70" i="22" s="1"/>
  <c r="U70" i="22" s="1"/>
  <c r="J66" i="22"/>
  <c r="L66" i="22" s="1"/>
  <c r="J62" i="22"/>
  <c r="L62" i="22" s="1"/>
  <c r="Q62" i="22" s="1"/>
  <c r="R62" i="22" s="1"/>
  <c r="S62" i="22" s="1"/>
  <c r="U62" i="22" s="1"/>
  <c r="J58" i="22"/>
  <c r="L58" i="22" s="1"/>
  <c r="J54" i="22"/>
  <c r="L54" i="22" s="1"/>
  <c r="J50" i="22"/>
  <c r="L50" i="22" s="1"/>
  <c r="J46" i="22"/>
  <c r="L46" i="22" s="1"/>
  <c r="Q46" i="22" s="1"/>
  <c r="R46" i="22" s="1"/>
  <c r="S46" i="22" s="1"/>
  <c r="U46" i="22" s="1"/>
  <c r="J42" i="22"/>
  <c r="L42" i="22" s="1"/>
  <c r="Q42" i="22" s="1"/>
  <c r="J38" i="22"/>
  <c r="L38" i="22" s="1"/>
  <c r="J34" i="22"/>
  <c r="L34" i="22" s="1"/>
  <c r="J30" i="22"/>
  <c r="L30" i="22" s="1"/>
  <c r="J26" i="22"/>
  <c r="L26" i="22" s="1"/>
  <c r="J18" i="22"/>
  <c r="L18" i="22" s="1"/>
  <c r="L12" i="22"/>
  <c r="L71" i="22"/>
  <c r="Q71" i="22" s="1"/>
  <c r="R71" i="22" s="1"/>
  <c r="S71" i="22" s="1"/>
  <c r="U71" i="22" s="1"/>
  <c r="L56" i="22"/>
  <c r="Q56" i="22" s="1"/>
  <c r="R56" i="22" s="1"/>
  <c r="S56" i="22" s="1"/>
  <c r="U56" i="22" s="1"/>
  <c r="L39" i="22"/>
  <c r="Q39" i="22" s="1"/>
  <c r="R39" i="22" s="1"/>
  <c r="S39" i="22" s="1"/>
  <c r="U39" i="22" s="1"/>
  <c r="L28" i="22"/>
  <c r="L20" i="22"/>
  <c r="L60" i="22"/>
  <c r="Q60" i="22" s="1"/>
  <c r="R60" i="22" s="1"/>
  <c r="S60" i="22" s="1"/>
  <c r="U60" i="22" s="1"/>
  <c r="L44" i="22"/>
  <c r="Q44" i="22" s="1"/>
  <c r="R44" i="22" s="1"/>
  <c r="S44" i="22" s="1"/>
  <c r="U44" i="22" s="1"/>
  <c r="L52" i="22"/>
  <c r="Q52" i="22" s="1"/>
  <c r="R52" i="22" s="1"/>
  <c r="S52" i="22" s="1"/>
  <c r="U52" i="22" s="1"/>
  <c r="L16" i="22"/>
  <c r="L13" i="22"/>
  <c r="Q13" i="22" s="1"/>
  <c r="R13" i="22" s="1"/>
  <c r="S13" i="22" s="1"/>
  <c r="U13" i="22" s="1"/>
  <c r="N67" i="22"/>
  <c r="N59" i="22"/>
  <c r="N55" i="22"/>
  <c r="N51" i="22"/>
  <c r="N47" i="22"/>
  <c r="N43" i="22"/>
  <c r="M11" i="22"/>
  <c r="M72" i="23"/>
  <c r="M68" i="23"/>
  <c r="M64" i="23"/>
  <c r="M60" i="23"/>
  <c r="M56" i="23"/>
  <c r="M52" i="23"/>
  <c r="M48" i="23"/>
  <c r="M44" i="23"/>
  <c r="M40" i="23"/>
  <c r="M36" i="23"/>
  <c r="M32" i="23"/>
  <c r="M28" i="23"/>
  <c r="M24" i="23"/>
  <c r="M16" i="23"/>
  <c r="R22" i="23"/>
  <c r="S22" i="23" s="1"/>
  <c r="R14" i="23"/>
  <c r="S14" i="23" s="1"/>
  <c r="R71" i="23"/>
  <c r="R63" i="23"/>
  <c r="R59" i="23"/>
  <c r="R55" i="23"/>
  <c r="R47" i="23"/>
  <c r="R43" i="23"/>
  <c r="R39" i="23"/>
  <c r="R31" i="23"/>
  <c r="R27" i="23"/>
  <c r="T22" i="23"/>
  <c r="U22" i="23" s="1"/>
  <c r="V22" i="23" s="1"/>
  <c r="R21" i="23"/>
  <c r="T18" i="23"/>
  <c r="U18" i="23" s="1"/>
  <c r="V18" i="23" s="1"/>
  <c r="R17" i="23"/>
  <c r="R13" i="23"/>
  <c r="N72" i="23"/>
  <c r="R72" i="23" s="1"/>
  <c r="T70" i="23"/>
  <c r="U70" i="23" s="1"/>
  <c r="V70" i="23" s="1"/>
  <c r="M70" i="23"/>
  <c r="N68" i="23"/>
  <c r="R68" i="23" s="1"/>
  <c r="N64" i="23"/>
  <c r="R64" i="23" s="1"/>
  <c r="T62" i="23"/>
  <c r="U62" i="23" s="1"/>
  <c r="V62" i="23" s="1"/>
  <c r="M62" i="23"/>
  <c r="N60" i="23"/>
  <c r="R60" i="23" s="1"/>
  <c r="M58" i="23"/>
  <c r="N56" i="23"/>
  <c r="R56" i="23" s="1"/>
  <c r="T54" i="23"/>
  <c r="U54" i="23" s="1"/>
  <c r="V54" i="23" s="1"/>
  <c r="M54" i="23"/>
  <c r="N52" i="23"/>
  <c r="R52" i="23" s="1"/>
  <c r="M50" i="23"/>
  <c r="N48" i="23"/>
  <c r="R48" i="23" s="1"/>
  <c r="T46" i="23"/>
  <c r="U46" i="23" s="1"/>
  <c r="V46" i="23" s="1"/>
  <c r="M46" i="23"/>
  <c r="N44" i="23"/>
  <c r="R44" i="23" s="1"/>
  <c r="M42" i="23"/>
  <c r="N40" i="23"/>
  <c r="R40" i="23" s="1"/>
  <c r="T38" i="23"/>
  <c r="U38" i="23" s="1"/>
  <c r="V38" i="23" s="1"/>
  <c r="M38" i="23"/>
  <c r="N36" i="23"/>
  <c r="R36" i="23" s="1"/>
  <c r="N32" i="23"/>
  <c r="R32" i="23" s="1"/>
  <c r="T30" i="23"/>
  <c r="U30" i="23" s="1"/>
  <c r="V30" i="23" s="1"/>
  <c r="M30" i="23"/>
  <c r="N28" i="23"/>
  <c r="R28" i="23" s="1"/>
  <c r="M26" i="23"/>
  <c r="N24" i="23"/>
  <c r="R24" i="23" s="1"/>
  <c r="M22" i="23"/>
  <c r="N20" i="23"/>
  <c r="R20" i="23" s="1"/>
  <c r="M18" i="23"/>
  <c r="N16" i="23"/>
  <c r="R16" i="23" s="1"/>
  <c r="M14" i="23"/>
  <c r="N12" i="23"/>
  <c r="R12" i="23" s="1"/>
  <c r="M71" i="23"/>
  <c r="N69" i="23"/>
  <c r="R69" i="23" s="1"/>
  <c r="M67" i="23"/>
  <c r="N65" i="23"/>
  <c r="R65" i="23" s="1"/>
  <c r="M63" i="23"/>
  <c r="N61" i="23"/>
  <c r="R61" i="23" s="1"/>
  <c r="M59" i="23"/>
  <c r="N57" i="23"/>
  <c r="M55" i="23"/>
  <c r="N53" i="23"/>
  <c r="R53" i="23" s="1"/>
  <c r="M51" i="23"/>
  <c r="N49" i="23"/>
  <c r="R49" i="23" s="1"/>
  <c r="M47" i="23"/>
  <c r="N45" i="23"/>
  <c r="R45" i="23" s="1"/>
  <c r="M43" i="23"/>
  <c r="N41" i="23"/>
  <c r="M39" i="23"/>
  <c r="N37" i="23"/>
  <c r="R37" i="23" s="1"/>
  <c r="M35" i="23"/>
  <c r="N33" i="23"/>
  <c r="R33" i="23" s="1"/>
  <c r="M31" i="23"/>
  <c r="N29" i="23"/>
  <c r="R29" i="23" s="1"/>
  <c r="M27" i="23"/>
  <c r="N25" i="23"/>
  <c r="N23" i="23"/>
  <c r="R23" i="23" s="1"/>
  <c r="M21" i="23"/>
  <c r="N19" i="23"/>
  <c r="R19" i="23" s="1"/>
  <c r="M17" i="23"/>
  <c r="N15" i="23"/>
  <c r="R15" i="23" s="1"/>
  <c r="M13" i="23"/>
  <c r="N11" i="23"/>
  <c r="R11" i="23" s="1"/>
  <c r="N10" i="23"/>
  <c r="R13" i="26"/>
  <c r="S13" i="26" s="1"/>
  <c r="R71" i="26"/>
  <c r="S71" i="26" s="1"/>
  <c r="M70" i="26"/>
  <c r="R67" i="26"/>
  <c r="S67" i="26" s="1"/>
  <c r="M66" i="26"/>
  <c r="R63" i="26"/>
  <c r="S63" i="26" s="1"/>
  <c r="R59" i="26"/>
  <c r="S59" i="26" s="1"/>
  <c r="M58" i="26"/>
  <c r="R55" i="26"/>
  <c r="S55" i="26" s="1"/>
  <c r="M54" i="26"/>
  <c r="R51" i="26"/>
  <c r="S51" i="26" s="1"/>
  <c r="M50" i="26"/>
  <c r="R47" i="26"/>
  <c r="S47" i="26" s="1"/>
  <c r="M46" i="26"/>
  <c r="R43" i="26"/>
  <c r="S43" i="26" s="1"/>
  <c r="M42" i="26"/>
  <c r="R39" i="26"/>
  <c r="S39" i="26" s="1"/>
  <c r="M38" i="26"/>
  <c r="R35" i="26"/>
  <c r="S35" i="26" s="1"/>
  <c r="M34" i="26"/>
  <c r="R31" i="26"/>
  <c r="S31" i="26" s="1"/>
  <c r="R27" i="26"/>
  <c r="S27" i="26" s="1"/>
  <c r="M26" i="26"/>
  <c r="R25" i="26"/>
  <c r="S25" i="26" s="1"/>
  <c r="M18" i="26"/>
  <c r="R17" i="26"/>
  <c r="S17" i="26" s="1"/>
  <c r="M13" i="26"/>
  <c r="M11" i="26"/>
  <c r="R68" i="26"/>
  <c r="R52" i="26"/>
  <c r="R48" i="26"/>
  <c r="R32" i="26"/>
  <c r="R28" i="26"/>
  <c r="R24" i="26"/>
  <c r="R20" i="26"/>
  <c r="R16" i="26"/>
  <c r="T13" i="26"/>
  <c r="U13" i="26" s="1"/>
  <c r="V13" i="26" s="1"/>
  <c r="R12" i="26"/>
  <c r="N45" i="26"/>
  <c r="R45" i="26" s="1"/>
  <c r="N70" i="26"/>
  <c r="R70" i="26" s="1"/>
  <c r="M68" i="26"/>
  <c r="N66" i="26"/>
  <c r="R66" i="26" s="1"/>
  <c r="M64" i="26"/>
  <c r="N62" i="26"/>
  <c r="R62" i="26" s="1"/>
  <c r="M60" i="26"/>
  <c r="N58" i="26"/>
  <c r="R58" i="26" s="1"/>
  <c r="N54" i="26"/>
  <c r="R54" i="26" s="1"/>
  <c r="M52" i="26"/>
  <c r="N50" i="26"/>
  <c r="R50" i="26" s="1"/>
  <c r="M48" i="26"/>
  <c r="N46" i="26"/>
  <c r="R46" i="26" s="1"/>
  <c r="M44" i="26"/>
  <c r="N42" i="26"/>
  <c r="R42" i="26" s="1"/>
  <c r="N38" i="26"/>
  <c r="R38" i="26" s="1"/>
  <c r="M36" i="26"/>
  <c r="N34" i="26"/>
  <c r="R34" i="26" s="1"/>
  <c r="M32" i="26"/>
  <c r="N30" i="26"/>
  <c r="R30" i="26" s="1"/>
  <c r="M28" i="26"/>
  <c r="N26" i="26"/>
  <c r="R26" i="26" s="1"/>
  <c r="N22" i="26"/>
  <c r="R22" i="26" s="1"/>
  <c r="M20" i="26"/>
  <c r="N18" i="26"/>
  <c r="R18" i="26" s="1"/>
  <c r="M16" i="26"/>
  <c r="N14" i="26"/>
  <c r="R14" i="26" s="1"/>
  <c r="M12" i="26"/>
  <c r="R64" i="26"/>
  <c r="R60" i="26"/>
  <c r="R56" i="26"/>
  <c r="R44" i="26"/>
  <c r="R36" i="26"/>
  <c r="N69" i="26"/>
  <c r="R69" i="26" s="1"/>
  <c r="N65" i="26"/>
  <c r="R65" i="26" s="1"/>
  <c r="N61" i="26"/>
  <c r="R61" i="26" s="1"/>
  <c r="N57" i="26"/>
  <c r="R57" i="26" s="1"/>
  <c r="N53" i="26"/>
  <c r="R53" i="26" s="1"/>
  <c r="N49" i="26"/>
  <c r="R49" i="26" s="1"/>
  <c r="N41" i="26"/>
  <c r="R41" i="26" s="1"/>
  <c r="N37" i="26"/>
  <c r="R37" i="26" s="1"/>
  <c r="N33" i="26"/>
  <c r="R33" i="26" s="1"/>
  <c r="N29" i="26"/>
  <c r="R29" i="26" s="1"/>
  <c r="N23" i="26"/>
  <c r="R23" i="26" s="1"/>
  <c r="N19" i="26"/>
  <c r="R19" i="26" s="1"/>
  <c r="N15" i="26"/>
  <c r="R15" i="26" s="1"/>
  <c r="N11" i="26"/>
  <c r="R11" i="26" s="1"/>
  <c r="N10" i="26"/>
  <c r="R49" i="25"/>
  <c r="S49" i="25" s="1"/>
  <c r="R45" i="25"/>
  <c r="S45" i="25" s="1"/>
  <c r="M19" i="25"/>
  <c r="M65" i="25"/>
  <c r="M41" i="25"/>
  <c r="M33" i="25"/>
  <c r="R21" i="25"/>
  <c r="S21" i="25" s="1"/>
  <c r="R13" i="25"/>
  <c r="S13" i="25" s="1"/>
  <c r="R61" i="25"/>
  <c r="S61" i="25" s="1"/>
  <c r="M60" i="25"/>
  <c r="M56" i="25"/>
  <c r="R41" i="25"/>
  <c r="S41" i="25" s="1"/>
  <c r="M71" i="25"/>
  <c r="M39" i="25"/>
  <c r="R62" i="25"/>
  <c r="R28" i="25"/>
  <c r="R20" i="25"/>
  <c r="N71" i="25"/>
  <c r="N63" i="25"/>
  <c r="N47" i="25"/>
  <c r="N39" i="25"/>
  <c r="N35" i="25"/>
  <c r="R35" i="25" s="1"/>
  <c r="N68" i="25"/>
  <c r="R68" i="25" s="1"/>
  <c r="N64" i="25"/>
  <c r="N60" i="25"/>
  <c r="R60" i="25" s="1"/>
  <c r="N56" i="25"/>
  <c r="N52" i="25"/>
  <c r="R52" i="25" s="1"/>
  <c r="N48" i="25"/>
  <c r="N44" i="25"/>
  <c r="R44" i="25" s="1"/>
  <c r="N40" i="25"/>
  <c r="R40" i="25" s="1"/>
  <c r="N36" i="25"/>
  <c r="R36" i="25" s="1"/>
  <c r="N32" i="25"/>
  <c r="N30" i="25"/>
  <c r="N26" i="25"/>
  <c r="R26" i="25" s="1"/>
  <c r="N22" i="25"/>
  <c r="M20" i="25"/>
  <c r="N18" i="25"/>
  <c r="N14" i="25"/>
  <c r="R70" i="25"/>
  <c r="R58" i="25"/>
  <c r="R46" i="25"/>
  <c r="R38" i="25"/>
  <c r="N67" i="25"/>
  <c r="N59" i="25"/>
  <c r="N55" i="25"/>
  <c r="N51" i="25"/>
  <c r="N43" i="25"/>
  <c r="N31" i="25"/>
  <c r="N27" i="25"/>
  <c r="R27" i="25" s="1"/>
  <c r="N23" i="25"/>
  <c r="N19" i="25"/>
  <c r="R19" i="25" s="1"/>
  <c r="N15" i="25"/>
  <c r="N11" i="25"/>
  <c r="R11" i="25" s="1"/>
  <c r="N10" i="25"/>
  <c r="R10" i="25" s="1"/>
  <c r="M70" i="27"/>
  <c r="M62" i="27"/>
  <c r="M38" i="27"/>
  <c r="M30" i="27"/>
  <c r="M40" i="27"/>
  <c r="Q40" i="27"/>
  <c r="R40" i="27" s="1"/>
  <c r="S40" i="27" s="1"/>
  <c r="T40" i="27" s="1"/>
  <c r="Q28" i="27"/>
  <c r="R28" i="27" s="1"/>
  <c r="S28" i="27" s="1"/>
  <c r="R46" i="27"/>
  <c r="S46" i="27" s="1"/>
  <c r="M54" i="27"/>
  <c r="R19" i="27"/>
  <c r="S19" i="27" s="1"/>
  <c r="M67" i="27"/>
  <c r="Q52" i="27"/>
  <c r="R52" i="27" s="1"/>
  <c r="S52" i="27" s="1"/>
  <c r="M39" i="27"/>
  <c r="M59" i="27"/>
  <c r="M51" i="27"/>
  <c r="Q36" i="27"/>
  <c r="R36" i="27" s="1"/>
  <c r="S36" i="27" s="1"/>
  <c r="T36" i="27" s="1"/>
  <c r="Q24" i="27"/>
  <c r="R24" i="27" s="1"/>
  <c r="S24" i="27" s="1"/>
  <c r="R43" i="27"/>
  <c r="S43" i="27" s="1"/>
  <c r="M27" i="27"/>
  <c r="S69" i="27"/>
  <c r="M61" i="27"/>
  <c r="Q61" i="27"/>
  <c r="R61" i="27" s="1"/>
  <c r="Q65" i="27"/>
  <c r="R65" i="27" s="1"/>
  <c r="Q45" i="27"/>
  <c r="R45" i="27" s="1"/>
  <c r="M45" i="27"/>
  <c r="M21" i="27"/>
  <c r="Q21" i="27"/>
  <c r="R21" i="27" s="1"/>
  <c r="Q13" i="27"/>
  <c r="R13" i="27" s="1"/>
  <c r="M13" i="27"/>
  <c r="Q49" i="27"/>
  <c r="R49" i="27" s="1"/>
  <c r="Q37" i="27"/>
  <c r="R37" i="27" s="1"/>
  <c r="M37" i="27"/>
  <c r="M25" i="27"/>
  <c r="R35" i="27"/>
  <c r="R23" i="27"/>
  <c r="M69" i="27"/>
  <c r="N67" i="27"/>
  <c r="R67" i="27" s="1"/>
  <c r="Q60" i="27"/>
  <c r="R60" i="27" s="1"/>
  <c r="Q56" i="27"/>
  <c r="R56" i="27" s="1"/>
  <c r="R54" i="27"/>
  <c r="N51" i="27"/>
  <c r="R51" i="27" s="1"/>
  <c r="M46" i="27"/>
  <c r="M43" i="27"/>
  <c r="N39" i="27"/>
  <c r="R39" i="27" s="1"/>
  <c r="Q32" i="27"/>
  <c r="R32" i="27" s="1"/>
  <c r="N27" i="27"/>
  <c r="R27" i="27" s="1"/>
  <c r="M19" i="27"/>
  <c r="N15" i="27"/>
  <c r="Q33" i="27"/>
  <c r="R33" i="27" s="1"/>
  <c r="Q53" i="27"/>
  <c r="R53" i="27" s="1"/>
  <c r="M53" i="27"/>
  <c r="Q29" i="27"/>
  <c r="R29" i="27" s="1"/>
  <c r="M29" i="27"/>
  <c r="M17" i="27"/>
  <c r="Q64" i="27"/>
  <c r="R64" i="27" s="1"/>
  <c r="N59" i="27"/>
  <c r="R59" i="27" s="1"/>
  <c r="N55" i="27"/>
  <c r="M35" i="27"/>
  <c r="N31" i="27"/>
  <c r="M23" i="27"/>
  <c r="Q12" i="27"/>
  <c r="R12" i="27" s="1"/>
  <c r="N11" i="27"/>
  <c r="M53" i="21"/>
  <c r="M45" i="21"/>
  <c r="M39" i="21"/>
  <c r="R36" i="21"/>
  <c r="S36" i="21" s="1"/>
  <c r="R28" i="21"/>
  <c r="S28" i="21" s="1"/>
  <c r="M23" i="21"/>
  <c r="M59" i="21"/>
  <c r="R53" i="21"/>
  <c r="S53" i="21" s="1"/>
  <c r="R45" i="21"/>
  <c r="S45" i="21" s="1"/>
  <c r="T45" i="21" s="1"/>
  <c r="R42" i="21"/>
  <c r="S42" i="21" s="1"/>
  <c r="R39" i="21"/>
  <c r="S39" i="21" s="1"/>
  <c r="M37" i="21"/>
  <c r="R31" i="21"/>
  <c r="S31" i="21" s="1"/>
  <c r="M29" i="21"/>
  <c r="M21" i="21"/>
  <c r="R18" i="21"/>
  <c r="S18" i="21" s="1"/>
  <c r="M13" i="21"/>
  <c r="M15" i="21"/>
  <c r="R12" i="21"/>
  <c r="S12" i="21" s="1"/>
  <c r="M65" i="21"/>
  <c r="M60" i="21"/>
  <c r="M58" i="21"/>
  <c r="M56" i="21"/>
  <c r="M54" i="21"/>
  <c r="M52" i="21"/>
  <c r="M50" i="21"/>
  <c r="M46" i="21"/>
  <c r="R71" i="21"/>
  <c r="S71" i="21" s="1"/>
  <c r="M67" i="21"/>
  <c r="R62" i="21"/>
  <c r="S62" i="21" s="1"/>
  <c r="R58" i="21"/>
  <c r="S58" i="21" s="1"/>
  <c r="R56" i="21"/>
  <c r="S56" i="21" s="1"/>
  <c r="T56" i="21" s="1"/>
  <c r="R54" i="21"/>
  <c r="S54" i="21" s="1"/>
  <c r="T54" i="21" s="1"/>
  <c r="R50" i="21"/>
  <c r="S50" i="21" s="1"/>
  <c r="R48" i="21"/>
  <c r="S48" i="21" s="1"/>
  <c r="T48" i="21" s="1"/>
  <c r="R46" i="21"/>
  <c r="S46" i="21" s="1"/>
  <c r="M42" i="21"/>
  <c r="M38" i="21"/>
  <c r="M36" i="21"/>
  <c r="M32" i="21"/>
  <c r="M30" i="21"/>
  <c r="M28" i="21"/>
  <c r="M22" i="21"/>
  <c r="M20" i="21"/>
  <c r="M14" i="21"/>
  <c r="M12" i="21"/>
  <c r="M71" i="21"/>
  <c r="M62" i="21"/>
  <c r="M48" i="21"/>
  <c r="M68" i="21"/>
  <c r="N69" i="21"/>
  <c r="N65" i="21"/>
  <c r="R65" i="21" s="1"/>
  <c r="S33" i="21"/>
  <c r="S25" i="21"/>
  <c r="T25" i="21" s="1"/>
  <c r="T28" i="21"/>
  <c r="U28" i="21" s="1"/>
  <c r="V28" i="21" s="1"/>
  <c r="W28" i="21" s="1"/>
  <c r="N10" i="21"/>
  <c r="H12" i="5"/>
  <c r="W12" i="5" s="1"/>
  <c r="X12" i="5" s="1"/>
  <c r="H13" i="5"/>
  <c r="H14" i="5"/>
  <c r="W14" i="5" s="1"/>
  <c r="X14" i="5" s="1"/>
  <c r="H15" i="5"/>
  <c r="W15" i="5" s="1"/>
  <c r="X15" i="5" s="1"/>
  <c r="H16" i="5"/>
  <c r="W16" i="5" s="1"/>
  <c r="X16" i="5" s="1"/>
  <c r="H17" i="5"/>
  <c r="H18" i="5"/>
  <c r="W18" i="5" s="1"/>
  <c r="X18" i="5" s="1"/>
  <c r="H19" i="5"/>
  <c r="W19" i="5" s="1"/>
  <c r="X19" i="5" s="1"/>
  <c r="H20" i="5"/>
  <c r="W20" i="5" s="1"/>
  <c r="X20" i="5" s="1"/>
  <c r="H21" i="5"/>
  <c r="H22" i="5"/>
  <c r="W22" i="5" s="1"/>
  <c r="X22" i="5" s="1"/>
  <c r="H23" i="5"/>
  <c r="W23" i="5" s="1"/>
  <c r="X23" i="5" s="1"/>
  <c r="H24" i="5"/>
  <c r="W24" i="5" s="1"/>
  <c r="X24" i="5" s="1"/>
  <c r="H25" i="5"/>
  <c r="H26" i="5"/>
  <c r="W26" i="5" s="1"/>
  <c r="X26" i="5" s="1"/>
  <c r="H27" i="5"/>
  <c r="W27" i="5" s="1"/>
  <c r="X27" i="5" s="1"/>
  <c r="H28" i="5"/>
  <c r="W28" i="5" s="1"/>
  <c r="X28" i="5" s="1"/>
  <c r="H29" i="5"/>
  <c r="H30" i="5"/>
  <c r="W30" i="5" s="1"/>
  <c r="X30" i="5" s="1"/>
  <c r="H31" i="5"/>
  <c r="W31" i="5" s="1"/>
  <c r="X31" i="5" s="1"/>
  <c r="H32" i="5"/>
  <c r="W32" i="5" s="1"/>
  <c r="X32" i="5" s="1"/>
  <c r="H33" i="5"/>
  <c r="H34" i="5"/>
  <c r="W34" i="5" s="1"/>
  <c r="X34" i="5" s="1"/>
  <c r="H35" i="5"/>
  <c r="W35" i="5" s="1"/>
  <c r="X35" i="5" s="1"/>
  <c r="H36" i="5"/>
  <c r="W36" i="5" s="1"/>
  <c r="X36" i="5" s="1"/>
  <c r="H37" i="5"/>
  <c r="H38" i="5"/>
  <c r="W38" i="5" s="1"/>
  <c r="X38" i="5" s="1"/>
  <c r="H39" i="5"/>
  <c r="W39" i="5" s="1"/>
  <c r="X39" i="5" s="1"/>
  <c r="H40" i="5"/>
  <c r="W40" i="5" s="1"/>
  <c r="X40" i="5" s="1"/>
  <c r="H41" i="5"/>
  <c r="H42" i="5"/>
  <c r="W42" i="5" s="1"/>
  <c r="X42" i="5" s="1"/>
  <c r="H43" i="5"/>
  <c r="W43" i="5" s="1"/>
  <c r="X43" i="5" s="1"/>
  <c r="H44" i="5"/>
  <c r="W44" i="5" s="1"/>
  <c r="X44" i="5" s="1"/>
  <c r="H45" i="5"/>
  <c r="H46" i="5"/>
  <c r="W46" i="5" s="1"/>
  <c r="X46" i="5" s="1"/>
  <c r="H47" i="5"/>
  <c r="W47" i="5" s="1"/>
  <c r="X47" i="5" s="1"/>
  <c r="H48" i="5"/>
  <c r="W48" i="5" s="1"/>
  <c r="X48" i="5" s="1"/>
  <c r="H49" i="5"/>
  <c r="H50" i="5"/>
  <c r="W50" i="5" s="1"/>
  <c r="X50" i="5" s="1"/>
  <c r="H51" i="5"/>
  <c r="W51" i="5" s="1"/>
  <c r="X51" i="5" s="1"/>
  <c r="H52" i="5"/>
  <c r="W52" i="5" s="1"/>
  <c r="X52" i="5" s="1"/>
  <c r="H53" i="5"/>
  <c r="H54" i="5"/>
  <c r="W54" i="5" s="1"/>
  <c r="X54" i="5" s="1"/>
  <c r="H55" i="5"/>
  <c r="W55" i="5" s="1"/>
  <c r="X55" i="5" s="1"/>
  <c r="H56" i="5"/>
  <c r="W56" i="5" s="1"/>
  <c r="X56" i="5" s="1"/>
  <c r="H57" i="5"/>
  <c r="H58" i="5"/>
  <c r="W58" i="5" s="1"/>
  <c r="X58" i="5" s="1"/>
  <c r="H59" i="5"/>
  <c r="W59" i="5" s="1"/>
  <c r="X59" i="5" s="1"/>
  <c r="H60" i="5"/>
  <c r="W60" i="5" s="1"/>
  <c r="X60" i="5" s="1"/>
  <c r="H61" i="5"/>
  <c r="H62" i="5"/>
  <c r="W62" i="5" s="1"/>
  <c r="X62" i="5" s="1"/>
  <c r="H63" i="5"/>
  <c r="W63" i="5" s="1"/>
  <c r="X63" i="5" s="1"/>
  <c r="H64" i="5"/>
  <c r="W64" i="5" s="1"/>
  <c r="X64" i="5" s="1"/>
  <c r="H65" i="5"/>
  <c r="H66" i="5"/>
  <c r="W66" i="5" s="1"/>
  <c r="X66" i="5" s="1"/>
  <c r="J15" i="5"/>
  <c r="J16" i="5"/>
  <c r="J38" i="5"/>
  <c r="J50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11" i="5"/>
  <c r="S20" i="21" l="1"/>
  <c r="T20" i="21" s="1"/>
  <c r="U20" i="21" s="1"/>
  <c r="V20" i="21" s="1"/>
  <c r="W20" i="21" s="1"/>
  <c r="T39" i="21"/>
  <c r="U39" i="21" s="1"/>
  <c r="V39" i="21" s="1"/>
  <c r="W39" i="21" s="1"/>
  <c r="R69" i="21"/>
  <c r="M66" i="21"/>
  <c r="M18" i="27"/>
  <c r="M42" i="27"/>
  <c r="R71" i="25"/>
  <c r="M47" i="25"/>
  <c r="J28" i="5"/>
  <c r="T17" i="21"/>
  <c r="U17" i="21" s="1"/>
  <c r="V17" i="21" s="1"/>
  <c r="T41" i="21"/>
  <c r="U41" i="21" s="1"/>
  <c r="V41" i="21" s="1"/>
  <c r="M64" i="21"/>
  <c r="M16" i="21"/>
  <c r="M26" i="21"/>
  <c r="M34" i="21"/>
  <c r="M44" i="21"/>
  <c r="M31" i="21"/>
  <c r="Q20" i="27"/>
  <c r="R20" i="27" s="1"/>
  <c r="Q44" i="27"/>
  <c r="R44" i="27" s="1"/>
  <c r="S44" i="27" s="1"/>
  <c r="Q41" i="27"/>
  <c r="R41" i="27" s="1"/>
  <c r="M63" i="27"/>
  <c r="Q68" i="27"/>
  <c r="R68" i="27" s="1"/>
  <c r="M26" i="27"/>
  <c r="M50" i="27"/>
  <c r="R22" i="25"/>
  <c r="M15" i="25"/>
  <c r="M55" i="25"/>
  <c r="M49" i="25"/>
  <c r="M24" i="26"/>
  <c r="M40" i="26"/>
  <c r="M56" i="26"/>
  <c r="M72" i="26"/>
  <c r="W48" i="31"/>
  <c r="AA48" i="31" s="1"/>
  <c r="AB48" i="31" s="1"/>
  <c r="W69" i="20"/>
  <c r="W37" i="20"/>
  <c r="AA37" i="20" s="1"/>
  <c r="AB37" i="20" s="1"/>
  <c r="M35" i="26"/>
  <c r="J19" i="5"/>
  <c r="M18" i="21"/>
  <c r="M11" i="21"/>
  <c r="M51" i="21"/>
  <c r="M61" i="21"/>
  <c r="M47" i="27"/>
  <c r="R15" i="27"/>
  <c r="Q57" i="27"/>
  <c r="R57" i="27" s="1"/>
  <c r="M58" i="27"/>
  <c r="R55" i="25"/>
  <c r="R14" i="25"/>
  <c r="S14" i="25" s="1"/>
  <c r="M24" i="25"/>
  <c r="M34" i="25"/>
  <c r="R48" i="25"/>
  <c r="R64" i="25"/>
  <c r="S64" i="25" s="1"/>
  <c r="R47" i="25"/>
  <c r="M31" i="25"/>
  <c r="M63" i="25"/>
  <c r="M25" i="25"/>
  <c r="M57" i="25"/>
  <c r="M21" i="26"/>
  <c r="M30" i="26"/>
  <c r="M62" i="26"/>
  <c r="R25" i="23"/>
  <c r="R41" i="23"/>
  <c r="R57" i="23"/>
  <c r="M34" i="23"/>
  <c r="W34" i="23" s="1"/>
  <c r="M66" i="23"/>
  <c r="R67" i="22"/>
  <c r="S67" i="22" s="1"/>
  <c r="U67" i="22" s="1"/>
  <c r="M19" i="23"/>
  <c r="W24" i="31"/>
  <c r="AA24" i="31" s="1"/>
  <c r="AB24" i="31" s="1"/>
  <c r="W40" i="31"/>
  <c r="AA40" i="31" s="1"/>
  <c r="AB40" i="31" s="1"/>
  <c r="W79" i="31"/>
  <c r="W26" i="31"/>
  <c r="M11" i="23"/>
  <c r="W73" i="31"/>
  <c r="AA73" i="31" s="1"/>
  <c r="AB73" i="31" s="1"/>
  <c r="J12" i="5"/>
  <c r="J54" i="5"/>
  <c r="J34" i="5"/>
  <c r="J40" i="5"/>
  <c r="J43" i="5"/>
  <c r="J35" i="5"/>
  <c r="J27" i="5"/>
  <c r="J59" i="5"/>
  <c r="J39" i="5"/>
  <c r="J31" i="5"/>
  <c r="S16" i="21"/>
  <c r="T16" i="21" s="1"/>
  <c r="U16" i="21" s="1"/>
  <c r="V16" i="21" s="1"/>
  <c r="W16" i="21" s="1"/>
  <c r="W23" i="31"/>
  <c r="AB19" i="20"/>
  <c r="AB30" i="20"/>
  <c r="W59" i="31"/>
  <c r="AA59" i="31" s="1"/>
  <c r="AB59" i="31" s="1"/>
  <c r="J63" i="5"/>
  <c r="J55" i="5"/>
  <c r="J51" i="5"/>
  <c r="J47" i="5"/>
  <c r="J23" i="5"/>
  <c r="T11" i="21"/>
  <c r="U11" i="21" s="1"/>
  <c r="V11" i="21" s="1"/>
  <c r="T60" i="21"/>
  <c r="U60" i="21" s="1"/>
  <c r="V60" i="21" s="1"/>
  <c r="W60" i="21" s="1"/>
  <c r="T64" i="21"/>
  <c r="U64" i="21" s="1"/>
  <c r="V64" i="21" s="1"/>
  <c r="W64" i="21" s="1"/>
  <c r="AB43" i="19"/>
  <c r="W55" i="31"/>
  <c r="W43" i="31"/>
  <c r="AA43" i="31" s="1"/>
  <c r="AB43" i="31" s="1"/>
  <c r="U75" i="19"/>
  <c r="F90" i="19" s="1"/>
  <c r="AB27" i="20"/>
  <c r="W45" i="20"/>
  <c r="AA45" i="20" s="1"/>
  <c r="AB45" i="20" s="1"/>
  <c r="Q33" i="22"/>
  <c r="R33" i="22" s="1"/>
  <c r="S33" i="22" s="1"/>
  <c r="U33" i="22" s="1"/>
  <c r="M33" i="22"/>
  <c r="Q57" i="22"/>
  <c r="R57" i="22" s="1"/>
  <c r="S57" i="22" s="1"/>
  <c r="U57" i="22" s="1"/>
  <c r="M57" i="22"/>
  <c r="Q64" i="22"/>
  <c r="R64" i="22" s="1"/>
  <c r="S64" i="22" s="1"/>
  <c r="U64" i="22" s="1"/>
  <c r="M64" i="22"/>
  <c r="M13" i="22"/>
  <c r="T15" i="21"/>
  <c r="U15" i="21" s="1"/>
  <c r="V15" i="21" s="1"/>
  <c r="W15" i="21" s="1"/>
  <c r="T26" i="21"/>
  <c r="U26" i="21" s="1"/>
  <c r="V26" i="21" s="1"/>
  <c r="T32" i="21"/>
  <c r="U32" i="21" s="1"/>
  <c r="V32" i="21" s="1"/>
  <c r="W32" i="21" s="1"/>
  <c r="M24" i="21"/>
  <c r="M40" i="21"/>
  <c r="S62" i="27"/>
  <c r="T62" i="27"/>
  <c r="U62" i="27" s="1"/>
  <c r="V62" i="27" s="1"/>
  <c r="W62" i="27" s="1"/>
  <c r="S63" i="27"/>
  <c r="T63" i="27"/>
  <c r="U63" i="27" s="1"/>
  <c r="V63" i="27" s="1"/>
  <c r="W63" i="27" s="1"/>
  <c r="R31" i="27"/>
  <c r="R55" i="27"/>
  <c r="M66" i="27"/>
  <c r="M14" i="27"/>
  <c r="M22" i="27"/>
  <c r="T19" i="27"/>
  <c r="U19" i="27" s="1"/>
  <c r="V19" i="27" s="1"/>
  <c r="M34" i="27"/>
  <c r="T43" i="27"/>
  <c r="U43" i="27" s="1"/>
  <c r="V43" i="27" s="1"/>
  <c r="M31" i="27"/>
  <c r="M15" i="27"/>
  <c r="S69" i="25"/>
  <c r="T69" i="25"/>
  <c r="U69" i="25" s="1"/>
  <c r="V69" i="25" s="1"/>
  <c r="T41" i="25"/>
  <c r="U41" i="25" s="1"/>
  <c r="V41" i="25" s="1"/>
  <c r="W41" i="25" s="1"/>
  <c r="T49" i="25"/>
  <c r="U49" i="25" s="1"/>
  <c r="V49" i="25" s="1"/>
  <c r="W49" i="25" s="1"/>
  <c r="T61" i="25"/>
  <c r="U61" i="25" s="1"/>
  <c r="V61" i="25" s="1"/>
  <c r="M28" i="25"/>
  <c r="R32" i="25"/>
  <c r="M42" i="25"/>
  <c r="M46" i="25"/>
  <c r="M50" i="25"/>
  <c r="R56" i="25"/>
  <c r="M62" i="25"/>
  <c r="M66" i="25"/>
  <c r="T21" i="25"/>
  <c r="U21" i="25" s="1"/>
  <c r="V21" i="25" s="1"/>
  <c r="T25" i="25"/>
  <c r="U25" i="25" s="1"/>
  <c r="V25" i="25" s="1"/>
  <c r="M10" i="25"/>
  <c r="M40" i="25"/>
  <c r="M64" i="25"/>
  <c r="M17" i="25"/>
  <c r="M22" i="25"/>
  <c r="M37" i="25"/>
  <c r="M45" i="25"/>
  <c r="M53" i="25"/>
  <c r="M61" i="25"/>
  <c r="W61" i="25" s="1"/>
  <c r="M69" i="25"/>
  <c r="M32" i="25"/>
  <c r="M48" i="25"/>
  <c r="R15" i="25"/>
  <c r="S15" i="25" s="1"/>
  <c r="T15" i="25" s="1"/>
  <c r="R23" i="25"/>
  <c r="R31" i="25"/>
  <c r="R43" i="25"/>
  <c r="S43" i="25" s="1"/>
  <c r="T43" i="25" s="1"/>
  <c r="R51" i="25"/>
  <c r="S51" i="25" s="1"/>
  <c r="R59" i="25"/>
  <c r="S59" i="25" s="1"/>
  <c r="T59" i="25" s="1"/>
  <c r="R67" i="25"/>
  <c r="M12" i="25"/>
  <c r="R18" i="25"/>
  <c r="S18" i="25" s="1"/>
  <c r="R30" i="25"/>
  <c r="S30" i="25" s="1"/>
  <c r="M38" i="25"/>
  <c r="M54" i="25"/>
  <c r="M58" i="25"/>
  <c r="M70" i="25"/>
  <c r="R39" i="25"/>
  <c r="S39" i="25" s="1"/>
  <c r="R63" i="25"/>
  <c r="S63" i="25" s="1"/>
  <c r="T63" i="25" s="1"/>
  <c r="M23" i="25"/>
  <c r="M35" i="25"/>
  <c r="M43" i="25"/>
  <c r="M51" i="25"/>
  <c r="M59" i="25"/>
  <c r="M67" i="25"/>
  <c r="M36" i="25"/>
  <c r="M68" i="25"/>
  <c r="M14" i="25"/>
  <c r="M30" i="25"/>
  <c r="M27" i="25"/>
  <c r="M44" i="25"/>
  <c r="M52" i="25"/>
  <c r="T39" i="26"/>
  <c r="U39" i="26" s="1"/>
  <c r="V39" i="26" s="1"/>
  <c r="W39" i="26" s="1"/>
  <c r="T47" i="26"/>
  <c r="U47" i="26" s="1"/>
  <c r="V47" i="26" s="1"/>
  <c r="W47" i="26" s="1"/>
  <c r="Q37" i="22"/>
  <c r="R37" i="22" s="1"/>
  <c r="S37" i="22" s="1"/>
  <c r="U37" i="22" s="1"/>
  <c r="M37" i="22"/>
  <c r="Q61" i="22"/>
  <c r="R61" i="22" s="1"/>
  <c r="S61" i="22" s="1"/>
  <c r="U61" i="22" s="1"/>
  <c r="M61" i="22"/>
  <c r="Q14" i="22"/>
  <c r="R14" i="22" s="1"/>
  <c r="S14" i="22" s="1"/>
  <c r="U14" i="22" s="1"/>
  <c r="M14" i="22"/>
  <c r="Q32" i="22"/>
  <c r="R32" i="22" s="1"/>
  <c r="S32" i="22" s="1"/>
  <c r="U32" i="22" s="1"/>
  <c r="M32" i="22"/>
  <c r="R42" i="22"/>
  <c r="S42" i="22" s="1"/>
  <c r="U42" i="22" s="1"/>
  <c r="AA13" i="20"/>
  <c r="AB13" i="20" s="1"/>
  <c r="T26" i="23"/>
  <c r="U26" i="23" s="1"/>
  <c r="V26" i="23" s="1"/>
  <c r="W26" i="23" s="1"/>
  <c r="T34" i="23"/>
  <c r="U34" i="23" s="1"/>
  <c r="V34" i="23" s="1"/>
  <c r="T42" i="23"/>
  <c r="U42" i="23" s="1"/>
  <c r="V42" i="23" s="1"/>
  <c r="W42" i="23" s="1"/>
  <c r="T50" i="23"/>
  <c r="U50" i="23" s="1"/>
  <c r="V50" i="23" s="1"/>
  <c r="W50" i="23" s="1"/>
  <c r="T58" i="23"/>
  <c r="U58" i="23" s="1"/>
  <c r="V58" i="23" s="1"/>
  <c r="W58" i="23" s="1"/>
  <c r="T66" i="23"/>
  <c r="U66" i="23" s="1"/>
  <c r="V66" i="23" s="1"/>
  <c r="T14" i="23"/>
  <c r="T63" i="26"/>
  <c r="U63" i="26" s="1"/>
  <c r="V63" i="26" s="1"/>
  <c r="W63" i="26" s="1"/>
  <c r="Q54" i="22"/>
  <c r="R54" i="22" s="1"/>
  <c r="S54" i="22" s="1"/>
  <c r="U54" i="22" s="1"/>
  <c r="W54" i="22" s="1"/>
  <c r="M54" i="22"/>
  <c r="AA10" i="24"/>
  <c r="AB10" i="24" s="1"/>
  <c r="AA65" i="24"/>
  <c r="AB65" i="24" s="1"/>
  <c r="S24" i="21"/>
  <c r="T24" i="21" s="1"/>
  <c r="U24" i="21" s="1"/>
  <c r="V24" i="21" s="1"/>
  <c r="Q29" i="22"/>
  <c r="R29" i="22" s="1"/>
  <c r="S29" i="22" s="1"/>
  <c r="U29" i="22" s="1"/>
  <c r="M29" i="22"/>
  <c r="AA73" i="24"/>
  <c r="AB73" i="24" s="1"/>
  <c r="S14" i="21"/>
  <c r="T14" i="21" s="1"/>
  <c r="U14" i="21" s="1"/>
  <c r="V14" i="21" s="1"/>
  <c r="W14" i="21" s="1"/>
  <c r="S30" i="21"/>
  <c r="T30" i="21" s="1"/>
  <c r="U30" i="21" s="1"/>
  <c r="V30" i="21" s="1"/>
  <c r="W30" i="21" s="1"/>
  <c r="S13" i="21"/>
  <c r="T13" i="21" s="1"/>
  <c r="U13" i="21" s="1"/>
  <c r="V13" i="21" s="1"/>
  <c r="W13" i="21" s="1"/>
  <c r="S21" i="21"/>
  <c r="T21" i="21" s="1"/>
  <c r="U21" i="21" s="1"/>
  <c r="V21" i="21" s="1"/>
  <c r="W21" i="21" s="1"/>
  <c r="S37" i="21"/>
  <c r="T37" i="21" s="1"/>
  <c r="U37" i="21" s="1"/>
  <c r="V37" i="21" s="1"/>
  <c r="W37" i="21" s="1"/>
  <c r="S67" i="21"/>
  <c r="T67" i="21" s="1"/>
  <c r="U67" i="21" s="1"/>
  <c r="V67" i="21" s="1"/>
  <c r="W67" i="21" s="1"/>
  <c r="T53" i="21"/>
  <c r="M42" i="22"/>
  <c r="W42" i="22" s="1"/>
  <c r="AA19" i="19"/>
  <c r="AB19" i="19" s="1"/>
  <c r="AA38" i="19"/>
  <c r="AB38" i="19" s="1"/>
  <c r="AA27" i="19"/>
  <c r="AB27" i="19" s="1"/>
  <c r="AA46" i="19"/>
  <c r="AB46" i="19" s="1"/>
  <c r="AA14" i="19"/>
  <c r="AB14" i="19" s="1"/>
  <c r="AA15" i="19"/>
  <c r="AB15" i="19" s="1"/>
  <c r="AA62" i="19"/>
  <c r="AB62" i="19" s="1"/>
  <c r="AA34" i="19"/>
  <c r="AB34" i="19" s="1"/>
  <c r="AA37" i="24"/>
  <c r="AB37" i="24" s="1"/>
  <c r="AA66" i="24"/>
  <c r="AB66" i="24" s="1"/>
  <c r="AA36" i="24"/>
  <c r="AB36" i="24" s="1"/>
  <c r="AA70" i="24"/>
  <c r="AB70" i="24" s="1"/>
  <c r="AA24" i="24"/>
  <c r="AB24" i="24" s="1"/>
  <c r="AA54" i="24"/>
  <c r="AB54" i="24" s="1"/>
  <c r="AA18" i="24"/>
  <c r="AB18" i="24" s="1"/>
  <c r="AA28" i="24"/>
  <c r="AB28" i="24" s="1"/>
  <c r="AA69" i="24"/>
  <c r="AB69" i="24" s="1"/>
  <c r="AA20" i="24"/>
  <c r="AB20" i="24" s="1"/>
  <c r="AA60" i="24"/>
  <c r="AB60" i="24" s="1"/>
  <c r="AA62" i="24"/>
  <c r="AB62" i="24" s="1"/>
  <c r="AA30" i="24"/>
  <c r="AB30" i="24" s="1"/>
  <c r="AA12" i="24"/>
  <c r="AB12" i="24" s="1"/>
  <c r="AA56" i="24"/>
  <c r="AB56" i="24" s="1"/>
  <c r="AA74" i="31"/>
  <c r="AB74" i="31" s="1"/>
  <c r="AB26" i="31"/>
  <c r="AA26" i="31"/>
  <c r="AA29" i="31"/>
  <c r="AB29" i="31" s="1"/>
  <c r="AA46" i="31"/>
  <c r="AB46" i="31" s="1"/>
  <c r="AA14" i="31"/>
  <c r="AB14" i="31" s="1"/>
  <c r="AA61" i="31"/>
  <c r="AB61" i="31" s="1"/>
  <c r="AA13" i="31"/>
  <c r="AB13" i="31" s="1"/>
  <c r="AA58" i="31"/>
  <c r="AB58" i="31" s="1"/>
  <c r="AA69" i="31"/>
  <c r="AB69" i="31" s="1"/>
  <c r="AA37" i="31"/>
  <c r="AB37" i="31" s="1"/>
  <c r="AA22" i="31"/>
  <c r="AB22" i="31" s="1"/>
  <c r="AA50" i="31"/>
  <c r="AB50" i="31" s="1"/>
  <c r="AA79" i="31"/>
  <c r="AB79" i="31" s="1"/>
  <c r="AA31" i="31"/>
  <c r="AB31" i="31" s="1"/>
  <c r="AA64" i="24"/>
  <c r="AB64" i="24" s="1"/>
  <c r="AA13" i="24"/>
  <c r="AB13" i="24" s="1"/>
  <c r="AA41" i="31"/>
  <c r="AB41" i="31" s="1"/>
  <c r="AA55" i="31"/>
  <c r="AB55" i="31" s="1"/>
  <c r="AA75" i="31"/>
  <c r="AB75" i="31" s="1"/>
  <c r="AA19" i="31"/>
  <c r="AB19" i="31" s="1"/>
  <c r="AA35" i="31"/>
  <c r="AB35" i="31" s="1"/>
  <c r="AA67" i="31"/>
  <c r="AB67" i="31" s="1"/>
  <c r="AA71" i="31"/>
  <c r="AB71" i="31" s="1"/>
  <c r="AA65" i="31"/>
  <c r="AB65" i="31" s="1"/>
  <c r="AA49" i="31"/>
  <c r="AB49" i="31" s="1"/>
  <c r="AA33" i="31"/>
  <c r="AB33" i="31" s="1"/>
  <c r="AA17" i="31"/>
  <c r="AB17" i="31" s="1"/>
  <c r="AA51" i="31"/>
  <c r="AB51" i="31" s="1"/>
  <c r="AA27" i="31"/>
  <c r="AB27" i="31" s="1"/>
  <c r="AA23" i="31"/>
  <c r="AB23" i="31" s="1"/>
  <c r="AA25" i="31"/>
  <c r="AB25" i="31" s="1"/>
  <c r="AA55" i="20"/>
  <c r="AB55" i="20" s="1"/>
  <c r="AA23" i="20"/>
  <c r="AB23" i="20" s="1"/>
  <c r="AA57" i="20"/>
  <c r="AB57" i="20" s="1"/>
  <c r="AA29" i="20"/>
  <c r="AB29" i="20" s="1"/>
  <c r="AA53" i="20"/>
  <c r="AB53" i="20" s="1"/>
  <c r="AA21" i="20"/>
  <c r="AB21" i="20" s="1"/>
  <c r="AA68" i="20"/>
  <c r="AB68" i="20" s="1"/>
  <c r="AA20" i="20"/>
  <c r="AB20" i="20" s="1"/>
  <c r="AA26" i="20"/>
  <c r="AB26" i="20" s="1"/>
  <c r="AA61" i="20"/>
  <c r="AB61" i="20" s="1"/>
  <c r="AA47" i="20"/>
  <c r="AB47" i="20" s="1"/>
  <c r="AA17" i="20"/>
  <c r="AB17" i="20" s="1"/>
  <c r="AA70" i="20"/>
  <c r="AB70" i="20" s="1"/>
  <c r="AA22" i="20"/>
  <c r="AB22" i="20" s="1"/>
  <c r="AA65" i="20"/>
  <c r="AB65" i="20" s="1"/>
  <c r="AA33" i="20"/>
  <c r="AB33" i="20" s="1"/>
  <c r="AA63" i="20"/>
  <c r="AB63" i="20" s="1"/>
  <c r="W10" i="19"/>
  <c r="AA60" i="20"/>
  <c r="AB60" i="20" s="1"/>
  <c r="AA28" i="20"/>
  <c r="AB28" i="20" s="1"/>
  <c r="AA50" i="20"/>
  <c r="AB50" i="20" s="1"/>
  <c r="AA64" i="20"/>
  <c r="AB64" i="20" s="1"/>
  <c r="AA32" i="20"/>
  <c r="AB32" i="20" s="1"/>
  <c r="W10" i="20"/>
  <c r="Q27" i="21"/>
  <c r="R27" i="21" s="1"/>
  <c r="S27" i="21" s="1"/>
  <c r="M27" i="21"/>
  <c r="Q43" i="21"/>
  <c r="R43" i="21" s="1"/>
  <c r="M43" i="21"/>
  <c r="Q47" i="21"/>
  <c r="R47" i="21" s="1"/>
  <c r="M47" i="21"/>
  <c r="Q55" i="21"/>
  <c r="R55" i="21" s="1"/>
  <c r="S55" i="21" s="1"/>
  <c r="T55" i="21" s="1"/>
  <c r="M55" i="21"/>
  <c r="Q63" i="21"/>
  <c r="R63" i="21" s="1"/>
  <c r="M63" i="21"/>
  <c r="L10" i="23"/>
  <c r="J73" i="23"/>
  <c r="M18" i="25"/>
  <c r="M26" i="25"/>
  <c r="M69" i="21"/>
  <c r="J72" i="21"/>
  <c r="L10" i="21"/>
  <c r="X72" i="21"/>
  <c r="M17" i="21"/>
  <c r="W17" i="21" s="1"/>
  <c r="M33" i="21"/>
  <c r="M25" i="21"/>
  <c r="J66" i="5"/>
  <c r="J60" i="5"/>
  <c r="J48" i="5"/>
  <c r="J22" i="5"/>
  <c r="J18" i="5"/>
  <c r="T12" i="21"/>
  <c r="U12" i="21" s="1"/>
  <c r="V12" i="21" s="1"/>
  <c r="W12" i="21" s="1"/>
  <c r="T18" i="21"/>
  <c r="U18" i="21" s="1"/>
  <c r="V18" i="21" s="1"/>
  <c r="W18" i="21" s="1"/>
  <c r="T23" i="21"/>
  <c r="U23" i="21" s="1"/>
  <c r="V23" i="21" s="1"/>
  <c r="W23" i="21" s="1"/>
  <c r="T62" i="21"/>
  <c r="U62" i="21" s="1"/>
  <c r="V62" i="21" s="1"/>
  <c r="W62" i="21" s="1"/>
  <c r="T52" i="21"/>
  <c r="T37" i="25"/>
  <c r="U37" i="25" s="1"/>
  <c r="V37" i="25" s="1"/>
  <c r="W37" i="25" s="1"/>
  <c r="T45" i="25"/>
  <c r="U45" i="25" s="1"/>
  <c r="V45" i="25" s="1"/>
  <c r="T57" i="25"/>
  <c r="U57" i="25" s="1"/>
  <c r="V57" i="25" s="1"/>
  <c r="W57" i="25" s="1"/>
  <c r="T13" i="25"/>
  <c r="U13" i="25" s="1"/>
  <c r="V13" i="25" s="1"/>
  <c r="T17" i="25"/>
  <c r="U17" i="25" s="1"/>
  <c r="V17" i="25" s="1"/>
  <c r="W17" i="25" s="1"/>
  <c r="T29" i="25"/>
  <c r="U29" i="25" s="1"/>
  <c r="V29" i="25" s="1"/>
  <c r="W69" i="25"/>
  <c r="T31" i="26"/>
  <c r="U31" i="26" s="1"/>
  <c r="V31" i="26" s="1"/>
  <c r="W31" i="26" s="1"/>
  <c r="T55" i="26"/>
  <c r="U55" i="26" s="1"/>
  <c r="V55" i="26" s="1"/>
  <c r="W55" i="26" s="1"/>
  <c r="T71" i="26"/>
  <c r="U71" i="26" s="1"/>
  <c r="V71" i="26" s="1"/>
  <c r="W71" i="26" s="1"/>
  <c r="W13" i="26"/>
  <c r="T25" i="26"/>
  <c r="U25" i="26" s="1"/>
  <c r="V25" i="26" s="1"/>
  <c r="W25" i="26" s="1"/>
  <c r="U14" i="23"/>
  <c r="V14" i="23" s="1"/>
  <c r="W14" i="23" s="1"/>
  <c r="M40" i="22"/>
  <c r="W40" i="22" s="1"/>
  <c r="M44" i="22"/>
  <c r="W44" i="22" s="1"/>
  <c r="M56" i="22"/>
  <c r="W56" i="22" s="1"/>
  <c r="W11" i="22"/>
  <c r="W13" i="22"/>
  <c r="W57" i="22"/>
  <c r="M23" i="22"/>
  <c r="W23" i="22" s="1"/>
  <c r="M25" i="22"/>
  <c r="W25" i="22" s="1"/>
  <c r="M67" i="22"/>
  <c r="W67" i="22" s="1"/>
  <c r="AA70" i="19"/>
  <c r="AB70" i="19" s="1"/>
  <c r="AA54" i="19"/>
  <c r="AB54" i="19" s="1"/>
  <c r="AA50" i="19"/>
  <c r="AB50" i="19" s="1"/>
  <c r="AA66" i="19"/>
  <c r="AB66" i="19" s="1"/>
  <c r="AA26" i="19"/>
  <c r="AB26" i="19" s="1"/>
  <c r="AA58" i="19"/>
  <c r="AB58" i="19" s="1"/>
  <c r="AA48" i="24"/>
  <c r="AB48" i="24" s="1"/>
  <c r="AB38" i="24"/>
  <c r="AA38" i="24"/>
  <c r="AA32" i="24"/>
  <c r="AB32" i="24" s="1"/>
  <c r="AA72" i="24"/>
  <c r="AB72" i="24" s="1"/>
  <c r="AA17" i="24"/>
  <c r="AB17" i="24" s="1"/>
  <c r="AA44" i="24"/>
  <c r="AB44" i="24" s="1"/>
  <c r="AA16" i="24"/>
  <c r="AB16" i="24" s="1"/>
  <c r="AA40" i="24"/>
  <c r="AB40" i="24" s="1"/>
  <c r="AA41" i="24"/>
  <c r="AB41" i="24" s="1"/>
  <c r="AA33" i="24"/>
  <c r="AB33" i="24" s="1"/>
  <c r="AA68" i="24"/>
  <c r="AB68" i="24" s="1"/>
  <c r="AA46" i="24"/>
  <c r="AB46" i="24" s="1"/>
  <c r="AA26" i="24"/>
  <c r="AB26" i="24" s="1"/>
  <c r="AA45" i="24"/>
  <c r="AB45" i="24" s="1"/>
  <c r="AA10" i="31"/>
  <c r="AB10" i="31" s="1"/>
  <c r="AA42" i="31"/>
  <c r="AB42" i="31" s="1"/>
  <c r="AA38" i="31"/>
  <c r="AB38" i="31" s="1"/>
  <c r="AA18" i="31"/>
  <c r="AB18" i="31" s="1"/>
  <c r="AA30" i="31"/>
  <c r="AB30" i="31" s="1"/>
  <c r="AA45" i="31"/>
  <c r="AB45" i="31" s="1"/>
  <c r="AA62" i="31"/>
  <c r="AB62" i="31" s="1"/>
  <c r="AA54" i="31"/>
  <c r="AB54" i="31" s="1"/>
  <c r="AA34" i="31"/>
  <c r="AB34" i="31" s="1"/>
  <c r="AA53" i="31"/>
  <c r="AB53" i="31" s="1"/>
  <c r="AA70" i="31"/>
  <c r="AB70" i="31" s="1"/>
  <c r="AA12" i="31"/>
  <c r="AB12" i="31" s="1"/>
  <c r="AA77" i="31"/>
  <c r="AB77" i="31" s="1"/>
  <c r="AA47" i="31"/>
  <c r="AB47" i="31" s="1"/>
  <c r="AA15" i="31"/>
  <c r="AB15" i="31" s="1"/>
  <c r="AA22" i="24"/>
  <c r="AB22" i="24" s="1"/>
  <c r="AA21" i="24"/>
  <c r="AB21" i="24" s="1"/>
  <c r="AA57" i="31"/>
  <c r="AB57" i="31" s="1"/>
  <c r="AA39" i="20"/>
  <c r="AB39" i="20" s="1"/>
  <c r="AA73" i="20"/>
  <c r="AB73" i="20" s="1"/>
  <c r="AA51" i="20"/>
  <c r="AB51" i="20" s="1"/>
  <c r="AA25" i="20"/>
  <c r="AB25" i="20" s="1"/>
  <c r="AA69" i="20"/>
  <c r="AB69" i="20" s="1"/>
  <c r="AA62" i="20"/>
  <c r="AB62" i="20" s="1"/>
  <c r="AA36" i="20"/>
  <c r="AB36" i="20" s="1"/>
  <c r="AA58" i="20"/>
  <c r="AB58" i="20" s="1"/>
  <c r="AA40" i="20"/>
  <c r="AB40" i="20" s="1"/>
  <c r="AA24" i="20"/>
  <c r="AB24" i="20" s="1"/>
  <c r="AA15" i="20"/>
  <c r="AB15" i="20" s="1"/>
  <c r="AA59" i="20"/>
  <c r="AB59" i="20" s="1"/>
  <c r="AA38" i="20"/>
  <c r="AB38" i="20" s="1"/>
  <c r="AA18" i="20"/>
  <c r="AB18" i="20" s="1"/>
  <c r="AA49" i="20"/>
  <c r="AB49" i="20" s="1"/>
  <c r="AA71" i="20"/>
  <c r="AB71" i="20" s="1"/>
  <c r="AA31" i="20"/>
  <c r="AB31" i="20" s="1"/>
  <c r="AA22" i="19"/>
  <c r="AB22" i="19" s="1"/>
  <c r="AA54" i="20"/>
  <c r="AB54" i="20" s="1"/>
  <c r="AA44" i="20"/>
  <c r="AB44" i="20" s="1"/>
  <c r="AA66" i="20"/>
  <c r="AB66" i="20" s="1"/>
  <c r="AA34" i="20"/>
  <c r="AB34" i="20" s="1"/>
  <c r="AA48" i="20"/>
  <c r="AB48" i="20" s="1"/>
  <c r="AA14" i="20"/>
  <c r="AB14" i="20" s="1"/>
  <c r="J73" i="26"/>
  <c r="L10" i="26"/>
  <c r="L16" i="25"/>
  <c r="J72" i="25"/>
  <c r="Q19" i="21"/>
  <c r="R19" i="21" s="1"/>
  <c r="M19" i="21"/>
  <c r="Q35" i="21"/>
  <c r="R35" i="21" s="1"/>
  <c r="S35" i="21" s="1"/>
  <c r="M35" i="21"/>
  <c r="AA11" i="20"/>
  <c r="AB11" i="20" s="1"/>
  <c r="AA29" i="24"/>
  <c r="AB29" i="24" s="1"/>
  <c r="M13" i="25"/>
  <c r="M21" i="25"/>
  <c r="W21" i="25" s="1"/>
  <c r="M29" i="25"/>
  <c r="M16" i="27"/>
  <c r="Q16" i="27"/>
  <c r="R16" i="27" s="1"/>
  <c r="S16" i="27" s="1"/>
  <c r="M48" i="27"/>
  <c r="Q48" i="27"/>
  <c r="R48" i="27" s="1"/>
  <c r="S48" i="27" s="1"/>
  <c r="L11" i="27"/>
  <c r="J71" i="27"/>
  <c r="M70" i="21"/>
  <c r="M49" i="21"/>
  <c r="M57" i="21"/>
  <c r="M41" i="21"/>
  <c r="W41" i="21" s="1"/>
  <c r="J36" i="5"/>
  <c r="J64" i="5"/>
  <c r="J56" i="5"/>
  <c r="J44" i="5"/>
  <c r="J32" i="5"/>
  <c r="J24" i="5"/>
  <c r="J52" i="5"/>
  <c r="J20" i="5"/>
  <c r="J61" i="5"/>
  <c r="W61" i="5"/>
  <c r="X61" i="5" s="1"/>
  <c r="J53" i="5"/>
  <c r="W53" i="5"/>
  <c r="X53" i="5" s="1"/>
  <c r="J45" i="5"/>
  <c r="W45" i="5"/>
  <c r="X45" i="5" s="1"/>
  <c r="J41" i="5"/>
  <c r="W41" i="5"/>
  <c r="X41" i="5" s="1"/>
  <c r="J33" i="5"/>
  <c r="W33" i="5"/>
  <c r="X33" i="5" s="1"/>
  <c r="J25" i="5"/>
  <c r="W25" i="5"/>
  <c r="X25" i="5" s="1"/>
  <c r="J17" i="5"/>
  <c r="W17" i="5"/>
  <c r="X17" i="5" s="1"/>
  <c r="J58" i="5"/>
  <c r="J42" i="5"/>
  <c r="J26" i="5"/>
  <c r="J65" i="5"/>
  <c r="W65" i="5"/>
  <c r="X65" i="5" s="1"/>
  <c r="J57" i="5"/>
  <c r="W57" i="5"/>
  <c r="X57" i="5" s="1"/>
  <c r="J49" i="5"/>
  <c r="W49" i="5"/>
  <c r="X49" i="5" s="1"/>
  <c r="J37" i="5"/>
  <c r="W37" i="5"/>
  <c r="X37" i="5" s="1"/>
  <c r="J29" i="5"/>
  <c r="W29" i="5"/>
  <c r="X29" i="5" s="1"/>
  <c r="J21" i="5"/>
  <c r="W21" i="5"/>
  <c r="X21" i="5" s="1"/>
  <c r="J13" i="5"/>
  <c r="W13" i="5"/>
  <c r="X13" i="5" s="1"/>
  <c r="J62" i="5"/>
  <c r="J46" i="5"/>
  <c r="J30" i="5"/>
  <c r="J14" i="5"/>
  <c r="S74" i="20"/>
  <c r="L10" i="22"/>
  <c r="X73" i="22"/>
  <c r="Z10" i="22"/>
  <c r="X11" i="5"/>
  <c r="S66" i="31"/>
  <c r="U66" i="31" s="1"/>
  <c r="W66" i="31" s="1"/>
  <c r="U74" i="24"/>
  <c r="S74" i="24"/>
  <c r="U20" i="31"/>
  <c r="W14" i="24"/>
  <c r="R10" i="18"/>
  <c r="Q80" i="18"/>
  <c r="M80" i="18"/>
  <c r="Q18" i="22"/>
  <c r="R18" i="22" s="1"/>
  <c r="S18" i="22" s="1"/>
  <c r="U18" i="22" s="1"/>
  <c r="M18" i="22"/>
  <c r="Q38" i="22"/>
  <c r="R38" i="22" s="1"/>
  <c r="S38" i="22" s="1"/>
  <c r="U38" i="22" s="1"/>
  <c r="M38" i="22"/>
  <c r="Q47" i="22"/>
  <c r="M47" i="22"/>
  <c r="Q34" i="22"/>
  <c r="R34" i="22" s="1"/>
  <c r="S34" i="22" s="1"/>
  <c r="U34" i="22" s="1"/>
  <c r="M34" i="22"/>
  <c r="Q50" i="22"/>
  <c r="R50" i="22" s="1"/>
  <c r="S50" i="22" s="1"/>
  <c r="U50" i="22" s="1"/>
  <c r="M50" i="22"/>
  <c r="Q66" i="22"/>
  <c r="R66" i="22" s="1"/>
  <c r="S66" i="22" s="1"/>
  <c r="U66" i="22" s="1"/>
  <c r="M66" i="22"/>
  <c r="Q49" i="22"/>
  <c r="R49" i="22" s="1"/>
  <c r="S49" i="22" s="1"/>
  <c r="U49" i="22" s="1"/>
  <c r="M49" i="22"/>
  <c r="Q26" i="22"/>
  <c r="R26" i="22" s="1"/>
  <c r="S26" i="22" s="1"/>
  <c r="U26" i="22" s="1"/>
  <c r="M26" i="22"/>
  <c r="Q58" i="22"/>
  <c r="R58" i="22" s="1"/>
  <c r="S58" i="22" s="1"/>
  <c r="U58" i="22" s="1"/>
  <c r="M58" i="22"/>
  <c r="Q19" i="22"/>
  <c r="R19" i="22" s="1"/>
  <c r="S19" i="22" s="1"/>
  <c r="U19" i="22" s="1"/>
  <c r="M19" i="22"/>
  <c r="Q51" i="22"/>
  <c r="R51" i="22" s="1"/>
  <c r="S51" i="22" s="1"/>
  <c r="U51" i="22" s="1"/>
  <c r="M51" i="22"/>
  <c r="Q30" i="22"/>
  <c r="R30" i="22" s="1"/>
  <c r="S30" i="22" s="1"/>
  <c r="U30" i="22" s="1"/>
  <c r="M30" i="22"/>
  <c r="Q31" i="22"/>
  <c r="R31" i="22" s="1"/>
  <c r="S31" i="22" s="1"/>
  <c r="U31" i="22" s="1"/>
  <c r="M31" i="22"/>
  <c r="Q17" i="22"/>
  <c r="R17" i="22" s="1"/>
  <c r="S17" i="22" s="1"/>
  <c r="U17" i="22" s="1"/>
  <c r="M17" i="22"/>
  <c r="R47" i="22"/>
  <c r="S47" i="22" s="1"/>
  <c r="U47" i="22" s="1"/>
  <c r="M36" i="22"/>
  <c r="W36" i="22" s="1"/>
  <c r="M71" i="22"/>
  <c r="W71" i="22" s="1"/>
  <c r="M70" i="22"/>
  <c r="W70" i="22" s="1"/>
  <c r="J73" i="22"/>
  <c r="M22" i="22"/>
  <c r="W22" i="22" s="1"/>
  <c r="M62" i="22"/>
  <c r="W62" i="22" s="1"/>
  <c r="M45" i="22"/>
  <c r="W45" i="22" s="1"/>
  <c r="M65" i="22"/>
  <c r="W65" i="22" s="1"/>
  <c r="R59" i="22"/>
  <c r="S59" i="22" s="1"/>
  <c r="U59" i="22" s="1"/>
  <c r="M68" i="22"/>
  <c r="W68" i="22" s="1"/>
  <c r="M63" i="22"/>
  <c r="W63" i="22" s="1"/>
  <c r="M43" i="22"/>
  <c r="M41" i="22"/>
  <c r="W41" i="22" s="1"/>
  <c r="R43" i="22"/>
  <c r="S43" i="22" s="1"/>
  <c r="U43" i="22" s="1"/>
  <c r="M48" i="22"/>
  <c r="W48" i="22" s="1"/>
  <c r="M35" i="22"/>
  <c r="W35" i="22" s="1"/>
  <c r="M21" i="22"/>
  <c r="W21" i="22" s="1"/>
  <c r="M27" i="22"/>
  <c r="W27" i="22" s="1"/>
  <c r="M59" i="22"/>
  <c r="M46" i="22"/>
  <c r="W46" i="22" s="1"/>
  <c r="Q20" i="22"/>
  <c r="R20" i="22" s="1"/>
  <c r="S20" i="22" s="1"/>
  <c r="U20" i="22" s="1"/>
  <c r="M20" i="22"/>
  <c r="Q12" i="22"/>
  <c r="R12" i="22" s="1"/>
  <c r="S12" i="22" s="1"/>
  <c r="U12" i="22" s="1"/>
  <c r="M12" i="22"/>
  <c r="M52" i="22"/>
  <c r="W52" i="22" s="1"/>
  <c r="M39" i="22"/>
  <c r="W39" i="22" s="1"/>
  <c r="M55" i="22"/>
  <c r="M53" i="22"/>
  <c r="W53" i="22" s="1"/>
  <c r="M69" i="22"/>
  <c r="W69" i="22" s="1"/>
  <c r="R55" i="22"/>
  <c r="S55" i="22" s="1"/>
  <c r="U55" i="22" s="1"/>
  <c r="M60" i="22"/>
  <c r="W60" i="22" s="1"/>
  <c r="M72" i="22"/>
  <c r="W72" i="22" s="1"/>
  <c r="Q16" i="22"/>
  <c r="R16" i="22" s="1"/>
  <c r="S16" i="22" s="1"/>
  <c r="U16" i="22" s="1"/>
  <c r="M16" i="22"/>
  <c r="Q28" i="22"/>
  <c r="R28" i="22" s="1"/>
  <c r="S28" i="22" s="1"/>
  <c r="U28" i="22" s="1"/>
  <c r="M28" i="22"/>
  <c r="Q24" i="22"/>
  <c r="R24" i="22" s="1"/>
  <c r="S24" i="22" s="1"/>
  <c r="U24" i="22" s="1"/>
  <c r="M24" i="22"/>
  <c r="M15" i="22"/>
  <c r="W15" i="22" s="1"/>
  <c r="S15" i="23"/>
  <c r="S29" i="23"/>
  <c r="T29" i="23" s="1"/>
  <c r="S61" i="23"/>
  <c r="S13" i="23"/>
  <c r="T13" i="23" s="1"/>
  <c r="S31" i="23"/>
  <c r="S39" i="23"/>
  <c r="T39" i="23" s="1"/>
  <c r="S47" i="23"/>
  <c r="T47" i="23" s="1"/>
  <c r="S55" i="23"/>
  <c r="T55" i="23" s="1"/>
  <c r="S63" i="23"/>
  <c r="S71" i="23"/>
  <c r="T71" i="23" s="1"/>
  <c r="S33" i="23"/>
  <c r="S49" i="23"/>
  <c r="T49" i="23" s="1"/>
  <c r="S65" i="23"/>
  <c r="S12" i="23"/>
  <c r="T12" i="23" s="1"/>
  <c r="S20" i="23"/>
  <c r="S17" i="23"/>
  <c r="T17" i="23" s="1"/>
  <c r="S25" i="23"/>
  <c r="S41" i="23"/>
  <c r="T41" i="23" s="1"/>
  <c r="S57" i="23"/>
  <c r="S16" i="23"/>
  <c r="T16" i="23" s="1"/>
  <c r="S24" i="23"/>
  <c r="S28" i="23"/>
  <c r="T28" i="23" s="1"/>
  <c r="S32" i="23"/>
  <c r="S36" i="23"/>
  <c r="T36" i="23" s="1"/>
  <c r="S40" i="23"/>
  <c r="S44" i="23"/>
  <c r="T44" i="23" s="1"/>
  <c r="S48" i="23"/>
  <c r="S52" i="23"/>
  <c r="T52" i="23" s="1"/>
  <c r="S56" i="23"/>
  <c r="S60" i="23"/>
  <c r="T60" i="23" s="1"/>
  <c r="S64" i="23"/>
  <c r="S68" i="23"/>
  <c r="T68" i="23" s="1"/>
  <c r="S72" i="23"/>
  <c r="W30" i="23"/>
  <c r="W38" i="23"/>
  <c r="W46" i="23"/>
  <c r="W54" i="23"/>
  <c r="W62" i="23"/>
  <c r="W66" i="23"/>
  <c r="W70" i="23"/>
  <c r="S23" i="23"/>
  <c r="T23" i="23" s="1"/>
  <c r="S45" i="23"/>
  <c r="S11" i="23"/>
  <c r="T11" i="23" s="1"/>
  <c r="S19" i="23"/>
  <c r="S37" i="23"/>
  <c r="T37" i="23" s="1"/>
  <c r="S53" i="23"/>
  <c r="S69" i="23"/>
  <c r="T69" i="23" s="1"/>
  <c r="S21" i="23"/>
  <c r="S27" i="23"/>
  <c r="T27" i="23" s="1"/>
  <c r="S35" i="23"/>
  <c r="T35" i="23" s="1"/>
  <c r="S43" i="23"/>
  <c r="T43" i="23" s="1"/>
  <c r="S51" i="23"/>
  <c r="S59" i="23"/>
  <c r="T59" i="23" s="1"/>
  <c r="S67" i="23"/>
  <c r="W22" i="23"/>
  <c r="W18" i="23"/>
  <c r="T51" i="26"/>
  <c r="U51" i="26" s="1"/>
  <c r="V51" i="26" s="1"/>
  <c r="W51" i="26" s="1"/>
  <c r="T21" i="26"/>
  <c r="U21" i="26" s="1"/>
  <c r="V21" i="26" s="1"/>
  <c r="W21" i="26" s="1"/>
  <c r="T59" i="26"/>
  <c r="U59" i="26" s="1"/>
  <c r="V59" i="26" s="1"/>
  <c r="W59" i="26" s="1"/>
  <c r="T27" i="26"/>
  <c r="U27" i="26" s="1"/>
  <c r="V27" i="26" s="1"/>
  <c r="W27" i="26" s="1"/>
  <c r="T35" i="26"/>
  <c r="U35" i="26" s="1"/>
  <c r="V35" i="26" s="1"/>
  <c r="W35" i="26" s="1"/>
  <c r="T67" i="26"/>
  <c r="U67" i="26" s="1"/>
  <c r="V67" i="26" s="1"/>
  <c r="W67" i="26" s="1"/>
  <c r="T43" i="26"/>
  <c r="U43" i="26" s="1"/>
  <c r="V43" i="26" s="1"/>
  <c r="W43" i="26" s="1"/>
  <c r="T17" i="26"/>
  <c r="U17" i="26" s="1"/>
  <c r="V17" i="26" s="1"/>
  <c r="W17" i="26" s="1"/>
  <c r="S60" i="26"/>
  <c r="S30" i="26"/>
  <c r="S46" i="26"/>
  <c r="S62" i="26"/>
  <c r="S20" i="26"/>
  <c r="T20" i="26" s="1"/>
  <c r="S32" i="26"/>
  <c r="S52" i="26"/>
  <c r="S15" i="26"/>
  <c r="S29" i="26"/>
  <c r="T29" i="26" s="1"/>
  <c r="S49" i="26"/>
  <c r="S57" i="26"/>
  <c r="S36" i="26"/>
  <c r="S22" i="26"/>
  <c r="T22" i="26" s="1"/>
  <c r="S34" i="26"/>
  <c r="S50" i="26"/>
  <c r="S66" i="26"/>
  <c r="S24" i="26"/>
  <c r="T24" i="26" s="1"/>
  <c r="S40" i="26"/>
  <c r="S68" i="26"/>
  <c r="S33" i="26"/>
  <c r="S56" i="26"/>
  <c r="T56" i="26" s="1"/>
  <c r="S72" i="26"/>
  <c r="S38" i="26"/>
  <c r="S54" i="26"/>
  <c r="S70" i="26"/>
  <c r="T70" i="26" s="1"/>
  <c r="S45" i="26"/>
  <c r="S12" i="26"/>
  <c r="S28" i="26"/>
  <c r="S48" i="26"/>
  <c r="T48" i="26" s="1"/>
  <c r="S41" i="26"/>
  <c r="T41" i="26" s="1"/>
  <c r="S44" i="26"/>
  <c r="T44" i="26" s="1"/>
  <c r="S23" i="26"/>
  <c r="T23" i="26" s="1"/>
  <c r="S65" i="26"/>
  <c r="S14" i="26"/>
  <c r="T14" i="26" s="1"/>
  <c r="S11" i="26"/>
  <c r="T11" i="26" s="1"/>
  <c r="S19" i="26"/>
  <c r="T19" i="26" s="1"/>
  <c r="S37" i="26"/>
  <c r="S53" i="26"/>
  <c r="T53" i="26" s="1"/>
  <c r="S61" i="26"/>
  <c r="T61" i="26" s="1"/>
  <c r="S69" i="26"/>
  <c r="T69" i="26" s="1"/>
  <c r="S64" i="26"/>
  <c r="S18" i="26"/>
  <c r="T18" i="26" s="1"/>
  <c r="S26" i="26"/>
  <c r="T26" i="26" s="1"/>
  <c r="S42" i="26"/>
  <c r="T42" i="26" s="1"/>
  <c r="S58" i="26"/>
  <c r="S16" i="26"/>
  <c r="T16" i="26" s="1"/>
  <c r="T65" i="25"/>
  <c r="U65" i="25" s="1"/>
  <c r="V65" i="25" s="1"/>
  <c r="W65" i="25" s="1"/>
  <c r="T33" i="25"/>
  <c r="U33" i="25" s="1"/>
  <c r="V33" i="25" s="1"/>
  <c r="W33" i="25" s="1"/>
  <c r="T53" i="25"/>
  <c r="U53" i="25" s="1"/>
  <c r="V53" i="25" s="1"/>
  <c r="W53" i="25" s="1"/>
  <c r="S67" i="25"/>
  <c r="S38" i="25"/>
  <c r="T38" i="25" s="1"/>
  <c r="S50" i="25"/>
  <c r="T50" i="25" s="1"/>
  <c r="S66" i="25"/>
  <c r="T66" i="25" s="1"/>
  <c r="S32" i="25"/>
  <c r="S48" i="25"/>
  <c r="T48" i="25" s="1"/>
  <c r="S35" i="25"/>
  <c r="T35" i="25" s="1"/>
  <c r="S20" i="25"/>
  <c r="S23" i="25"/>
  <c r="S55" i="25"/>
  <c r="T55" i="25" s="1"/>
  <c r="S34" i="25"/>
  <c r="S58" i="25"/>
  <c r="T58" i="25"/>
  <c r="S22" i="25"/>
  <c r="T22" i="25" s="1"/>
  <c r="S36" i="25"/>
  <c r="T36" i="25" s="1"/>
  <c r="S52" i="25"/>
  <c r="S68" i="25"/>
  <c r="T68" i="25" s="1"/>
  <c r="S24" i="25"/>
  <c r="S42" i="25"/>
  <c r="T42" i="25" s="1"/>
  <c r="S31" i="25"/>
  <c r="T31" i="25" s="1"/>
  <c r="S46" i="25"/>
  <c r="S70" i="25"/>
  <c r="T70" i="25" s="1"/>
  <c r="S40" i="25"/>
  <c r="T40" i="25" s="1"/>
  <c r="S56" i="25"/>
  <c r="T56" i="25" s="1"/>
  <c r="S12" i="25"/>
  <c r="T12" i="25" s="1"/>
  <c r="S28" i="25"/>
  <c r="T28" i="25" s="1"/>
  <c r="S62" i="25"/>
  <c r="S11" i="25"/>
  <c r="T11" i="25" s="1"/>
  <c r="S19" i="25"/>
  <c r="T19" i="25" s="1"/>
  <c r="S27" i="25"/>
  <c r="T27" i="25" s="1"/>
  <c r="S54" i="25"/>
  <c r="T54" i="25" s="1"/>
  <c r="S26" i="25"/>
  <c r="S44" i="25"/>
  <c r="T44" i="25" s="1"/>
  <c r="S60" i="25"/>
  <c r="T60" i="25" s="1"/>
  <c r="S47" i="25"/>
  <c r="T47" i="25" s="1"/>
  <c r="S71" i="25"/>
  <c r="S10" i="25"/>
  <c r="S26" i="27"/>
  <c r="S38" i="27"/>
  <c r="T38" i="27" s="1"/>
  <c r="U38" i="27" s="1"/>
  <c r="V38" i="27" s="1"/>
  <c r="W38" i="27" s="1"/>
  <c r="S50" i="27"/>
  <c r="T50" i="27" s="1"/>
  <c r="S70" i="27"/>
  <c r="T70" i="27" s="1"/>
  <c r="U70" i="27" s="1"/>
  <c r="V70" i="27" s="1"/>
  <c r="W70" i="27" s="1"/>
  <c r="T42" i="27"/>
  <c r="U42" i="27" s="1"/>
  <c r="V42" i="27" s="1"/>
  <c r="W42" i="27" s="1"/>
  <c r="S64" i="27"/>
  <c r="T64" i="27" s="1"/>
  <c r="S29" i="27"/>
  <c r="T29" i="27" s="1"/>
  <c r="S30" i="27"/>
  <c r="T30" i="27" s="1"/>
  <c r="S51" i="27"/>
  <c r="S60" i="27"/>
  <c r="T60" i="27" s="1"/>
  <c r="S25" i="27"/>
  <c r="T25" i="27" s="1"/>
  <c r="S20" i="27"/>
  <c r="T20" i="27" s="1"/>
  <c r="S33" i="27"/>
  <c r="T33" i="27" s="1"/>
  <c r="S27" i="27"/>
  <c r="T27" i="27" s="1"/>
  <c r="S58" i="27"/>
  <c r="T58" i="27" s="1"/>
  <c r="S49" i="27"/>
  <c r="S61" i="27"/>
  <c r="T61" i="27" s="1"/>
  <c r="S14" i="27"/>
  <c r="S41" i="27"/>
  <c r="T41" i="27" s="1"/>
  <c r="S32" i="27"/>
  <c r="T32" i="27" s="1"/>
  <c r="S54" i="27"/>
  <c r="T54" i="27" s="1"/>
  <c r="S21" i="27"/>
  <c r="W19" i="27"/>
  <c r="T48" i="27"/>
  <c r="U48" i="27" s="1"/>
  <c r="V48" i="27" s="1"/>
  <c r="T46" i="27"/>
  <c r="U46" i="27" s="1"/>
  <c r="V46" i="27" s="1"/>
  <c r="W46" i="27" s="1"/>
  <c r="T28" i="27"/>
  <c r="U28" i="27" s="1"/>
  <c r="V28" i="27" s="1"/>
  <c r="W28" i="27" s="1"/>
  <c r="T52" i="27"/>
  <c r="U52" i="27" s="1"/>
  <c r="V52" i="27" s="1"/>
  <c r="W52" i="27" s="1"/>
  <c r="T24" i="27"/>
  <c r="U24" i="27" s="1"/>
  <c r="V24" i="27" s="1"/>
  <c r="W24" i="27" s="1"/>
  <c r="W43" i="27"/>
  <c r="T69" i="27"/>
  <c r="U69" i="27" s="1"/>
  <c r="V69" i="27" s="1"/>
  <c r="W69" i="27" s="1"/>
  <c r="S12" i="27"/>
  <c r="S53" i="27"/>
  <c r="S39" i="27"/>
  <c r="T39" i="27" s="1"/>
  <c r="S68" i="27"/>
  <c r="T68" i="27" s="1"/>
  <c r="S31" i="27"/>
  <c r="S59" i="27"/>
  <c r="S55" i="27"/>
  <c r="T55" i="27" s="1"/>
  <c r="S17" i="27"/>
  <c r="T17" i="27" s="1"/>
  <c r="S15" i="27"/>
  <c r="S34" i="27"/>
  <c r="T34" i="27" s="1"/>
  <c r="S56" i="27"/>
  <c r="S67" i="27"/>
  <c r="T67" i="27" s="1"/>
  <c r="S23" i="27"/>
  <c r="S35" i="27"/>
  <c r="S47" i="27"/>
  <c r="S37" i="27"/>
  <c r="T37" i="27" s="1"/>
  <c r="S13" i="27"/>
  <c r="T13" i="27" s="1"/>
  <c r="S45" i="27"/>
  <c r="T45" i="27" s="1"/>
  <c r="S57" i="27"/>
  <c r="T57" i="27" s="1"/>
  <c r="S65" i="27"/>
  <c r="T65" i="27" s="1"/>
  <c r="U18" i="27"/>
  <c r="V18" i="27" s="1"/>
  <c r="W18" i="27" s="1"/>
  <c r="T22" i="27"/>
  <c r="U22" i="27" s="1"/>
  <c r="V22" i="27" s="1"/>
  <c r="W22" i="27" s="1"/>
  <c r="U40" i="27"/>
  <c r="V40" i="27" s="1"/>
  <c r="W40" i="27" s="1"/>
  <c r="U36" i="27"/>
  <c r="V36" i="27" s="1"/>
  <c r="W36" i="27" s="1"/>
  <c r="T66" i="27"/>
  <c r="U66" i="27" s="1"/>
  <c r="V66" i="27" s="1"/>
  <c r="W66" i="27" s="1"/>
  <c r="S66" i="21"/>
  <c r="T66" i="21" s="1"/>
  <c r="U66" i="21" s="1"/>
  <c r="V66" i="21" s="1"/>
  <c r="W66" i="21" s="1"/>
  <c r="T34" i="21"/>
  <c r="U34" i="21" s="1"/>
  <c r="V34" i="21" s="1"/>
  <c r="W34" i="21" s="1"/>
  <c r="W26" i="21"/>
  <c r="T58" i="21"/>
  <c r="U58" i="21" s="1"/>
  <c r="V58" i="21" s="1"/>
  <c r="W58" i="21" s="1"/>
  <c r="T44" i="21"/>
  <c r="U44" i="21" s="1"/>
  <c r="V44" i="21" s="1"/>
  <c r="W44" i="21" s="1"/>
  <c r="T71" i="21"/>
  <c r="U71" i="21" s="1"/>
  <c r="V71" i="21" s="1"/>
  <c r="W71" i="21" s="1"/>
  <c r="T50" i="21"/>
  <c r="U50" i="21" s="1"/>
  <c r="V50" i="21" s="1"/>
  <c r="W50" i="21" s="1"/>
  <c r="S65" i="21"/>
  <c r="S69" i="21"/>
  <c r="T69" i="21" s="1"/>
  <c r="T46" i="21"/>
  <c r="U46" i="21" s="1"/>
  <c r="V46" i="21" s="1"/>
  <c r="W46" i="21" s="1"/>
  <c r="U54" i="21"/>
  <c r="V54" i="21" s="1"/>
  <c r="W54" i="21" s="1"/>
  <c r="T31" i="21"/>
  <c r="U31" i="21" s="1"/>
  <c r="V31" i="21" s="1"/>
  <c r="W31" i="21" s="1"/>
  <c r="U52" i="21"/>
  <c r="V52" i="21" s="1"/>
  <c r="W52" i="21" s="1"/>
  <c r="U70" i="21"/>
  <c r="V70" i="21" s="1"/>
  <c r="W70" i="21" s="1"/>
  <c r="T27" i="21"/>
  <c r="U27" i="21" s="1"/>
  <c r="V27" i="21" s="1"/>
  <c r="W27" i="21" s="1"/>
  <c r="T42" i="21"/>
  <c r="U42" i="21" s="1"/>
  <c r="V42" i="21" s="1"/>
  <c r="W42" i="21" s="1"/>
  <c r="T49" i="21"/>
  <c r="U49" i="21" s="1"/>
  <c r="V49" i="21" s="1"/>
  <c r="W49" i="21" s="1"/>
  <c r="T68" i="21"/>
  <c r="U68" i="21" s="1"/>
  <c r="V68" i="21" s="1"/>
  <c r="W68" i="21" s="1"/>
  <c r="U56" i="21"/>
  <c r="V56" i="21" s="1"/>
  <c r="W56" i="21" s="1"/>
  <c r="U25" i="21"/>
  <c r="V25" i="21" s="1"/>
  <c r="U40" i="21"/>
  <c r="V40" i="21" s="1"/>
  <c r="W40" i="21" s="1"/>
  <c r="T33" i="21"/>
  <c r="U33" i="21" s="1"/>
  <c r="V33" i="21" s="1"/>
  <c r="U45" i="21"/>
  <c r="V45" i="21" s="1"/>
  <c r="W45" i="21" s="1"/>
  <c r="U61" i="21"/>
  <c r="V61" i="21" s="1"/>
  <c r="W61" i="21" s="1"/>
  <c r="U38" i="21"/>
  <c r="V38" i="21" s="1"/>
  <c r="W38" i="21" s="1"/>
  <c r="T22" i="21"/>
  <c r="U22" i="21" s="1"/>
  <c r="V22" i="21" s="1"/>
  <c r="W22" i="21" s="1"/>
  <c r="U53" i="21"/>
  <c r="V53" i="21" s="1"/>
  <c r="W53" i="21" s="1"/>
  <c r="T29" i="21"/>
  <c r="U29" i="21" s="1"/>
  <c r="V29" i="21" s="1"/>
  <c r="W29" i="21" s="1"/>
  <c r="T36" i="21"/>
  <c r="U36" i="21" s="1"/>
  <c r="V36" i="21" s="1"/>
  <c r="W36" i="21" s="1"/>
  <c r="U48" i="21"/>
  <c r="V48" i="21" s="1"/>
  <c r="W48" i="21" s="1"/>
  <c r="U57" i="21"/>
  <c r="V57" i="21" s="1"/>
  <c r="W57" i="21" s="1"/>
  <c r="T51" i="21"/>
  <c r="U51" i="21" s="1"/>
  <c r="V51" i="21" s="1"/>
  <c r="W51" i="21" s="1"/>
  <c r="T59" i="21"/>
  <c r="U59" i="21" s="1"/>
  <c r="V59" i="21" s="1"/>
  <c r="W59" i="21" s="1"/>
  <c r="W33" i="21" l="1"/>
  <c r="T16" i="27"/>
  <c r="U16" i="27" s="1"/>
  <c r="V16" i="27" s="1"/>
  <c r="W43" i="22"/>
  <c r="W25" i="25"/>
  <c r="W11" i="21"/>
  <c r="W51" i="22"/>
  <c r="W61" i="22"/>
  <c r="T18" i="25"/>
  <c r="U18" i="25" s="1"/>
  <c r="V18" i="25" s="1"/>
  <c r="W18" i="25" s="1"/>
  <c r="W64" i="22"/>
  <c r="W55" i="22"/>
  <c r="W33" i="22"/>
  <c r="W25" i="21"/>
  <c r="U55" i="21"/>
  <c r="V55" i="21" s="1"/>
  <c r="W55" i="21" s="1"/>
  <c r="T35" i="21"/>
  <c r="U35" i="21" s="1"/>
  <c r="V35" i="21" s="1"/>
  <c r="W35" i="21" s="1"/>
  <c r="W24" i="21"/>
  <c r="W16" i="27"/>
  <c r="W48" i="27"/>
  <c r="W45" i="25"/>
  <c r="W47" i="22"/>
  <c r="W17" i="22"/>
  <c r="W31" i="22"/>
  <c r="W30" i="22"/>
  <c r="W19" i="22"/>
  <c r="W58" i="22"/>
  <c r="W26" i="22"/>
  <c r="W49" i="22"/>
  <c r="W66" i="22"/>
  <c r="W50" i="22"/>
  <c r="W34" i="22"/>
  <c r="W38" i="22"/>
  <c r="W18" i="22"/>
  <c r="W29" i="22"/>
  <c r="W32" i="22"/>
  <c r="W14" i="22"/>
  <c r="W37" i="22"/>
  <c r="AA66" i="31"/>
  <c r="AB66" i="31" s="1"/>
  <c r="W24" i="22"/>
  <c r="W28" i="22"/>
  <c r="W16" i="22"/>
  <c r="W12" i="22"/>
  <c r="W20" i="22"/>
  <c r="W59" i="22"/>
  <c r="Q11" i="27"/>
  <c r="R11" i="27" s="1"/>
  <c r="S11" i="27" s="1"/>
  <c r="M11" i="27"/>
  <c r="Q10" i="26"/>
  <c r="R10" i="26" s="1"/>
  <c r="S10" i="26" s="1"/>
  <c r="T10" i="26" s="1"/>
  <c r="M10" i="26"/>
  <c r="W13" i="25"/>
  <c r="W74" i="20"/>
  <c r="AA10" i="20"/>
  <c r="AA74" i="20" s="1"/>
  <c r="F90" i="20" s="1"/>
  <c r="AA14" i="24"/>
  <c r="AB14" i="24" s="1"/>
  <c r="AB74" i="24" s="1"/>
  <c r="F91" i="24" s="1"/>
  <c r="S19" i="21"/>
  <c r="T19" i="21" s="1"/>
  <c r="U19" i="21" s="1"/>
  <c r="V19" i="21" s="1"/>
  <c r="W19" i="21" s="1"/>
  <c r="Q16" i="25"/>
  <c r="R16" i="25" s="1"/>
  <c r="M16" i="25"/>
  <c r="W29" i="25"/>
  <c r="Q10" i="21"/>
  <c r="R10" i="21" s="1"/>
  <c r="S10" i="21" s="1"/>
  <c r="T10" i="21" s="1"/>
  <c r="M10" i="21"/>
  <c r="Q10" i="23"/>
  <c r="R10" i="23" s="1"/>
  <c r="S10" i="23" s="1"/>
  <c r="M10" i="23"/>
  <c r="S63" i="21"/>
  <c r="T63" i="21" s="1"/>
  <c r="S47" i="21"/>
  <c r="T47" i="21" s="1"/>
  <c r="U47" i="21" s="1"/>
  <c r="V47" i="21" s="1"/>
  <c r="W47" i="21" s="1"/>
  <c r="S43" i="21"/>
  <c r="T43" i="21" s="1"/>
  <c r="U43" i="21" s="1"/>
  <c r="V43" i="21" s="1"/>
  <c r="W43" i="21" s="1"/>
  <c r="AA10" i="19"/>
  <c r="AA75" i="19" s="1"/>
  <c r="F91" i="19" s="1"/>
  <c r="J67" i="5"/>
  <c r="W67" i="5"/>
  <c r="Q10" i="22"/>
  <c r="R10" i="22" s="1"/>
  <c r="M10" i="22"/>
  <c r="S81" i="31"/>
  <c r="U81" i="31"/>
  <c r="W20" i="31"/>
  <c r="AA20" i="31" s="1"/>
  <c r="AB20" i="31" s="1"/>
  <c r="S10" i="18"/>
  <c r="R80" i="18"/>
  <c r="T72" i="23"/>
  <c r="U72" i="23" s="1"/>
  <c r="V72" i="23" s="1"/>
  <c r="W72" i="23" s="1"/>
  <c r="T64" i="23"/>
  <c r="U64" i="23" s="1"/>
  <c r="V64" i="23" s="1"/>
  <c r="W64" i="23" s="1"/>
  <c r="T56" i="23"/>
  <c r="U56" i="23" s="1"/>
  <c r="V56" i="23" s="1"/>
  <c r="W56" i="23" s="1"/>
  <c r="T48" i="23"/>
  <c r="U48" i="23" s="1"/>
  <c r="V48" i="23" s="1"/>
  <c r="W48" i="23" s="1"/>
  <c r="T40" i="23"/>
  <c r="U40" i="23" s="1"/>
  <c r="V40" i="23" s="1"/>
  <c r="W40" i="23" s="1"/>
  <c r="T32" i="23"/>
  <c r="U32" i="23" s="1"/>
  <c r="V32" i="23" s="1"/>
  <c r="W32" i="23" s="1"/>
  <c r="T24" i="23"/>
  <c r="U24" i="23" s="1"/>
  <c r="V24" i="23" s="1"/>
  <c r="W24" i="23" s="1"/>
  <c r="T57" i="23"/>
  <c r="U57" i="23" s="1"/>
  <c r="V57" i="23" s="1"/>
  <c r="W57" i="23" s="1"/>
  <c r="T25" i="23"/>
  <c r="U25" i="23" s="1"/>
  <c r="V25" i="23" s="1"/>
  <c r="W25" i="23" s="1"/>
  <c r="T20" i="23"/>
  <c r="U20" i="23" s="1"/>
  <c r="V20" i="23" s="1"/>
  <c r="W20" i="23" s="1"/>
  <c r="T65" i="23"/>
  <c r="U65" i="23" s="1"/>
  <c r="V65" i="23" s="1"/>
  <c r="W65" i="23" s="1"/>
  <c r="T33" i="23"/>
  <c r="U33" i="23" s="1"/>
  <c r="V33" i="23" s="1"/>
  <c r="W33" i="23" s="1"/>
  <c r="T63" i="23"/>
  <c r="U63" i="23" s="1"/>
  <c r="V63" i="23" s="1"/>
  <c r="W63" i="23" s="1"/>
  <c r="T31" i="23"/>
  <c r="U31" i="23" s="1"/>
  <c r="V31" i="23" s="1"/>
  <c r="W31" i="23" s="1"/>
  <c r="T61" i="23"/>
  <c r="U61" i="23" s="1"/>
  <c r="V61" i="23" s="1"/>
  <c r="W61" i="23" s="1"/>
  <c r="T15" i="23"/>
  <c r="U15" i="23" s="1"/>
  <c r="V15" i="23" s="1"/>
  <c r="W15" i="23" s="1"/>
  <c r="T67" i="23"/>
  <c r="U67" i="23" s="1"/>
  <c r="V67" i="23" s="1"/>
  <c r="W67" i="23" s="1"/>
  <c r="T51" i="23"/>
  <c r="U51" i="23" s="1"/>
  <c r="V51" i="23" s="1"/>
  <c r="W51" i="23" s="1"/>
  <c r="T21" i="23"/>
  <c r="U21" i="23" s="1"/>
  <c r="V21" i="23" s="1"/>
  <c r="W21" i="23" s="1"/>
  <c r="T53" i="23"/>
  <c r="U53" i="23" s="1"/>
  <c r="V53" i="23" s="1"/>
  <c r="W53" i="23" s="1"/>
  <c r="T19" i="23"/>
  <c r="U19" i="23" s="1"/>
  <c r="V19" i="23" s="1"/>
  <c r="W19" i="23" s="1"/>
  <c r="T45" i="23"/>
  <c r="U45" i="23" s="1"/>
  <c r="V45" i="23" s="1"/>
  <c r="W45" i="23" s="1"/>
  <c r="U68" i="23"/>
  <c r="V68" i="23" s="1"/>
  <c r="W68" i="23" s="1"/>
  <c r="U60" i="23"/>
  <c r="V60" i="23" s="1"/>
  <c r="W60" i="23" s="1"/>
  <c r="U52" i="23"/>
  <c r="V52" i="23" s="1"/>
  <c r="W52" i="23" s="1"/>
  <c r="U44" i="23"/>
  <c r="V44" i="23" s="1"/>
  <c r="W44" i="23" s="1"/>
  <c r="U36" i="23"/>
  <c r="V36" i="23" s="1"/>
  <c r="W36" i="23" s="1"/>
  <c r="U28" i="23"/>
  <c r="V28" i="23" s="1"/>
  <c r="W28" i="23" s="1"/>
  <c r="U16" i="23"/>
  <c r="V16" i="23" s="1"/>
  <c r="W16" i="23" s="1"/>
  <c r="U41" i="23"/>
  <c r="V41" i="23" s="1"/>
  <c r="W41" i="23" s="1"/>
  <c r="U17" i="23"/>
  <c r="V17" i="23" s="1"/>
  <c r="W17" i="23" s="1"/>
  <c r="U12" i="23"/>
  <c r="V12" i="23" s="1"/>
  <c r="W12" i="23" s="1"/>
  <c r="U49" i="23"/>
  <c r="V49" i="23" s="1"/>
  <c r="W49" i="23" s="1"/>
  <c r="U71" i="23"/>
  <c r="V71" i="23" s="1"/>
  <c r="W71" i="23" s="1"/>
  <c r="U55" i="23"/>
  <c r="V55" i="23" s="1"/>
  <c r="W55" i="23" s="1"/>
  <c r="U39" i="23"/>
  <c r="V39" i="23" s="1"/>
  <c r="W39" i="23" s="1"/>
  <c r="U13" i="23"/>
  <c r="V13" i="23" s="1"/>
  <c r="W13" i="23" s="1"/>
  <c r="U29" i="23"/>
  <c r="V29" i="23" s="1"/>
  <c r="W29" i="23" s="1"/>
  <c r="U47" i="23"/>
  <c r="V47" i="23" s="1"/>
  <c r="W47" i="23" s="1"/>
  <c r="U35" i="23"/>
  <c r="V35" i="23" s="1"/>
  <c r="W35" i="23" s="1"/>
  <c r="U59" i="23"/>
  <c r="V59" i="23" s="1"/>
  <c r="W59" i="23" s="1"/>
  <c r="U43" i="23"/>
  <c r="V43" i="23" s="1"/>
  <c r="W43" i="23" s="1"/>
  <c r="U27" i="23"/>
  <c r="V27" i="23" s="1"/>
  <c r="W27" i="23" s="1"/>
  <c r="U69" i="23"/>
  <c r="V69" i="23" s="1"/>
  <c r="W69" i="23" s="1"/>
  <c r="U37" i="23"/>
  <c r="V37" i="23" s="1"/>
  <c r="W37" i="23" s="1"/>
  <c r="U11" i="23"/>
  <c r="V11" i="23" s="1"/>
  <c r="W11" i="23" s="1"/>
  <c r="U23" i="23"/>
  <c r="V23" i="23" s="1"/>
  <c r="W23" i="23" s="1"/>
  <c r="T46" i="26"/>
  <c r="U46" i="26" s="1"/>
  <c r="V46" i="26" s="1"/>
  <c r="W46" i="26" s="1"/>
  <c r="T58" i="26"/>
  <c r="U58" i="26" s="1"/>
  <c r="V58" i="26" s="1"/>
  <c r="W58" i="26" s="1"/>
  <c r="T64" i="26"/>
  <c r="U64" i="26" s="1"/>
  <c r="V64" i="26" s="1"/>
  <c r="W64" i="26" s="1"/>
  <c r="T37" i="26"/>
  <c r="U37" i="26" s="1"/>
  <c r="V37" i="26" s="1"/>
  <c r="W37" i="26" s="1"/>
  <c r="T65" i="26"/>
  <c r="U65" i="26" s="1"/>
  <c r="V65" i="26" s="1"/>
  <c r="W65" i="26" s="1"/>
  <c r="U48" i="26"/>
  <c r="V48" i="26" s="1"/>
  <c r="W48" i="26" s="1"/>
  <c r="U70" i="26"/>
  <c r="V70" i="26" s="1"/>
  <c r="W70" i="26" s="1"/>
  <c r="U56" i="26"/>
  <c r="V56" i="26" s="1"/>
  <c r="W56" i="26" s="1"/>
  <c r="U24" i="26"/>
  <c r="V24" i="26" s="1"/>
  <c r="W24" i="26" s="1"/>
  <c r="U22" i="26"/>
  <c r="V22" i="26" s="1"/>
  <c r="W22" i="26" s="1"/>
  <c r="U29" i="26"/>
  <c r="V29" i="26" s="1"/>
  <c r="W29" i="26" s="1"/>
  <c r="U20" i="26"/>
  <c r="V20" i="26" s="1"/>
  <c r="W20" i="26" s="1"/>
  <c r="U26" i="26"/>
  <c r="V26" i="26" s="1"/>
  <c r="W26" i="26" s="1"/>
  <c r="U61" i="26"/>
  <c r="V61" i="26" s="1"/>
  <c r="W61" i="26" s="1"/>
  <c r="U11" i="26"/>
  <c r="V11" i="26" s="1"/>
  <c r="W11" i="26" s="1"/>
  <c r="U44" i="26"/>
  <c r="V44" i="26" s="1"/>
  <c r="W44" i="26" s="1"/>
  <c r="T12" i="26"/>
  <c r="U12" i="26" s="1"/>
  <c r="V12" i="26" s="1"/>
  <c r="W12" i="26" s="1"/>
  <c r="T38" i="26"/>
  <c r="U38" i="26" s="1"/>
  <c r="V38" i="26" s="1"/>
  <c r="W38" i="26" s="1"/>
  <c r="T68" i="26"/>
  <c r="U68" i="26" s="1"/>
  <c r="V68" i="26" s="1"/>
  <c r="W68" i="26" s="1"/>
  <c r="T50" i="26"/>
  <c r="U50" i="26" s="1"/>
  <c r="V50" i="26" s="1"/>
  <c r="W50" i="26" s="1"/>
  <c r="T57" i="26"/>
  <c r="U57" i="26" s="1"/>
  <c r="V57" i="26" s="1"/>
  <c r="W57" i="26" s="1"/>
  <c r="T52" i="26"/>
  <c r="U52" i="26" s="1"/>
  <c r="V52" i="26" s="1"/>
  <c r="W52" i="26" s="1"/>
  <c r="T60" i="26"/>
  <c r="U60" i="26" s="1"/>
  <c r="V60" i="26" s="1"/>
  <c r="W60" i="26" s="1"/>
  <c r="U16" i="26"/>
  <c r="V16" i="26" s="1"/>
  <c r="W16" i="26" s="1"/>
  <c r="U42" i="26"/>
  <c r="V42" i="26" s="1"/>
  <c r="W42" i="26" s="1"/>
  <c r="U18" i="26"/>
  <c r="V18" i="26" s="1"/>
  <c r="W18" i="26" s="1"/>
  <c r="U69" i="26"/>
  <c r="V69" i="26" s="1"/>
  <c r="W69" i="26" s="1"/>
  <c r="U53" i="26"/>
  <c r="V53" i="26" s="1"/>
  <c r="W53" i="26" s="1"/>
  <c r="U19" i="26"/>
  <c r="V19" i="26" s="1"/>
  <c r="W19" i="26" s="1"/>
  <c r="U14" i="26"/>
  <c r="V14" i="26" s="1"/>
  <c r="W14" i="26" s="1"/>
  <c r="U23" i="26"/>
  <c r="V23" i="26" s="1"/>
  <c r="W23" i="26" s="1"/>
  <c r="U41" i="26"/>
  <c r="V41" i="26" s="1"/>
  <c r="W41" i="26" s="1"/>
  <c r="T28" i="26"/>
  <c r="U28" i="26" s="1"/>
  <c r="V28" i="26" s="1"/>
  <c r="W28" i="26" s="1"/>
  <c r="T45" i="26"/>
  <c r="U45" i="26" s="1"/>
  <c r="V45" i="26" s="1"/>
  <c r="W45" i="26" s="1"/>
  <c r="T54" i="26"/>
  <c r="U54" i="26" s="1"/>
  <c r="V54" i="26" s="1"/>
  <c r="W54" i="26" s="1"/>
  <c r="T72" i="26"/>
  <c r="U72" i="26" s="1"/>
  <c r="V72" i="26" s="1"/>
  <c r="W72" i="26" s="1"/>
  <c r="T33" i="26"/>
  <c r="U33" i="26" s="1"/>
  <c r="V33" i="26" s="1"/>
  <c r="W33" i="26" s="1"/>
  <c r="T40" i="26"/>
  <c r="U40" i="26" s="1"/>
  <c r="V40" i="26" s="1"/>
  <c r="W40" i="26" s="1"/>
  <c r="T66" i="26"/>
  <c r="U66" i="26" s="1"/>
  <c r="V66" i="26" s="1"/>
  <c r="W66" i="26" s="1"/>
  <c r="T34" i="26"/>
  <c r="U34" i="26" s="1"/>
  <c r="V34" i="26" s="1"/>
  <c r="W34" i="26" s="1"/>
  <c r="T36" i="26"/>
  <c r="U36" i="26" s="1"/>
  <c r="V36" i="26" s="1"/>
  <c r="W36" i="26" s="1"/>
  <c r="T49" i="26"/>
  <c r="U49" i="26" s="1"/>
  <c r="V49" i="26" s="1"/>
  <c r="W49" i="26" s="1"/>
  <c r="T15" i="26"/>
  <c r="U15" i="26" s="1"/>
  <c r="V15" i="26" s="1"/>
  <c r="W15" i="26" s="1"/>
  <c r="T32" i="26"/>
  <c r="U32" i="26" s="1"/>
  <c r="V32" i="26" s="1"/>
  <c r="W32" i="26" s="1"/>
  <c r="T62" i="26"/>
  <c r="U62" i="26" s="1"/>
  <c r="V62" i="26" s="1"/>
  <c r="W62" i="26" s="1"/>
  <c r="T30" i="26"/>
  <c r="U30" i="26" s="1"/>
  <c r="V30" i="26" s="1"/>
  <c r="W30" i="26" s="1"/>
  <c r="T71" i="25"/>
  <c r="U71" i="25" s="1"/>
  <c r="V71" i="25" s="1"/>
  <c r="W71" i="25" s="1"/>
  <c r="T26" i="25"/>
  <c r="U26" i="25" s="1"/>
  <c r="V26" i="25" s="1"/>
  <c r="W26" i="25" s="1"/>
  <c r="T51" i="25"/>
  <c r="U51" i="25" s="1"/>
  <c r="V51" i="25" s="1"/>
  <c r="W51" i="25" s="1"/>
  <c r="T39" i="25"/>
  <c r="U39" i="25" s="1"/>
  <c r="V39" i="25" s="1"/>
  <c r="W39" i="25" s="1"/>
  <c r="T46" i="25"/>
  <c r="U46" i="25" s="1"/>
  <c r="V46" i="25" s="1"/>
  <c r="W46" i="25" s="1"/>
  <c r="T24" i="25"/>
  <c r="U24" i="25" s="1"/>
  <c r="V24" i="25" s="1"/>
  <c r="W24" i="25" s="1"/>
  <c r="T52" i="25"/>
  <c r="U52" i="25" s="1"/>
  <c r="V52" i="25" s="1"/>
  <c r="W52" i="25" s="1"/>
  <c r="T30" i="25"/>
  <c r="U30" i="25" s="1"/>
  <c r="V30" i="25" s="1"/>
  <c r="W30" i="25" s="1"/>
  <c r="T14" i="25"/>
  <c r="U14" i="25" s="1"/>
  <c r="V14" i="25" s="1"/>
  <c r="W14" i="25" s="1"/>
  <c r="T34" i="25"/>
  <c r="U34" i="25" s="1"/>
  <c r="V34" i="25" s="1"/>
  <c r="W34" i="25" s="1"/>
  <c r="T23" i="25"/>
  <c r="U23" i="25" s="1"/>
  <c r="V23" i="25" s="1"/>
  <c r="W23" i="25" s="1"/>
  <c r="T20" i="25"/>
  <c r="U20" i="25" s="1"/>
  <c r="V20" i="25" s="1"/>
  <c r="W20" i="25" s="1"/>
  <c r="T64" i="25"/>
  <c r="U64" i="25" s="1"/>
  <c r="V64" i="25" s="1"/>
  <c r="W64" i="25" s="1"/>
  <c r="T32" i="25"/>
  <c r="U32" i="25" s="1"/>
  <c r="V32" i="25" s="1"/>
  <c r="W32" i="25" s="1"/>
  <c r="T67" i="25"/>
  <c r="U67" i="25" s="1"/>
  <c r="V67" i="25" s="1"/>
  <c r="W67" i="25" s="1"/>
  <c r="U47" i="25"/>
  <c r="V47" i="25" s="1"/>
  <c r="W47" i="25" s="1"/>
  <c r="U44" i="25"/>
  <c r="V44" i="25" s="1"/>
  <c r="W44" i="25" s="1"/>
  <c r="U59" i="25"/>
  <c r="V59" i="25" s="1"/>
  <c r="W59" i="25" s="1"/>
  <c r="U27" i="25"/>
  <c r="V27" i="25" s="1"/>
  <c r="W27" i="25" s="1"/>
  <c r="U11" i="25"/>
  <c r="V11" i="25" s="1"/>
  <c r="W11" i="25" s="1"/>
  <c r="U28" i="25"/>
  <c r="V28" i="25" s="1"/>
  <c r="W28" i="25" s="1"/>
  <c r="U63" i="25"/>
  <c r="V63" i="25" s="1"/>
  <c r="W63" i="25" s="1"/>
  <c r="U56" i="25"/>
  <c r="V56" i="25" s="1"/>
  <c r="W56" i="25" s="1"/>
  <c r="U70" i="25"/>
  <c r="V70" i="25" s="1"/>
  <c r="W70" i="25" s="1"/>
  <c r="U43" i="25"/>
  <c r="V43" i="25" s="1"/>
  <c r="W43" i="25" s="1"/>
  <c r="U42" i="25"/>
  <c r="V42" i="25" s="1"/>
  <c r="W42" i="25" s="1"/>
  <c r="U68" i="25"/>
  <c r="V68" i="25" s="1"/>
  <c r="W68" i="25" s="1"/>
  <c r="U36" i="25"/>
  <c r="V36" i="25" s="1"/>
  <c r="W36" i="25" s="1"/>
  <c r="U22" i="25"/>
  <c r="V22" i="25" s="1"/>
  <c r="W22" i="25" s="1"/>
  <c r="U58" i="25"/>
  <c r="V58" i="25" s="1"/>
  <c r="W58" i="25" s="1"/>
  <c r="U55" i="25"/>
  <c r="V55" i="25" s="1"/>
  <c r="W55" i="25" s="1"/>
  <c r="U15" i="25"/>
  <c r="V15" i="25" s="1"/>
  <c r="W15" i="25" s="1"/>
  <c r="U35" i="25"/>
  <c r="V35" i="25" s="1"/>
  <c r="W35" i="25" s="1"/>
  <c r="U48" i="25"/>
  <c r="V48" i="25" s="1"/>
  <c r="W48" i="25" s="1"/>
  <c r="U66" i="25"/>
  <c r="V66" i="25" s="1"/>
  <c r="W66" i="25" s="1"/>
  <c r="U38" i="25"/>
  <c r="V38" i="25" s="1"/>
  <c r="W38" i="25" s="1"/>
  <c r="U60" i="25"/>
  <c r="V60" i="25" s="1"/>
  <c r="W60" i="25" s="1"/>
  <c r="U54" i="25"/>
  <c r="V54" i="25" s="1"/>
  <c r="W54" i="25" s="1"/>
  <c r="U19" i="25"/>
  <c r="V19" i="25" s="1"/>
  <c r="W19" i="25" s="1"/>
  <c r="U12" i="25"/>
  <c r="V12" i="25" s="1"/>
  <c r="W12" i="25" s="1"/>
  <c r="U40" i="25"/>
  <c r="V40" i="25" s="1"/>
  <c r="W40" i="25" s="1"/>
  <c r="U31" i="25"/>
  <c r="V31" i="25" s="1"/>
  <c r="W31" i="25" s="1"/>
  <c r="U50" i="25"/>
  <c r="V50" i="25" s="1"/>
  <c r="W50" i="25" s="1"/>
  <c r="T62" i="25"/>
  <c r="U62" i="25" s="1"/>
  <c r="V62" i="25" s="1"/>
  <c r="W62" i="25" s="1"/>
  <c r="T10" i="25"/>
  <c r="U10" i="25" s="1"/>
  <c r="V10" i="25" s="1"/>
  <c r="W10" i="25" s="1"/>
  <c r="T26" i="27"/>
  <c r="U26" i="27" s="1"/>
  <c r="V26" i="27" s="1"/>
  <c r="W26" i="27" s="1"/>
  <c r="U50" i="27"/>
  <c r="V50" i="27" s="1"/>
  <c r="W50" i="27" s="1"/>
  <c r="U13" i="27"/>
  <c r="V13" i="27" s="1"/>
  <c r="W13" i="27" s="1"/>
  <c r="T23" i="27"/>
  <c r="U23" i="27" s="1"/>
  <c r="V23" i="27" s="1"/>
  <c r="W23" i="27" s="1"/>
  <c r="T15" i="27"/>
  <c r="U15" i="27" s="1"/>
  <c r="V15" i="27" s="1"/>
  <c r="W15" i="27" s="1"/>
  <c r="T53" i="27"/>
  <c r="U53" i="27" s="1"/>
  <c r="V53" i="27" s="1"/>
  <c r="W53" i="27" s="1"/>
  <c r="U41" i="27"/>
  <c r="V41" i="27" s="1"/>
  <c r="W41" i="27" s="1"/>
  <c r="U58" i="27"/>
  <c r="V58" i="27" s="1"/>
  <c r="W58" i="27" s="1"/>
  <c r="T51" i="27"/>
  <c r="U51" i="27" s="1"/>
  <c r="V51" i="27" s="1"/>
  <c r="W51" i="27" s="1"/>
  <c r="U65" i="27"/>
  <c r="V65" i="27" s="1"/>
  <c r="W65" i="27" s="1"/>
  <c r="U45" i="27"/>
  <c r="V45" i="27" s="1"/>
  <c r="W45" i="27" s="1"/>
  <c r="U37" i="27"/>
  <c r="V37" i="27" s="1"/>
  <c r="W37" i="27" s="1"/>
  <c r="T35" i="27"/>
  <c r="U35" i="27" s="1"/>
  <c r="V35" i="27" s="1"/>
  <c r="W35" i="27" s="1"/>
  <c r="U34" i="27"/>
  <c r="V34" i="27" s="1"/>
  <c r="W34" i="27" s="1"/>
  <c r="U17" i="27"/>
  <c r="V17" i="27" s="1"/>
  <c r="W17" i="27" s="1"/>
  <c r="T44" i="27"/>
  <c r="U44" i="27" s="1"/>
  <c r="V44" i="27" s="1"/>
  <c r="W44" i="27" s="1"/>
  <c r="T31" i="27"/>
  <c r="U31" i="27" s="1"/>
  <c r="V31" i="27" s="1"/>
  <c r="W31" i="27" s="1"/>
  <c r="T12" i="27"/>
  <c r="U12" i="27" s="1"/>
  <c r="V12" i="27" s="1"/>
  <c r="W12" i="27" s="1"/>
  <c r="T21" i="27"/>
  <c r="U21" i="27" s="1"/>
  <c r="V21" i="27" s="1"/>
  <c r="W21" i="27" s="1"/>
  <c r="U32" i="27"/>
  <c r="V32" i="27" s="1"/>
  <c r="W32" i="27" s="1"/>
  <c r="T14" i="27"/>
  <c r="U14" i="27" s="1"/>
  <c r="V14" i="27" s="1"/>
  <c r="W14" i="27" s="1"/>
  <c r="T49" i="27"/>
  <c r="U49" i="27" s="1"/>
  <c r="V49" i="27" s="1"/>
  <c r="W49" i="27" s="1"/>
  <c r="U27" i="27"/>
  <c r="V27" i="27" s="1"/>
  <c r="W27" i="27" s="1"/>
  <c r="U20" i="27"/>
  <c r="V20" i="27" s="1"/>
  <c r="W20" i="27" s="1"/>
  <c r="U60" i="27"/>
  <c r="V60" i="27" s="1"/>
  <c r="W60" i="27" s="1"/>
  <c r="U64" i="27"/>
  <c r="V64" i="27" s="1"/>
  <c r="W64" i="27" s="1"/>
  <c r="U55" i="27"/>
  <c r="V55" i="27" s="1"/>
  <c r="W55" i="27" s="1"/>
  <c r="U68" i="27"/>
  <c r="V68" i="27" s="1"/>
  <c r="W68" i="27" s="1"/>
  <c r="U30" i="27"/>
  <c r="V30" i="27" s="1"/>
  <c r="W30" i="27" s="1"/>
  <c r="U57" i="27"/>
  <c r="V57" i="27" s="1"/>
  <c r="W57" i="27" s="1"/>
  <c r="T47" i="27"/>
  <c r="U47" i="27" s="1"/>
  <c r="V47" i="27" s="1"/>
  <c r="W47" i="27" s="1"/>
  <c r="T56" i="27"/>
  <c r="U56" i="27" s="1"/>
  <c r="V56" i="27" s="1"/>
  <c r="W56" i="27" s="1"/>
  <c r="T59" i="27"/>
  <c r="U59" i="27" s="1"/>
  <c r="V59" i="27" s="1"/>
  <c r="W59" i="27" s="1"/>
  <c r="U67" i="27"/>
  <c r="V67" i="27" s="1"/>
  <c r="W67" i="27" s="1"/>
  <c r="U39" i="27"/>
  <c r="V39" i="27" s="1"/>
  <c r="W39" i="27" s="1"/>
  <c r="U54" i="27"/>
  <c r="V54" i="27" s="1"/>
  <c r="W54" i="27" s="1"/>
  <c r="U61" i="27"/>
  <c r="V61" i="27" s="1"/>
  <c r="W61" i="27" s="1"/>
  <c r="U33" i="27"/>
  <c r="V33" i="27" s="1"/>
  <c r="W33" i="27" s="1"/>
  <c r="U25" i="27"/>
  <c r="V25" i="27" s="1"/>
  <c r="W25" i="27" s="1"/>
  <c r="U29" i="27"/>
  <c r="V29" i="27" s="1"/>
  <c r="W29" i="27" s="1"/>
  <c r="T11" i="27"/>
  <c r="T65" i="21"/>
  <c r="U65" i="21" s="1"/>
  <c r="V65" i="21" s="1"/>
  <c r="W65" i="21" s="1"/>
  <c r="U69" i="21"/>
  <c r="V69" i="21" s="1"/>
  <c r="W69" i="21" s="1"/>
  <c r="U10" i="21"/>
  <c r="V10" i="21" s="1"/>
  <c r="U11" i="27" l="1"/>
  <c r="V11" i="27" s="1"/>
  <c r="W11" i="27" s="1"/>
  <c r="T10" i="23"/>
  <c r="U10" i="23" s="1"/>
  <c r="V10" i="23" s="1"/>
  <c r="W10" i="23" s="1"/>
  <c r="AB81" i="31"/>
  <c r="F98" i="31" s="1"/>
  <c r="AB10" i="19"/>
  <c r="AB75" i="19" s="1"/>
  <c r="F92" i="19" s="1"/>
  <c r="AA74" i="24"/>
  <c r="F90" i="24" s="1"/>
  <c r="W10" i="21"/>
  <c r="U10" i="26"/>
  <c r="V10" i="26" s="1"/>
  <c r="W10" i="26" s="1"/>
  <c r="U63" i="21"/>
  <c r="V63" i="21" s="1"/>
  <c r="W63" i="21" s="1"/>
  <c r="AA81" i="31"/>
  <c r="F97" i="31" s="1"/>
  <c r="S16" i="25"/>
  <c r="T16" i="25"/>
  <c r="AB10" i="20"/>
  <c r="AB74" i="20" s="1"/>
  <c r="F91" i="20" s="1"/>
  <c r="S10" i="22"/>
  <c r="U10" i="18"/>
  <c r="S80" i="18"/>
  <c r="U16" i="25" l="1"/>
  <c r="V16" i="25" s="1"/>
  <c r="W16" i="25" s="1"/>
  <c r="U10" i="22"/>
  <c r="S73" i="22"/>
  <c r="U80" i="18"/>
  <c r="F95" i="18" s="1"/>
  <c r="W10" i="18"/>
  <c r="AA10" i="18" l="1"/>
  <c r="AA80" i="18" s="1"/>
  <c r="F96" i="18" s="1"/>
  <c r="W10" i="22"/>
  <c r="U73" i="22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AB10" i="18" l="1"/>
  <c r="AB80" i="18" s="1"/>
  <c r="F97" i="18" s="1"/>
  <c r="E94" i="31"/>
  <c r="E85" i="25"/>
  <c r="P61" i="5"/>
  <c r="P65" i="5"/>
  <c r="H67" i="5"/>
  <c r="G67" i="5"/>
  <c r="F67" i="5"/>
  <c r="P66" i="5" l="1"/>
  <c r="Q66" i="5" s="1"/>
  <c r="R66" i="5" s="1"/>
  <c r="P62" i="5"/>
  <c r="Q62" i="5" s="1"/>
  <c r="R62" i="5" s="1"/>
  <c r="Q65" i="5"/>
  <c r="R65" i="5" s="1"/>
  <c r="P64" i="5"/>
  <c r="Q64" i="5" s="1"/>
  <c r="R64" i="5" s="1"/>
  <c r="Q61" i="5"/>
  <c r="R61" i="5" s="1"/>
  <c r="P63" i="5"/>
  <c r="Q63" i="5" s="1"/>
  <c r="R63" i="5" l="1"/>
  <c r="S63" i="5" s="1"/>
  <c r="S62" i="5"/>
  <c r="T62" i="5" s="1"/>
  <c r="U62" i="5" s="1"/>
  <c r="S65" i="5"/>
  <c r="T65" i="5" s="1"/>
  <c r="U65" i="5" s="1"/>
  <c r="S61" i="5"/>
  <c r="T61" i="5" s="1"/>
  <c r="U61" i="5" s="1"/>
  <c r="S66" i="5"/>
  <c r="T66" i="5" s="1"/>
  <c r="U66" i="5" s="1"/>
  <c r="S64" i="5"/>
  <c r="T64" i="5" s="1"/>
  <c r="U64" i="5" s="1"/>
  <c r="T63" i="5" l="1"/>
  <c r="U63" i="5" s="1"/>
  <c r="V65" i="5" l="1"/>
  <c r="V63" i="5" l="1"/>
  <c r="V61" i="5"/>
  <c r="V62" i="5" l="1"/>
  <c r="P53" i="5"/>
  <c r="Q53" i="5" s="1"/>
  <c r="P57" i="5"/>
  <c r="Q57" i="5" s="1"/>
  <c r="P48" i="5"/>
  <c r="Q48" i="5" s="1"/>
  <c r="P60" i="5"/>
  <c r="Q60" i="5" s="1"/>
  <c r="P58" i="5"/>
  <c r="Q58" i="5" s="1"/>
  <c r="P56" i="5"/>
  <c r="Q56" i="5" s="1"/>
  <c r="P54" i="5"/>
  <c r="Q54" i="5" s="1"/>
  <c r="P50" i="5"/>
  <c r="Q50" i="5" s="1"/>
  <c r="P49" i="5"/>
  <c r="Q49" i="5" s="1"/>
  <c r="P47" i="5"/>
  <c r="Q47" i="5" s="1"/>
  <c r="R60" i="5" l="1"/>
  <c r="S60" i="5" s="1"/>
  <c r="R58" i="5"/>
  <c r="S58" i="5" s="1"/>
  <c r="R57" i="5"/>
  <c r="S57" i="5" s="1"/>
  <c r="R56" i="5"/>
  <c r="S56" i="5" s="1"/>
  <c r="R54" i="5"/>
  <c r="S54" i="5" s="1"/>
  <c r="R53" i="5"/>
  <c r="S53" i="5" s="1"/>
  <c r="R50" i="5"/>
  <c r="S50" i="5" s="1"/>
  <c r="R48" i="5"/>
  <c r="S48" i="5" s="1"/>
  <c r="R47" i="5"/>
  <c r="S47" i="5" s="1"/>
  <c r="R49" i="5"/>
  <c r="S49" i="5" s="1"/>
  <c r="P46" i="5"/>
  <c r="Q46" i="5" s="1"/>
  <c r="P55" i="5"/>
  <c r="Q55" i="5" s="1"/>
  <c r="P59" i="5"/>
  <c r="Q59" i="5" s="1"/>
  <c r="P52" i="5"/>
  <c r="Q52" i="5" s="1"/>
  <c r="V64" i="5"/>
  <c r="P51" i="5"/>
  <c r="Q51" i="5" s="1"/>
  <c r="V66" i="5"/>
  <c r="R59" i="5" l="1"/>
  <c r="R55" i="5"/>
  <c r="S55" i="5" s="1"/>
  <c r="R52" i="5"/>
  <c r="S52" i="5" s="1"/>
  <c r="T52" i="5" s="1"/>
  <c r="U52" i="5" s="1"/>
  <c r="V52" i="5" s="1"/>
  <c r="R51" i="5"/>
  <c r="S51" i="5" s="1"/>
  <c r="T51" i="5" s="1"/>
  <c r="U51" i="5" s="1"/>
  <c r="V51" i="5" s="1"/>
  <c r="R46" i="5"/>
  <c r="T56" i="5"/>
  <c r="U56" i="5" s="1"/>
  <c r="V56" i="5" s="1"/>
  <c r="T57" i="5"/>
  <c r="U57" i="5" s="1"/>
  <c r="V57" i="5" s="1"/>
  <c r="T60" i="5"/>
  <c r="U60" i="5" s="1"/>
  <c r="V60" i="5" s="1"/>
  <c r="T53" i="5"/>
  <c r="U53" i="5" s="1"/>
  <c r="V53" i="5" s="1"/>
  <c r="T50" i="5"/>
  <c r="U50" i="5" s="1"/>
  <c r="V50" i="5" s="1"/>
  <c r="T58" i="5"/>
  <c r="U58" i="5" s="1"/>
  <c r="V58" i="5" s="1"/>
  <c r="T47" i="5"/>
  <c r="U47" i="5" s="1"/>
  <c r="V47" i="5" s="1"/>
  <c r="T49" i="5"/>
  <c r="U49" i="5" s="1"/>
  <c r="V49" i="5" s="1"/>
  <c r="T54" i="5"/>
  <c r="U54" i="5" s="1"/>
  <c r="V54" i="5" s="1"/>
  <c r="T48" i="5"/>
  <c r="U48" i="5" s="1"/>
  <c r="V48" i="5" s="1"/>
  <c r="S59" i="5" l="1"/>
  <c r="T59" i="5" s="1"/>
  <c r="U59" i="5" s="1"/>
  <c r="V59" i="5" s="1"/>
  <c r="T55" i="5"/>
  <c r="U55" i="5" s="1"/>
  <c r="V55" i="5" s="1"/>
  <c r="S46" i="5"/>
  <c r="T46" i="5" s="1"/>
  <c r="U46" i="5" s="1"/>
  <c r="V46" i="5" s="1"/>
  <c r="E80" i="5"/>
  <c r="G81" i="31" l="1"/>
  <c r="H80" i="18"/>
  <c r="H74" i="24"/>
  <c r="F75" i="19"/>
  <c r="F74" i="20"/>
  <c r="F73" i="22"/>
  <c r="F73" i="23"/>
  <c r="H73" i="26"/>
  <c r="F73" i="26"/>
  <c r="H72" i="25"/>
  <c r="F72" i="25"/>
  <c r="F71" i="27"/>
  <c r="G72" i="21"/>
  <c r="H72" i="21"/>
  <c r="F72" i="21"/>
  <c r="G71" i="27"/>
  <c r="H71" i="27"/>
  <c r="H81" i="31" l="1"/>
  <c r="F81" i="31"/>
  <c r="F74" i="24" l="1"/>
  <c r="H75" i="19"/>
  <c r="G75" i="19"/>
  <c r="P45" i="5" l="1"/>
  <c r="E93" i="18"/>
  <c r="G80" i="18"/>
  <c r="E87" i="24"/>
  <c r="G74" i="24"/>
  <c r="E88" i="19"/>
  <c r="E87" i="20"/>
  <c r="H74" i="20"/>
  <c r="G74" i="20"/>
  <c r="I81" i="31" l="1"/>
  <c r="E92" i="31" s="1"/>
  <c r="Q45" i="5"/>
  <c r="I80" i="18"/>
  <c r="E91" i="18" s="1"/>
  <c r="I75" i="19"/>
  <c r="E86" i="19" s="1"/>
  <c r="I74" i="24"/>
  <c r="E85" i="24" s="1"/>
  <c r="I74" i="20"/>
  <c r="E85" i="20" s="1"/>
  <c r="K74" i="20"/>
  <c r="J74" i="20"/>
  <c r="R45" i="5" l="1"/>
  <c r="S45" i="5" s="1"/>
  <c r="Z80" i="18"/>
  <c r="E92" i="18" s="1"/>
  <c r="D90" i="18" s="1"/>
  <c r="D98" i="18" s="1"/>
  <c r="N74" i="20"/>
  <c r="Z81" i="31"/>
  <c r="E93" i="31" s="1"/>
  <c r="D91" i="31" s="1"/>
  <c r="D99" i="31" s="1"/>
  <c r="L81" i="31"/>
  <c r="Z74" i="24"/>
  <c r="E86" i="24" s="1"/>
  <c r="D84" i="24" s="1"/>
  <c r="D92" i="24" s="1"/>
  <c r="E87" i="19"/>
  <c r="D85" i="19" s="1"/>
  <c r="D93" i="19" s="1"/>
  <c r="L75" i="19"/>
  <c r="Z74" i="20"/>
  <c r="N81" i="31"/>
  <c r="N75" i="19"/>
  <c r="L80" i="18"/>
  <c r="F94" i="18" s="1"/>
  <c r="N80" i="18"/>
  <c r="N74" i="24"/>
  <c r="L74" i="24"/>
  <c r="F88" i="24" s="1"/>
  <c r="L74" i="20"/>
  <c r="F88" i="20" l="1"/>
  <c r="F89" i="19"/>
  <c r="F95" i="31"/>
  <c r="E86" i="20"/>
  <c r="Q74" i="20"/>
  <c r="Q81" i="31"/>
  <c r="Q75" i="19"/>
  <c r="M81" i="31"/>
  <c r="M75" i="19"/>
  <c r="M74" i="24"/>
  <c r="Q74" i="24"/>
  <c r="M74" i="20"/>
  <c r="D84" i="20" l="1"/>
  <c r="D92" i="20" s="1"/>
  <c r="T45" i="5"/>
  <c r="R81" i="31"/>
  <c r="R75" i="19"/>
  <c r="R74" i="20"/>
  <c r="R74" i="24"/>
  <c r="U45" i="5" l="1"/>
  <c r="V45" i="5" l="1"/>
  <c r="F96" i="31" l="1"/>
  <c r="F89" i="20"/>
  <c r="F89" i="24"/>
  <c r="W81" i="31" l="1"/>
  <c r="F99" i="31" s="1"/>
  <c r="E100" i="31" s="1"/>
  <c r="W75" i="19"/>
  <c r="F93" i="19" s="1"/>
  <c r="E94" i="19" s="1"/>
  <c r="W80" i="18"/>
  <c r="F98" i="18" s="1"/>
  <c r="E99" i="18" s="1"/>
  <c r="W74" i="24"/>
  <c r="F92" i="24" s="1"/>
  <c r="E93" i="24" s="1"/>
  <c r="F92" i="20"/>
  <c r="E93" i="20" s="1"/>
  <c r="E86" i="22" l="1"/>
  <c r="H73" i="22"/>
  <c r="G73" i="22"/>
  <c r="E86" i="23"/>
  <c r="H73" i="23"/>
  <c r="G73" i="23"/>
  <c r="E86" i="26"/>
  <c r="G73" i="26"/>
  <c r="G72" i="25"/>
  <c r="E84" i="27"/>
  <c r="E85" i="21"/>
  <c r="I73" i="23" l="1"/>
  <c r="E84" i="23" s="1"/>
  <c r="I73" i="26"/>
  <c r="E84" i="26" s="1"/>
  <c r="I72" i="25"/>
  <c r="E83" i="25" s="1"/>
  <c r="I71" i="27"/>
  <c r="E82" i="27" s="1"/>
  <c r="K72" i="21"/>
  <c r="I72" i="21"/>
  <c r="I73" i="22"/>
  <c r="E84" i="22" s="1"/>
  <c r="K73" i="22"/>
  <c r="E83" i="21" l="1"/>
  <c r="N73" i="23"/>
  <c r="Z73" i="26"/>
  <c r="E85" i="26" s="1"/>
  <c r="D83" i="26" s="1"/>
  <c r="D90" i="26" s="1"/>
  <c r="Z72" i="25"/>
  <c r="E84" i="25" s="1"/>
  <c r="D82" i="25" s="1"/>
  <c r="D89" i="25" s="1"/>
  <c r="L71" i="27"/>
  <c r="Z71" i="27"/>
  <c r="E83" i="27" s="1"/>
  <c r="D81" i="27" s="1"/>
  <c r="D88" i="27" s="1"/>
  <c r="L72" i="21"/>
  <c r="N72" i="21"/>
  <c r="Z72" i="21"/>
  <c r="N71" i="27"/>
  <c r="E85" i="23"/>
  <c r="D83" i="23" s="1"/>
  <c r="D90" i="23" s="1"/>
  <c r="Z73" i="22"/>
  <c r="E85" i="22" s="1"/>
  <c r="D83" i="22" s="1"/>
  <c r="D90" i="22" s="1"/>
  <c r="L73" i="22"/>
  <c r="N73" i="22"/>
  <c r="L73" i="23"/>
  <c r="L73" i="26"/>
  <c r="N73" i="26"/>
  <c r="L72" i="25"/>
  <c r="N72" i="25"/>
  <c r="F87" i="26" l="1"/>
  <c r="F85" i="27"/>
  <c r="F87" i="22"/>
  <c r="F87" i="23"/>
  <c r="F86" i="25"/>
  <c r="F86" i="21"/>
  <c r="E84" i="21"/>
  <c r="D82" i="21" s="1"/>
  <c r="D89" i="21" s="1"/>
  <c r="Q73" i="23"/>
  <c r="Q73" i="26"/>
  <c r="Q72" i="25"/>
  <c r="M71" i="27"/>
  <c r="Q72" i="21"/>
  <c r="M72" i="21"/>
  <c r="Q71" i="27"/>
  <c r="M73" i="22"/>
  <c r="Q73" i="22"/>
  <c r="M73" i="23"/>
  <c r="M73" i="26"/>
  <c r="M72" i="25"/>
  <c r="I67" i="5"/>
  <c r="X67" i="5" l="1"/>
  <c r="M11" i="5"/>
  <c r="P14" i="5"/>
  <c r="P20" i="5"/>
  <c r="P16" i="5"/>
  <c r="P12" i="5"/>
  <c r="R72" i="21"/>
  <c r="P18" i="5"/>
  <c r="R71" i="27"/>
  <c r="P44" i="5"/>
  <c r="P43" i="5"/>
  <c r="P42" i="5"/>
  <c r="P40" i="5"/>
  <c r="P24" i="5"/>
  <c r="P22" i="5"/>
  <c r="P39" i="5"/>
  <c r="P31" i="5"/>
  <c r="R73" i="22"/>
  <c r="R73" i="23"/>
  <c r="R73" i="26"/>
  <c r="R72" i="25"/>
  <c r="P36" i="5"/>
  <c r="P29" i="5"/>
  <c r="P37" i="5"/>
  <c r="P38" i="5"/>
  <c r="P35" i="5"/>
  <c r="P33" i="5"/>
  <c r="P27" i="5"/>
  <c r="P26" i="5"/>
  <c r="P41" i="5"/>
  <c r="P32" i="5"/>
  <c r="P30" i="5"/>
  <c r="P23" i="5"/>
  <c r="P19" i="5"/>
  <c r="P17" i="5"/>
  <c r="P15" i="5"/>
  <c r="P34" i="5"/>
  <c r="P28" i="5"/>
  <c r="P25" i="5"/>
  <c r="K67" i="5" l="1"/>
  <c r="F81" i="5" s="1"/>
  <c r="L11" i="5"/>
  <c r="M67" i="5"/>
  <c r="E78" i="5"/>
  <c r="Q14" i="5"/>
  <c r="Q20" i="5"/>
  <c r="Q16" i="5"/>
  <c r="Q30" i="5"/>
  <c r="Q15" i="5"/>
  <c r="Q34" i="5"/>
  <c r="Q18" i="5"/>
  <c r="Q12" i="5"/>
  <c r="Q23" i="5"/>
  <c r="T73" i="23"/>
  <c r="T73" i="26"/>
  <c r="S72" i="21"/>
  <c r="Q17" i="5"/>
  <c r="Q25" i="5"/>
  <c r="E79" i="5"/>
  <c r="S71" i="27"/>
  <c r="Q28" i="5"/>
  <c r="Q31" i="5"/>
  <c r="Q39" i="5"/>
  <c r="Q22" i="5"/>
  <c r="Q24" i="5"/>
  <c r="Q40" i="5"/>
  <c r="Q42" i="5"/>
  <c r="Q43" i="5"/>
  <c r="Q44" i="5"/>
  <c r="Q32" i="5"/>
  <c r="S73" i="23"/>
  <c r="S73" i="26"/>
  <c r="S72" i="25"/>
  <c r="Q36" i="5"/>
  <c r="Q29" i="5"/>
  <c r="Q37" i="5"/>
  <c r="Q38" i="5"/>
  <c r="Q35" i="5"/>
  <c r="Q33" i="5"/>
  <c r="Q27" i="5"/>
  <c r="Q26" i="5"/>
  <c r="Q41" i="5"/>
  <c r="Q19" i="5"/>
  <c r="P11" i="5"/>
  <c r="P21" i="5"/>
  <c r="P13" i="5"/>
  <c r="D77" i="5" l="1"/>
  <c r="D84" i="5" s="1"/>
  <c r="L67" i="5"/>
  <c r="P67" i="5"/>
  <c r="R26" i="5"/>
  <c r="R38" i="5"/>
  <c r="S38" i="5" s="1"/>
  <c r="R32" i="5"/>
  <c r="S32" i="5" s="1"/>
  <c r="R40" i="5"/>
  <c r="S40" i="5" s="1"/>
  <c r="R31" i="5"/>
  <c r="S31" i="5" s="1"/>
  <c r="R41" i="5"/>
  <c r="S41" i="5" s="1"/>
  <c r="R35" i="5"/>
  <c r="S35" i="5" s="1"/>
  <c r="R36" i="5"/>
  <c r="S36" i="5" s="1"/>
  <c r="R42" i="5"/>
  <c r="S42" i="5" s="1"/>
  <c r="R39" i="5"/>
  <c r="S39" i="5" s="1"/>
  <c r="R28" i="5"/>
  <c r="R30" i="5"/>
  <c r="R33" i="5"/>
  <c r="S33" i="5" s="1"/>
  <c r="R29" i="5"/>
  <c r="R43" i="5"/>
  <c r="S43" i="5" s="1"/>
  <c r="R22" i="5"/>
  <c r="S22" i="5" s="1"/>
  <c r="R25" i="5"/>
  <c r="S25" i="5" s="1"/>
  <c r="R27" i="5"/>
  <c r="R37" i="5"/>
  <c r="S37" i="5" s="1"/>
  <c r="R44" i="5"/>
  <c r="S44" i="5" s="1"/>
  <c r="R24" i="5"/>
  <c r="S24" i="5" s="1"/>
  <c r="R23" i="5"/>
  <c r="R34" i="5"/>
  <c r="S34" i="5" s="1"/>
  <c r="R17" i="5"/>
  <c r="S17" i="5" s="1"/>
  <c r="R18" i="5"/>
  <c r="S18" i="5" s="1"/>
  <c r="R14" i="5"/>
  <c r="S14" i="5" s="1"/>
  <c r="R16" i="5"/>
  <c r="S16" i="5" s="1"/>
  <c r="R19" i="5"/>
  <c r="S19" i="5" s="1"/>
  <c r="R12" i="5"/>
  <c r="R15" i="5"/>
  <c r="S15" i="5" s="1"/>
  <c r="R20" i="5"/>
  <c r="Q13" i="5"/>
  <c r="U73" i="23"/>
  <c r="U73" i="26"/>
  <c r="T72" i="25"/>
  <c r="U71" i="27"/>
  <c r="T72" i="21"/>
  <c r="Q11" i="5"/>
  <c r="T71" i="27"/>
  <c r="Q21" i="5"/>
  <c r="Q67" i="5" l="1"/>
  <c r="S12" i="5"/>
  <c r="T12" i="5" s="1"/>
  <c r="S29" i="5"/>
  <c r="T29" i="5" s="1"/>
  <c r="S30" i="5"/>
  <c r="S27" i="5"/>
  <c r="S23" i="5"/>
  <c r="R21" i="5"/>
  <c r="S21" i="5" s="1"/>
  <c r="S28" i="5"/>
  <c r="S26" i="5"/>
  <c r="S20" i="5"/>
  <c r="R13" i="5"/>
  <c r="S13" i="5" s="1"/>
  <c r="R11" i="5"/>
  <c r="S11" i="5" s="1"/>
  <c r="U72" i="25"/>
  <c r="T24" i="5"/>
  <c r="T31" i="5"/>
  <c r="V73" i="23"/>
  <c r="F88" i="23" s="1"/>
  <c r="V73" i="26"/>
  <c r="F88" i="26" s="1"/>
  <c r="U72" i="21"/>
  <c r="T14" i="5"/>
  <c r="T18" i="5"/>
  <c r="T16" i="5"/>
  <c r="S67" i="5" l="1"/>
  <c r="R67" i="5"/>
  <c r="W73" i="26"/>
  <c r="F89" i="26" s="1"/>
  <c r="F90" i="26" s="1"/>
  <c r="E91" i="26" s="1"/>
  <c r="T23" i="5"/>
  <c r="T30" i="5"/>
  <c r="U30" i="5" s="1"/>
  <c r="V30" i="5" s="1"/>
  <c r="V72" i="25"/>
  <c r="F87" i="25" s="1"/>
  <c r="W71" i="27"/>
  <c r="F87" i="27" s="1"/>
  <c r="V71" i="27"/>
  <c r="T20" i="5"/>
  <c r="T15" i="5"/>
  <c r="U15" i="5" s="1"/>
  <c r="T34" i="5"/>
  <c r="T28" i="5"/>
  <c r="T11" i="5"/>
  <c r="W73" i="23"/>
  <c r="F89" i="23" s="1"/>
  <c r="F90" i="23" s="1"/>
  <c r="E91" i="23" s="1"/>
  <c r="V72" i="21"/>
  <c r="F87" i="21" s="1"/>
  <c r="T32" i="5"/>
  <c r="T39" i="5"/>
  <c r="T43" i="5"/>
  <c r="U12" i="5"/>
  <c r="T22" i="5"/>
  <c r="U29" i="5"/>
  <c r="T25" i="5"/>
  <c r="T44" i="5"/>
  <c r="T36" i="5"/>
  <c r="T17" i="5"/>
  <c r="U24" i="5"/>
  <c r="T38" i="5"/>
  <c r="T37" i="5"/>
  <c r="T35" i="5"/>
  <c r="T19" i="5"/>
  <c r="U16" i="5"/>
  <c r="T40" i="5"/>
  <c r="T27" i="5"/>
  <c r="U31" i="5"/>
  <c r="T26" i="5"/>
  <c r="T41" i="5"/>
  <c r="T33" i="5"/>
  <c r="T42" i="5"/>
  <c r="U18" i="5"/>
  <c r="U14" i="5"/>
  <c r="F86" i="27" l="1"/>
  <c r="F88" i="27" s="1"/>
  <c r="E89" i="27" s="1"/>
  <c r="U23" i="5"/>
  <c r="U20" i="5"/>
  <c r="T13" i="5"/>
  <c r="U34" i="5"/>
  <c r="V34" i="5" s="1"/>
  <c r="U28" i="5"/>
  <c r="T21" i="5"/>
  <c r="V16" i="5"/>
  <c r="W72" i="25"/>
  <c r="F88" i="25" s="1"/>
  <c r="F89" i="25" s="1"/>
  <c r="E90" i="25" s="1"/>
  <c r="W72" i="21"/>
  <c r="F88" i="21" s="1"/>
  <c r="F89" i="21" s="1"/>
  <c r="E90" i="21" s="1"/>
  <c r="U42" i="5"/>
  <c r="U41" i="5"/>
  <c r="U27" i="5"/>
  <c r="U19" i="5"/>
  <c r="V15" i="5"/>
  <c r="V24" i="5"/>
  <c r="U36" i="5"/>
  <c r="U25" i="5"/>
  <c r="V29" i="5"/>
  <c r="U11" i="5"/>
  <c r="V11" i="5" s="1"/>
  <c r="U39" i="5"/>
  <c r="U32" i="5"/>
  <c r="V14" i="5"/>
  <c r="U33" i="5"/>
  <c r="U26" i="5"/>
  <c r="V31" i="5"/>
  <c r="U40" i="5"/>
  <c r="U35" i="5"/>
  <c r="U37" i="5"/>
  <c r="U38" i="5"/>
  <c r="U17" i="5"/>
  <c r="U44" i="5"/>
  <c r="U22" i="5"/>
  <c r="V12" i="5"/>
  <c r="U43" i="5"/>
  <c r="V18" i="5"/>
  <c r="W73" i="22"/>
  <c r="F89" i="22" s="1"/>
  <c r="F90" i="22" s="1"/>
  <c r="E91" i="22" s="1"/>
  <c r="T67" i="5" l="1"/>
  <c r="V23" i="5"/>
  <c r="V20" i="5"/>
  <c r="U13" i="5"/>
  <c r="U21" i="5"/>
  <c r="V28" i="5"/>
  <c r="V43" i="5"/>
  <c r="V22" i="5"/>
  <c r="V44" i="5"/>
  <c r="V38" i="5"/>
  <c r="V35" i="5"/>
  <c r="V33" i="5"/>
  <c r="V39" i="5"/>
  <c r="V36" i="5"/>
  <c r="V42" i="5"/>
  <c r="V37" i="5"/>
  <c r="V40" i="5"/>
  <c r="V26" i="5"/>
  <c r="V32" i="5"/>
  <c r="V25" i="5"/>
  <c r="V19" i="5"/>
  <c r="V27" i="5"/>
  <c r="V41" i="5"/>
  <c r="V17" i="5"/>
  <c r="U67" i="5" l="1"/>
  <c r="F82" i="5" s="1"/>
  <c r="V21" i="5"/>
  <c r="V13" i="5"/>
  <c r="V67" i="5" l="1"/>
  <c r="F83" i="5" s="1"/>
  <c r="F84" i="5" s="1"/>
  <c r="E85" i="5" s="1"/>
</calcChain>
</file>

<file path=xl/sharedStrings.xml><?xml version="1.0" encoding="utf-8"?>
<sst xmlns="http://schemas.openxmlformats.org/spreadsheetml/2006/main" count="577" uniqueCount="98">
  <si>
    <t xml:space="preserve">ملحوظه </t>
  </si>
  <si>
    <t>م</t>
  </si>
  <si>
    <t>الاسم</t>
  </si>
  <si>
    <t>الحالة</t>
  </si>
  <si>
    <t xml:space="preserve">المدة </t>
  </si>
  <si>
    <t>الاساسى  الشهرى</t>
  </si>
  <si>
    <t xml:space="preserve">اجمالى </t>
  </si>
  <si>
    <t>إعفاء شخصى</t>
  </si>
  <si>
    <t>أعباء عائلية</t>
  </si>
  <si>
    <t xml:space="preserve">الدخل </t>
  </si>
  <si>
    <t>الاجمالى العــام</t>
  </si>
  <si>
    <t>قيد المرتبات الشهرى ( العمومية )</t>
  </si>
  <si>
    <t>من ح / المصروفات العمومية والإدارية</t>
  </si>
  <si>
    <t>ح / اجور و مرتبات</t>
  </si>
  <si>
    <t>الى ح / الصندوق</t>
  </si>
  <si>
    <t>الصندوق</t>
  </si>
  <si>
    <t>الراتب
السنوى</t>
  </si>
  <si>
    <t>الراتب الخاضع السنوى</t>
  </si>
  <si>
    <t>صافى الاجر الشهرى</t>
  </si>
  <si>
    <t>ثابت14%</t>
  </si>
  <si>
    <t>متغير11%</t>
  </si>
  <si>
    <t>ثابت26%</t>
  </si>
  <si>
    <t>متغير24%</t>
  </si>
  <si>
    <t>ضريبة كسب العمل الشهرية</t>
  </si>
  <si>
    <t>اجمالى نصيب حصة الشركة فى التامينات الاجتماعية</t>
  </si>
  <si>
    <t>اجمالى نصيب العامل فى التامينات الاجتماعية (استقطاعات)</t>
  </si>
  <si>
    <t>البدلات</t>
  </si>
  <si>
    <t>الإســـم</t>
  </si>
  <si>
    <t>الوظيفة</t>
  </si>
  <si>
    <t>المرتب الاساسى</t>
  </si>
  <si>
    <t>المرتب المتغير</t>
  </si>
  <si>
    <t>تأمينات  الشركاء</t>
  </si>
  <si>
    <t>التامينات الاجتماعية نصيب العامل السنوية</t>
  </si>
  <si>
    <t>الى ح / ضريبة كسب العمل</t>
  </si>
  <si>
    <t>ضريبة كسب العمل السنوية قبل الخصم الضريبى</t>
  </si>
  <si>
    <t>الخصم الضريبى</t>
  </si>
  <si>
    <t>ضريبة كسب العمل الشهريه</t>
  </si>
  <si>
    <t>ضريبة كسب العمل السنويه بعد الخصم الضريبى</t>
  </si>
  <si>
    <t xml:space="preserve">ضريبة كسب العمل السنويه بعد الخصم الضريبى </t>
  </si>
  <si>
    <t>الخروج خلال 2020</t>
  </si>
  <si>
    <t>الدخول خلال 2020</t>
  </si>
  <si>
    <t>تسوية كسب العمل عن عام 2020</t>
  </si>
  <si>
    <t>الدخول خلال2020</t>
  </si>
  <si>
    <t>المرتب الاساسي</t>
  </si>
  <si>
    <t>نصيب العامل في التامينات الاجتماعيه11%</t>
  </si>
  <si>
    <t>الاجر التاميني(الاجر الشامل)</t>
  </si>
  <si>
    <t xml:space="preserve">بدلات </t>
  </si>
  <si>
    <t>نصيب العامل فى التامينات الاجتماعية11%</t>
  </si>
  <si>
    <t>الاجر التاميني(الشامل)</t>
  </si>
  <si>
    <t>الاجر الاساسي</t>
  </si>
  <si>
    <t>بدلات</t>
  </si>
  <si>
    <t>ضريبة كسب العمل السنوية</t>
  </si>
  <si>
    <t xml:space="preserve">ضريبة كسب العمل السنوية </t>
  </si>
  <si>
    <t>الاجر التاميني(الاجرالشامل)</t>
  </si>
  <si>
    <t>الاجر</t>
  </si>
  <si>
    <t>حصه الشركه في التامينات الاجتماعيه18.75%</t>
  </si>
  <si>
    <t>ح / التأمينات الاجتماعية 18.75</t>
  </si>
  <si>
    <t>ح / التأمينات الاجتماعية 18.75%</t>
  </si>
  <si>
    <t>ح / التأمينات الاجتماعية (نصيب الشركاء 25%)</t>
  </si>
  <si>
    <t>الى ح / التأمينات الاجتماعية 18.75%+25%+11%)</t>
  </si>
  <si>
    <t>الى ح / التأمينات الاجتماعية 11%+18.75%25</t>
  </si>
  <si>
    <t>حصة الشركة فى التامينات الاجتماعية18.75%</t>
  </si>
  <si>
    <t>ح / التأمينات الاجتماعية18.75%</t>
  </si>
  <si>
    <t>الى ح / التأمينات الاجتماعية 11%+18.75%25%</t>
  </si>
  <si>
    <t>الى ح / التأمينات الاجتماعية 11%+18.75%+25%</t>
  </si>
  <si>
    <t>الى ح / التأمينات الاجتماعية11%+18.75%+25%</t>
  </si>
  <si>
    <t>ح / التأمينات الاجتماعية (نصيب الشركاء25%)</t>
  </si>
  <si>
    <t>الى ح / التأمينات الاجتماعية 11%+18.75+25%</t>
  </si>
  <si>
    <t>ح / التأمينات الاجتماعية (نصيب الشركاء 25%%)</t>
  </si>
  <si>
    <t>الراتب الخاضع السنوى بعد خصم الاعفاءات</t>
  </si>
  <si>
    <t>نصيب العامل من المساهمه التكافليه 1%</t>
  </si>
  <si>
    <t>الي ح/ المساهمه التكافليه</t>
  </si>
  <si>
    <t>الصافي(ما يحصل عليه العامل شهريا)</t>
  </si>
  <si>
    <t>S&amp;M For Accounting and Taxation 
Dr.Sayed attia &amp; Mr.Mohamed attia</t>
  </si>
  <si>
    <t>الأشهر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</si>
  <si>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</si>
  <si>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</si>
  <si>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</si>
  <si>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</si>
  <si>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</si>
  <si>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</si>
  <si>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</si>
  <si>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</si>
  <si>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</si>
  <si>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</si>
  <si>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</si>
  <si>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</si>
  <si>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اسم الموظف</t>
  </si>
  <si>
    <t>محمد</t>
  </si>
  <si>
    <t>المرتب الأساسى</t>
  </si>
  <si>
    <t xml:space="preserve">اجمالى الأجر </t>
  </si>
  <si>
    <t>نصيب العامل فى التأمينات</t>
  </si>
  <si>
    <t>صافى الأجر الشهرى</t>
  </si>
  <si>
    <t>الأجر المستحق</t>
  </si>
  <si>
    <t>محمود</t>
  </si>
  <si>
    <t>اجمالى الدخل</t>
  </si>
  <si>
    <t xml:space="preserve">               السلام عليكم                                                                                     ارجوا المساعدة فى شيت الاكسل التالى للمرتبات اريد ان اختار اسم الشهر من الخلية b2 فيتم احضار البيانات من الشيت الذى يحمل نفس اسم الشهر الذى اخترتة</t>
  </si>
  <si>
    <t>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</si>
</sst>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"/>
    <numFmt numFmtId="167" formatCode="0.000000"/>
  </numFmts>
  <fonts count="2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b/>
      <i/>
      <sz val="11"/>
      <color indexed="10"/>
      <name val="Arial"/>
      <family val="2"/>
    </font>
    <font>
      <b/>
      <i/>
      <sz val="11"/>
      <color indexed="12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u/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abic Transparent"/>
      <charset val="178"/>
    </font>
    <font>
      <b/>
      <sz val="11"/>
      <name val="Arial"/>
      <family val="2"/>
    </font>
    <font>
      <b/>
      <sz val="11"/>
      <color rgb="FF0000FF"/>
      <name val="Arial"/>
      <family val="2"/>
    </font>
    <font>
      <b/>
      <sz val="10"/>
      <name val="Arial"/>
      <family val="2"/>
    </font>
    <font>
      <b/>
      <i/>
      <sz val="20"/>
      <color theme="3" tint="-0.249977111117893"/>
      <name val="Adobe Garamond Pro"/>
      <family val="1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b/>
      <i/>
      <sz val="22"/>
      <color theme="3" tint="-0.249977111117893"/>
      <name val="Adobe Fangsong Std R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4">
    <xf numFmtId="0" fontId="0" fillId="0" borderId="0" xfId="0"/>
    <xf numFmtId="0" fontId="1" fillId="0" borderId="0" xfId="1"/>
    <xf numFmtId="0" fontId="7" fillId="0" borderId="0" xfId="1" applyFont="1" applyBorder="1" applyAlignment="1">
      <alignment horizontal="center" vertical="center" readingOrder="2"/>
    </xf>
    <xf numFmtId="165" fontId="7" fillId="0" borderId="0" xfId="1" applyNumberFormat="1" applyFont="1" applyAlignment="1">
      <alignment horizontal="center" vertical="center" readingOrder="2"/>
    </xf>
    <xf numFmtId="166" fontId="7" fillId="0" borderId="0" xfId="1" applyNumberFormat="1" applyFont="1" applyAlignment="1">
      <alignment horizontal="center" vertical="center" readingOrder="2"/>
    </xf>
    <xf numFmtId="2" fontId="6" fillId="0" borderId="0" xfId="1" applyNumberFormat="1" applyFont="1" applyAlignment="1">
      <alignment horizontal="center" vertical="center" readingOrder="2"/>
    </xf>
    <xf numFmtId="0" fontId="1" fillId="0" borderId="0" xfId="1" applyBorder="1"/>
    <xf numFmtId="2" fontId="1" fillId="0" borderId="0" xfId="1" applyNumberFormat="1"/>
    <xf numFmtId="2" fontId="7" fillId="0" borderId="0" xfId="1" applyNumberFormat="1" applyFont="1" applyAlignment="1">
      <alignment horizontal="center" vertical="center" readingOrder="2"/>
    </xf>
    <xf numFmtId="2" fontId="0" fillId="0" borderId="0" xfId="0" applyNumberFormat="1"/>
    <xf numFmtId="0" fontId="9" fillId="0" borderId="0" xfId="1" applyFont="1" applyFill="1" applyBorder="1" applyAlignment="1">
      <alignment horizontal="center" vertical="center" readingOrder="2"/>
    </xf>
    <xf numFmtId="3" fontId="1" fillId="0" borderId="0" xfId="1" applyNumberFormat="1"/>
    <xf numFmtId="165" fontId="1" fillId="0" borderId="0" xfId="1" applyNumberFormat="1"/>
    <xf numFmtId="4" fontId="1" fillId="0" borderId="0" xfId="1" applyNumberFormat="1"/>
    <xf numFmtId="0" fontId="11" fillId="0" borderId="2" xfId="0" applyFont="1" applyFill="1" applyBorder="1" applyAlignment="1">
      <alignment horizontal="center" vertical="center" wrapText="1" readingOrder="2"/>
    </xf>
    <xf numFmtId="0" fontId="0" fillId="0" borderId="0" xfId="0" applyAlignment="1"/>
    <xf numFmtId="0" fontId="1" fillId="0" borderId="0" xfId="1" applyAlignment="1"/>
    <xf numFmtId="2" fontId="1" fillId="0" borderId="0" xfId="1" applyNumberFormat="1" applyAlignment="1"/>
    <xf numFmtId="2" fontId="14" fillId="0" borderId="0" xfId="1" applyNumberFormat="1" applyFont="1" applyAlignment="1">
      <alignment horizontal="center" vertical="center"/>
    </xf>
    <xf numFmtId="2" fontId="0" fillId="0" borderId="0" xfId="0" applyNumberFormat="1" applyAlignment="1"/>
    <xf numFmtId="0" fontId="11" fillId="2" borderId="1" xfId="0" applyFont="1" applyFill="1" applyBorder="1" applyAlignment="1">
      <alignment horizontal="center" vertical="center" wrapText="1" readingOrder="2"/>
    </xf>
    <xf numFmtId="0" fontId="11" fillId="2" borderId="2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  <xf numFmtId="0" fontId="11" fillId="2" borderId="2" xfId="0" applyFont="1" applyFill="1" applyBorder="1" applyAlignment="1">
      <alignment horizontal="center" vertical="center" wrapText="1" readingOrder="2"/>
    </xf>
    <xf numFmtId="0" fontId="0" fillId="0" borderId="0" xfId="0" applyFill="1"/>
    <xf numFmtId="0" fontId="1" fillId="0" borderId="0" xfId="1" applyFill="1"/>
    <xf numFmtId="2" fontId="1" fillId="0" borderId="0" xfId="1" applyNumberFormat="1" applyFill="1"/>
    <xf numFmtId="2" fontId="0" fillId="0" borderId="0" xfId="0" applyNumberFormat="1" applyFill="1"/>
    <xf numFmtId="2" fontId="7" fillId="0" borderId="0" xfId="1" applyNumberFormat="1" applyFont="1" applyFill="1" applyAlignment="1">
      <alignment horizontal="center" vertical="center" readingOrder="2"/>
    </xf>
    <xf numFmtId="0" fontId="0" fillId="0" borderId="0" xfId="0" applyFill="1" applyAlignment="1"/>
    <xf numFmtId="0" fontId="11" fillId="0" borderId="1" xfId="0" applyFont="1" applyFill="1" applyBorder="1" applyAlignment="1">
      <alignment horizontal="center" vertical="center" wrapText="1" readingOrder="2"/>
    </xf>
    <xf numFmtId="0" fontId="12" fillId="0" borderId="1" xfId="0" applyFont="1" applyFill="1" applyBorder="1" applyAlignment="1">
      <alignment horizontal="center" vertical="center" readingOrder="2"/>
    </xf>
    <xf numFmtId="2" fontId="0" fillId="0" borderId="0" xfId="0" applyNumberFormat="1" applyFill="1" applyAlignment="1"/>
    <xf numFmtId="0" fontId="1" fillId="0" borderId="0" xfId="1" applyFill="1" applyAlignment="1"/>
    <xf numFmtId="2" fontId="1" fillId="0" borderId="0" xfId="1" applyNumberFormat="1" applyFill="1" applyAlignment="1"/>
    <xf numFmtId="0" fontId="7" fillId="0" borderId="0" xfId="1" applyFont="1" applyFill="1" applyAlignment="1">
      <alignment vertical="center" readingOrder="2"/>
    </xf>
    <xf numFmtId="0" fontId="1" fillId="0" borderId="0" xfId="1" applyFill="1" applyBorder="1"/>
    <xf numFmtId="2" fontId="6" fillId="0" borderId="0" xfId="1" applyNumberFormat="1" applyFont="1" applyFill="1" applyAlignment="1">
      <alignment horizontal="center" vertical="center" readingOrder="2"/>
    </xf>
    <xf numFmtId="0" fontId="7" fillId="0" borderId="0" xfId="1" applyFont="1" applyFill="1" applyAlignment="1">
      <alignment horizontal="right" readingOrder="2"/>
    </xf>
    <xf numFmtId="167" fontId="7" fillId="0" borderId="0" xfId="1" applyNumberFormat="1" applyFont="1" applyFill="1" applyAlignment="1">
      <alignment horizontal="right" readingOrder="2"/>
    </xf>
    <xf numFmtId="166" fontId="7" fillId="0" borderId="0" xfId="1" applyNumberFormat="1" applyFont="1" applyFill="1" applyAlignment="1">
      <alignment horizontal="center" vertical="center" readingOrder="2"/>
    </xf>
    <xf numFmtId="0" fontId="7" fillId="0" borderId="0" xfId="0" applyFont="1" applyFill="1" applyAlignment="1">
      <alignment horizontal="right" vertical="center" readingOrder="2"/>
    </xf>
    <xf numFmtId="165" fontId="7" fillId="0" borderId="0" xfId="1" applyNumberFormat="1" applyFont="1" applyFill="1" applyAlignment="1">
      <alignment horizontal="center" vertical="center" readingOrder="2"/>
    </xf>
    <xf numFmtId="2" fontId="7" fillId="0" borderId="11" xfId="1" applyNumberFormat="1" applyFont="1" applyFill="1" applyBorder="1" applyAlignment="1">
      <alignment horizontal="center" vertical="center" readingOrder="2"/>
    </xf>
    <xf numFmtId="164" fontId="7" fillId="0" borderId="0" xfId="1" applyNumberFormat="1" applyFont="1" applyFill="1" applyAlignment="1">
      <alignment horizontal="center" vertical="center" readingOrder="2"/>
    </xf>
    <xf numFmtId="0" fontId="7" fillId="0" borderId="0" xfId="1" applyFont="1" applyFill="1" applyBorder="1" applyAlignment="1">
      <alignment horizontal="center" vertical="center" readingOrder="2"/>
    </xf>
    <xf numFmtId="0" fontId="7" fillId="5" borderId="4" xfId="1" applyFont="1" applyFill="1" applyBorder="1" applyAlignment="1">
      <alignment horizontal="center" vertical="center" wrapText="1" readingOrder="2"/>
    </xf>
    <xf numFmtId="0" fontId="7" fillId="5" borderId="8" xfId="1" applyFont="1" applyFill="1" applyBorder="1" applyAlignment="1">
      <alignment horizontal="center" vertical="center" wrapText="1" readingOrder="2"/>
    </xf>
    <xf numFmtId="0" fontId="7" fillId="5" borderId="24" xfId="1" applyFont="1" applyFill="1" applyBorder="1" applyAlignment="1">
      <alignment horizontal="center" vertical="center" readingOrder="2"/>
    </xf>
    <xf numFmtId="0" fontId="7" fillId="5" borderId="2" xfId="1" applyFont="1" applyFill="1" applyBorder="1" applyAlignment="1">
      <alignment horizontal="center" vertical="center" readingOrder="2"/>
    </xf>
    <xf numFmtId="0" fontId="7" fillId="6" borderId="2" xfId="1" applyFont="1" applyFill="1" applyBorder="1" applyAlignment="1">
      <alignment horizontal="center" vertical="center" readingOrder="2"/>
    </xf>
    <xf numFmtId="2" fontId="7" fillId="6" borderId="2" xfId="1" applyNumberFormat="1" applyFont="1" applyFill="1" applyBorder="1" applyAlignment="1">
      <alignment horizontal="center" vertical="center" readingOrder="2"/>
    </xf>
    <xf numFmtId="2" fontId="7" fillId="6" borderId="16" xfId="1" applyNumberFormat="1" applyFont="1" applyFill="1" applyBorder="1" applyAlignment="1">
      <alignment horizontal="center" vertical="center" readingOrder="2"/>
    </xf>
    <xf numFmtId="2" fontId="7" fillId="6" borderId="18" xfId="1" applyNumberFormat="1" applyFont="1" applyFill="1" applyBorder="1" applyAlignment="1">
      <alignment horizontal="center" vertical="center" readingOrder="2"/>
    </xf>
    <xf numFmtId="2" fontId="7" fillId="6" borderId="13" xfId="1" applyNumberFormat="1" applyFont="1" applyFill="1" applyBorder="1" applyAlignment="1">
      <alignment horizontal="center" vertical="center" readingOrder="2"/>
    </xf>
    <xf numFmtId="2" fontId="7" fillId="6" borderId="1" xfId="1" applyNumberFormat="1" applyFont="1" applyFill="1" applyBorder="1" applyAlignment="1">
      <alignment horizontal="center" vertical="center" readingOrder="2"/>
    </xf>
    <xf numFmtId="2" fontId="7" fillId="6" borderId="14" xfId="1" applyNumberFormat="1" applyFont="1" applyFill="1" applyBorder="1" applyAlignment="1">
      <alignment horizontal="center" vertical="center" readingOrder="2"/>
    </xf>
    <xf numFmtId="2" fontId="7" fillId="6" borderId="17" xfId="1" applyNumberFormat="1" applyFont="1" applyFill="1" applyBorder="1" applyAlignment="1">
      <alignment horizontal="center" vertical="center" readingOrder="2"/>
    </xf>
    <xf numFmtId="0" fontId="13" fillId="6" borderId="2" xfId="1" applyFont="1" applyFill="1" applyBorder="1" applyAlignment="1">
      <alignment horizontal="center" vertical="center" readingOrder="2"/>
    </xf>
    <xf numFmtId="0" fontId="7" fillId="6" borderId="23" xfId="1" applyFont="1" applyFill="1" applyBorder="1" applyAlignment="1">
      <alignment horizontal="center" vertical="center" readingOrder="2"/>
    </xf>
    <xf numFmtId="0" fontId="1" fillId="6" borderId="0" xfId="1" applyFill="1"/>
    <xf numFmtId="2" fontId="7" fillId="6" borderId="15" xfId="1" applyNumberFormat="1" applyFont="1" applyFill="1" applyBorder="1" applyAlignment="1">
      <alignment horizontal="center" vertical="center" readingOrder="2"/>
    </xf>
    <xf numFmtId="0" fontId="2" fillId="4" borderId="4" xfId="1" applyFont="1" applyFill="1" applyBorder="1"/>
    <xf numFmtId="0" fontId="4" fillId="4" borderId="6" xfId="1" applyFont="1" applyFill="1" applyBorder="1"/>
    <xf numFmtId="0" fontId="5" fillId="4" borderId="8" xfId="1" applyFont="1" applyFill="1" applyBorder="1"/>
    <xf numFmtId="0" fontId="2" fillId="5" borderId="4" xfId="1" applyFont="1" applyFill="1" applyBorder="1"/>
    <xf numFmtId="0" fontId="4" fillId="5" borderId="6" xfId="1" applyFont="1" applyFill="1" applyBorder="1"/>
    <xf numFmtId="0" fontId="5" fillId="5" borderId="8" xfId="1" applyFont="1" applyFill="1" applyBorder="1"/>
    <xf numFmtId="0" fontId="11" fillId="6" borderId="1" xfId="0" applyFont="1" applyFill="1" applyBorder="1" applyAlignment="1">
      <alignment horizontal="center" vertical="center" wrapText="1" readingOrder="2"/>
    </xf>
    <xf numFmtId="0" fontId="11" fillId="6" borderId="2" xfId="0" applyFont="1" applyFill="1" applyBorder="1" applyAlignment="1">
      <alignment horizontal="center" vertical="center" wrapText="1" readingOrder="2"/>
    </xf>
    <xf numFmtId="0" fontId="12" fillId="6" borderId="1" xfId="0" applyFont="1" applyFill="1" applyBorder="1" applyAlignment="1">
      <alignment horizontal="center" vertical="center" readingOrder="2"/>
    </xf>
    <xf numFmtId="2" fontId="7" fillId="6" borderId="0" xfId="1" applyNumberFormat="1" applyFont="1" applyFill="1" applyAlignment="1">
      <alignment horizontal="center" vertical="center" readingOrder="2"/>
    </xf>
    <xf numFmtId="0" fontId="7" fillId="6" borderId="0" xfId="1" applyFont="1" applyFill="1" applyAlignment="1">
      <alignment vertical="center" readingOrder="2"/>
    </xf>
    <xf numFmtId="0" fontId="0" fillId="6" borderId="0" xfId="0" applyFill="1" applyAlignment="1"/>
    <xf numFmtId="0" fontId="1" fillId="6" borderId="0" xfId="1" applyFill="1" applyAlignment="1"/>
    <xf numFmtId="0" fontId="7" fillId="6" borderId="0" xfId="1" applyFont="1" applyFill="1" applyAlignment="1">
      <alignment horizontal="right" readingOrder="2"/>
    </xf>
    <xf numFmtId="167" fontId="7" fillId="6" borderId="0" xfId="1" applyNumberFormat="1" applyFont="1" applyFill="1" applyAlignment="1">
      <alignment horizontal="right" readingOrder="2"/>
    </xf>
    <xf numFmtId="0" fontId="7" fillId="6" borderId="0" xfId="0" applyFont="1" applyFill="1" applyAlignment="1">
      <alignment horizontal="right" vertical="center" readingOrder="2"/>
    </xf>
    <xf numFmtId="2" fontId="7" fillId="6" borderId="11" xfId="1" applyNumberFormat="1" applyFont="1" applyFill="1" applyBorder="1" applyAlignment="1">
      <alignment horizontal="center" vertical="center" readingOrder="2"/>
    </xf>
    <xf numFmtId="164" fontId="7" fillId="6" borderId="0" xfId="1" applyNumberFormat="1" applyFont="1" applyFill="1" applyAlignment="1">
      <alignment horizontal="center" vertical="center" readingOrder="2"/>
    </xf>
    <xf numFmtId="0" fontId="7" fillId="6" borderId="0" xfId="1" applyFont="1" applyFill="1" applyBorder="1" applyAlignment="1">
      <alignment horizontal="center" vertical="center" readingOrder="2"/>
    </xf>
    <xf numFmtId="2" fontId="7" fillId="3" borderId="0" xfId="1" applyNumberFormat="1" applyFont="1" applyFill="1" applyAlignment="1">
      <alignment horizontal="center" vertical="center" readingOrder="2"/>
    </xf>
    <xf numFmtId="0" fontId="7" fillId="3" borderId="0" xfId="1" applyFont="1" applyFill="1" applyAlignment="1">
      <alignment vertical="center" readingOrder="2"/>
    </xf>
    <xf numFmtId="0" fontId="0" fillId="3" borderId="0" xfId="0" applyFill="1" applyAlignment="1"/>
    <xf numFmtId="0" fontId="1" fillId="3" borderId="0" xfId="1" applyFill="1" applyAlignment="1"/>
    <xf numFmtId="0" fontId="7" fillId="3" borderId="0" xfId="1" applyFont="1" applyFill="1" applyAlignment="1">
      <alignment horizontal="right" readingOrder="2"/>
    </xf>
    <xf numFmtId="167" fontId="7" fillId="3" borderId="0" xfId="1" applyNumberFormat="1" applyFont="1" applyFill="1" applyAlignment="1">
      <alignment horizontal="right" readingOrder="2"/>
    </xf>
    <xf numFmtId="2" fontId="7" fillId="3" borderId="0" xfId="1" applyNumberFormat="1" applyFont="1" applyFill="1" applyAlignment="1">
      <alignment horizontal="right" readingOrder="2"/>
    </xf>
    <xf numFmtId="0" fontId="7" fillId="3" borderId="0" xfId="0" applyFont="1" applyFill="1" applyAlignment="1">
      <alignment horizontal="right" vertical="center" readingOrder="2"/>
    </xf>
    <xf numFmtId="2" fontId="7" fillId="3" borderId="11" xfId="1" applyNumberFormat="1" applyFont="1" applyFill="1" applyBorder="1" applyAlignment="1">
      <alignment horizontal="center" vertical="center" readingOrder="2"/>
    </xf>
    <xf numFmtId="164" fontId="7" fillId="3" borderId="0" xfId="1" applyNumberFormat="1" applyFont="1" applyFill="1" applyAlignment="1">
      <alignment horizontal="center" vertical="center" readingOrder="2"/>
    </xf>
    <xf numFmtId="0" fontId="7" fillId="3" borderId="0" xfId="1" applyFont="1" applyFill="1" applyBorder="1" applyAlignment="1">
      <alignment horizontal="center" vertical="center" readingOrder="2"/>
    </xf>
    <xf numFmtId="0" fontId="0" fillId="3" borderId="0" xfId="0" applyFill="1"/>
    <xf numFmtId="2" fontId="7" fillId="7" borderId="0" xfId="1" applyNumberFormat="1" applyFont="1" applyFill="1" applyAlignment="1">
      <alignment horizontal="center" vertical="center" readingOrder="2"/>
    </xf>
    <xf numFmtId="0" fontId="7" fillId="7" borderId="0" xfId="1" applyFont="1" applyFill="1" applyAlignment="1">
      <alignment vertical="center" readingOrder="2"/>
    </xf>
    <xf numFmtId="0" fontId="0" fillId="7" borderId="0" xfId="0" applyFill="1" applyAlignment="1"/>
    <xf numFmtId="0" fontId="1" fillId="7" borderId="0" xfId="1" applyFill="1" applyAlignment="1"/>
    <xf numFmtId="0" fontId="7" fillId="7" borderId="0" xfId="1" applyFont="1" applyFill="1" applyAlignment="1">
      <alignment horizontal="right" readingOrder="2"/>
    </xf>
    <xf numFmtId="167" fontId="7" fillId="7" borderId="0" xfId="1" applyNumberFormat="1" applyFont="1" applyFill="1" applyAlignment="1">
      <alignment horizontal="right" readingOrder="2"/>
    </xf>
    <xf numFmtId="2" fontId="7" fillId="7" borderId="0" xfId="1" applyNumberFormat="1" applyFont="1" applyFill="1" applyAlignment="1">
      <alignment horizontal="right" readingOrder="2"/>
    </xf>
    <xf numFmtId="0" fontId="7" fillId="7" borderId="0" xfId="0" applyFont="1" applyFill="1" applyAlignment="1">
      <alignment horizontal="right" vertical="center" readingOrder="2"/>
    </xf>
    <xf numFmtId="2" fontId="7" fillId="7" borderId="11" xfId="1" applyNumberFormat="1" applyFont="1" applyFill="1" applyBorder="1" applyAlignment="1">
      <alignment horizontal="center" vertical="center" readingOrder="2"/>
    </xf>
    <xf numFmtId="164" fontId="7" fillId="7" borderId="0" xfId="1" applyNumberFormat="1" applyFont="1" applyFill="1" applyAlignment="1">
      <alignment horizontal="center" vertical="center" readingOrder="2"/>
    </xf>
    <xf numFmtId="0" fontId="7" fillId="7" borderId="0" xfId="1" applyFont="1" applyFill="1" applyBorder="1" applyAlignment="1">
      <alignment horizontal="center" vertical="center" readingOrder="2"/>
    </xf>
    <xf numFmtId="0" fontId="0" fillId="7" borderId="0" xfId="0" applyFill="1"/>
    <xf numFmtId="2" fontId="7" fillId="5" borderId="15" xfId="1" applyNumberFormat="1" applyFont="1" applyFill="1" applyBorder="1" applyAlignment="1">
      <alignment horizontal="center" vertical="center" readingOrder="2"/>
    </xf>
    <xf numFmtId="0" fontId="11" fillId="3" borderId="1" xfId="0" applyFont="1" applyFill="1" applyBorder="1" applyAlignment="1">
      <alignment horizontal="center" vertical="center" wrapText="1" readingOrder="2"/>
    </xf>
    <xf numFmtId="0" fontId="1" fillId="3" borderId="0" xfId="1" applyFill="1" applyBorder="1"/>
    <xf numFmtId="0" fontId="7" fillId="3" borderId="2" xfId="1" applyFont="1" applyFill="1" applyBorder="1" applyAlignment="1">
      <alignment horizontal="center" vertical="center" readingOrder="2"/>
    </xf>
    <xf numFmtId="2" fontId="7" fillId="3" borderId="2" xfId="1" applyNumberFormat="1" applyFont="1" applyFill="1" applyBorder="1" applyAlignment="1">
      <alignment horizontal="center" vertical="center" readingOrder="2"/>
    </xf>
    <xf numFmtId="2" fontId="7" fillId="3" borderId="16" xfId="1" applyNumberFormat="1" applyFont="1" applyFill="1" applyBorder="1" applyAlignment="1">
      <alignment horizontal="center" vertical="center" readingOrder="2"/>
    </xf>
    <xf numFmtId="2" fontId="7" fillId="3" borderId="18" xfId="1" applyNumberFormat="1" applyFont="1" applyFill="1" applyBorder="1" applyAlignment="1">
      <alignment horizontal="center" vertical="center" readingOrder="2"/>
    </xf>
    <xf numFmtId="2" fontId="7" fillId="3" borderId="13" xfId="1" applyNumberFormat="1" applyFont="1" applyFill="1" applyBorder="1" applyAlignment="1">
      <alignment horizontal="center" vertical="center" readingOrder="2"/>
    </xf>
    <xf numFmtId="2" fontId="7" fillId="3" borderId="1" xfId="1" applyNumberFormat="1" applyFont="1" applyFill="1" applyBorder="1" applyAlignment="1">
      <alignment horizontal="center" vertical="center" readingOrder="2"/>
    </xf>
    <xf numFmtId="2" fontId="7" fillId="3" borderId="14" xfId="1" applyNumberFormat="1" applyFont="1" applyFill="1" applyBorder="1" applyAlignment="1">
      <alignment horizontal="center" vertical="center" readingOrder="2"/>
    </xf>
    <xf numFmtId="2" fontId="7" fillId="3" borderId="17" xfId="1" applyNumberFormat="1" applyFont="1" applyFill="1" applyBorder="1" applyAlignment="1">
      <alignment horizontal="center" vertical="center" readingOrder="2"/>
    </xf>
    <xf numFmtId="0" fontId="13" fillId="3" borderId="2" xfId="1" applyFont="1" applyFill="1" applyBorder="1" applyAlignment="1">
      <alignment horizontal="center" vertical="center" readingOrder="2"/>
    </xf>
    <xf numFmtId="0" fontId="11" fillId="3" borderId="2" xfId="0" applyFont="1" applyFill="1" applyBorder="1" applyAlignment="1">
      <alignment horizontal="center" vertical="center" wrapText="1" readingOrder="2"/>
    </xf>
    <xf numFmtId="0" fontId="12" fillId="3" borderId="1" xfId="0" applyFont="1" applyFill="1" applyBorder="1" applyAlignment="1">
      <alignment horizontal="center" vertical="center" readingOrder="2"/>
    </xf>
    <xf numFmtId="0" fontId="1" fillId="6" borderId="0" xfId="1" applyFill="1" applyBorder="1"/>
    <xf numFmtId="2" fontId="7" fillId="5" borderId="17" xfId="1" applyNumberFormat="1" applyFont="1" applyFill="1" applyBorder="1" applyAlignment="1">
      <alignment horizontal="center" vertical="center" readingOrder="2"/>
    </xf>
    <xf numFmtId="0" fontId="16" fillId="5" borderId="4" xfId="1" applyFont="1" applyFill="1" applyBorder="1" applyAlignment="1">
      <alignment horizontal="center" vertical="center" wrapText="1" readingOrder="2"/>
    </xf>
    <xf numFmtId="0" fontId="19" fillId="0" borderId="0" xfId="0" applyFont="1"/>
    <xf numFmtId="0" fontId="16" fillId="5" borderId="8" xfId="1" applyFont="1" applyFill="1" applyBorder="1" applyAlignment="1">
      <alignment horizontal="center" vertical="center" wrapText="1" readingOrder="2"/>
    </xf>
    <xf numFmtId="2" fontId="11" fillId="3" borderId="2" xfId="0" applyNumberFormat="1" applyFont="1" applyFill="1" applyBorder="1" applyAlignment="1">
      <alignment horizontal="center" vertical="center" readingOrder="2"/>
    </xf>
    <xf numFmtId="2" fontId="7" fillId="6" borderId="29" xfId="1" applyNumberFormat="1" applyFont="1" applyFill="1" applyBorder="1" applyAlignment="1">
      <alignment horizontal="center" vertical="center" readingOrder="2"/>
    </xf>
    <xf numFmtId="2" fontId="7" fillId="6" borderId="19" xfId="1" applyNumberFormat="1" applyFont="1" applyFill="1" applyBorder="1" applyAlignment="1">
      <alignment horizontal="center" vertical="center" readingOrder="2"/>
    </xf>
    <xf numFmtId="2" fontId="7" fillId="6" borderId="27" xfId="1" applyNumberFormat="1" applyFont="1" applyFill="1" applyBorder="1" applyAlignment="1">
      <alignment horizontal="center" vertical="center" readingOrder="2"/>
    </xf>
    <xf numFmtId="2" fontId="7" fillId="6" borderId="35" xfId="1" applyNumberFormat="1" applyFont="1" applyFill="1" applyBorder="1" applyAlignment="1">
      <alignment horizontal="center" vertical="center" readingOrder="2"/>
    </xf>
    <xf numFmtId="0" fontId="7" fillId="5" borderId="6" xfId="1" applyFont="1" applyFill="1" applyBorder="1" applyAlignment="1">
      <alignment vertical="center" wrapText="1" readingOrder="2"/>
    </xf>
    <xf numFmtId="0" fontId="6" fillId="5" borderId="6" xfId="1" applyFont="1" applyFill="1" applyBorder="1" applyAlignment="1">
      <alignment vertical="center" wrapText="1" readingOrder="2"/>
    </xf>
    <xf numFmtId="0" fontId="7" fillId="5" borderId="6" xfId="1" applyFont="1" applyFill="1" applyBorder="1" applyAlignment="1">
      <alignment horizontal="center" vertical="center" wrapText="1" readingOrder="2"/>
    </xf>
    <xf numFmtId="0" fontId="7" fillId="5" borderId="36" xfId="1" applyFont="1" applyFill="1" applyBorder="1" applyAlignment="1">
      <alignment vertical="center" wrapText="1" readingOrder="2"/>
    </xf>
    <xf numFmtId="0" fontId="10" fillId="5" borderId="36" xfId="0" applyFont="1" applyFill="1" applyBorder="1" applyAlignment="1">
      <alignment vertical="center" wrapText="1"/>
    </xf>
    <xf numFmtId="0" fontId="8" fillId="5" borderId="6" xfId="1" applyFont="1" applyFill="1" applyBorder="1" applyAlignment="1">
      <alignment horizontal="center" vertical="center" wrapText="1" readingOrder="2"/>
    </xf>
    <xf numFmtId="0" fontId="7" fillId="0" borderId="10" xfId="1" applyFont="1" applyFill="1" applyBorder="1" applyAlignment="1">
      <alignment horizontal="center" vertical="center" readingOrder="2"/>
    </xf>
    <xf numFmtId="0" fontId="7" fillId="0" borderId="3" xfId="1" applyFont="1" applyFill="1" applyBorder="1" applyAlignment="1">
      <alignment horizontal="center" vertical="center" readingOrder="2"/>
    </xf>
    <xf numFmtId="0" fontId="7" fillId="0" borderId="9" xfId="1" applyFont="1" applyFill="1" applyBorder="1" applyAlignment="1">
      <alignment horizontal="center" vertical="center" readingOrder="2"/>
    </xf>
    <xf numFmtId="0" fontId="11" fillId="0" borderId="23" xfId="0" applyFont="1" applyFill="1" applyBorder="1" applyAlignment="1">
      <alignment horizontal="center" vertical="center" wrapText="1" readingOrder="2"/>
    </xf>
    <xf numFmtId="0" fontId="11" fillId="0" borderId="1" xfId="0" applyFont="1" applyFill="1" applyBorder="1" applyAlignment="1">
      <alignment horizontal="center" vertical="center" wrapText="1" readingOrder="2"/>
    </xf>
    <xf numFmtId="0" fontId="11" fillId="0" borderId="2" xfId="0" applyFont="1" applyFill="1" applyBorder="1" applyAlignment="1">
      <alignment horizontal="center" vertical="center" wrapText="1" readingOrder="2"/>
    </xf>
    <xf numFmtId="0" fontId="11" fillId="0" borderId="31" xfId="0" applyFont="1" applyFill="1" applyBorder="1" applyAlignment="1">
      <alignment horizontal="center" vertical="center" wrapText="1" readingOrder="2"/>
    </xf>
    <xf numFmtId="0" fontId="11" fillId="0" borderId="32" xfId="0" applyFont="1" applyFill="1" applyBorder="1" applyAlignment="1">
      <alignment horizontal="center" vertical="center" wrapText="1" readingOrder="2"/>
    </xf>
    <xf numFmtId="0" fontId="11" fillId="0" borderId="14" xfId="0" applyFont="1" applyFill="1" applyBorder="1" applyAlignment="1">
      <alignment horizontal="center" vertical="center" wrapText="1" readingOrder="2"/>
    </xf>
    <xf numFmtId="0" fontId="11" fillId="0" borderId="13" xfId="0" applyFont="1" applyFill="1" applyBorder="1" applyAlignment="1">
      <alignment horizontal="center" vertical="center" wrapText="1" readingOrder="2"/>
    </xf>
    <xf numFmtId="0" fontId="11" fillId="0" borderId="26" xfId="0" applyFont="1" applyFill="1" applyBorder="1" applyAlignment="1">
      <alignment horizontal="center" vertical="center" wrapText="1" readingOrder="2"/>
    </xf>
    <xf numFmtId="0" fontId="11" fillId="0" borderId="22" xfId="0" applyFont="1" applyFill="1" applyBorder="1" applyAlignment="1">
      <alignment horizontal="center" vertical="center" wrapText="1" readingOrder="2"/>
    </xf>
    <xf numFmtId="2" fontId="11" fillId="0" borderId="26" xfId="0" applyNumberFormat="1" applyFont="1" applyFill="1" applyBorder="1" applyAlignment="1">
      <alignment horizontal="center" vertical="center" readingOrder="2"/>
    </xf>
    <xf numFmtId="2" fontId="11" fillId="0" borderId="22" xfId="0" applyNumberFormat="1" applyFont="1" applyFill="1" applyBorder="1" applyAlignment="1">
      <alignment horizontal="center" vertical="center" readingOrder="2"/>
    </xf>
    <xf numFmtId="0" fontId="7" fillId="6" borderId="19" xfId="1" applyFont="1" applyFill="1" applyBorder="1" applyAlignment="1">
      <alignment horizontal="center" vertical="center" readingOrder="2"/>
    </xf>
    <xf numFmtId="0" fontId="7" fillId="6" borderId="20" xfId="1" applyFont="1" applyFill="1" applyBorder="1" applyAlignment="1">
      <alignment horizontal="center" vertical="center" readingOrder="2"/>
    </xf>
    <xf numFmtId="0" fontId="7" fillId="6" borderId="21" xfId="1" applyFont="1" applyFill="1" applyBorder="1" applyAlignment="1">
      <alignment horizontal="center" vertical="center" readingOrder="2"/>
    </xf>
    <xf numFmtId="0" fontId="9" fillId="4" borderId="19" xfId="1" applyFont="1" applyFill="1" applyBorder="1" applyAlignment="1">
      <alignment horizontal="center" vertical="center" readingOrder="2"/>
    </xf>
    <xf numFmtId="0" fontId="9" fillId="4" borderId="20" xfId="1" applyFont="1" applyFill="1" applyBorder="1" applyAlignment="1">
      <alignment horizontal="center" vertical="center" readingOrder="2"/>
    </xf>
    <xf numFmtId="0" fontId="9" fillId="4" borderId="21" xfId="1" applyFont="1" applyFill="1" applyBorder="1" applyAlignment="1">
      <alignment horizontal="center" vertical="center" readingOrder="2"/>
    </xf>
    <xf numFmtId="0" fontId="20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2" fontId="7" fillId="6" borderId="29" xfId="1" applyNumberFormat="1" applyFont="1" applyFill="1" applyBorder="1" applyAlignment="1">
      <alignment horizontal="center" vertical="center" readingOrder="2"/>
    </xf>
    <xf numFmtId="2" fontId="7" fillId="6" borderId="25" xfId="1" applyNumberFormat="1" applyFont="1" applyFill="1" applyBorder="1" applyAlignment="1">
      <alignment horizontal="center" vertical="center" readingOrder="2"/>
    </xf>
    <xf numFmtId="0" fontId="11" fillId="6" borderId="26" xfId="0" applyFont="1" applyFill="1" applyBorder="1" applyAlignment="1">
      <alignment horizontal="center" vertical="center" wrapText="1" readingOrder="2"/>
    </xf>
    <xf numFmtId="0" fontId="11" fillId="6" borderId="22" xfId="0" applyFont="1" applyFill="1" applyBorder="1" applyAlignment="1">
      <alignment horizontal="center" vertical="center" wrapText="1" readingOrder="2"/>
    </xf>
    <xf numFmtId="2" fontId="7" fillId="5" borderId="19" xfId="1" applyNumberFormat="1" applyFont="1" applyFill="1" applyBorder="1" applyAlignment="1">
      <alignment horizontal="center" vertical="center" readingOrder="2"/>
    </xf>
    <xf numFmtId="2" fontId="7" fillId="5" borderId="21" xfId="1" applyNumberFormat="1" applyFont="1" applyFill="1" applyBorder="1" applyAlignment="1">
      <alignment horizontal="center" vertical="center" readingOrder="2"/>
    </xf>
    <xf numFmtId="0" fontId="11" fillId="5" borderId="31" xfId="0" applyFont="1" applyFill="1" applyBorder="1" applyAlignment="1">
      <alignment horizontal="center" vertical="center" wrapText="1" readingOrder="2"/>
    </xf>
    <xf numFmtId="0" fontId="11" fillId="5" borderId="32" xfId="0" applyFont="1" applyFill="1" applyBorder="1" applyAlignment="1">
      <alignment horizontal="center" vertical="center" wrapText="1" readingOrder="2"/>
    </xf>
    <xf numFmtId="0" fontId="11" fillId="5" borderId="14" xfId="0" applyFont="1" applyFill="1" applyBorder="1" applyAlignment="1">
      <alignment horizontal="center" vertical="center" wrapText="1" readingOrder="2"/>
    </xf>
    <xf numFmtId="0" fontId="11" fillId="5" borderId="13" xfId="0" applyFont="1" applyFill="1" applyBorder="1" applyAlignment="1">
      <alignment horizontal="center" vertical="center" wrapText="1" readingOrder="2"/>
    </xf>
    <xf numFmtId="0" fontId="7" fillId="5" borderId="10" xfId="1" applyFont="1" applyFill="1" applyBorder="1" applyAlignment="1">
      <alignment horizontal="center" vertical="center" readingOrder="2"/>
    </xf>
    <xf numFmtId="0" fontId="7" fillId="5" borderId="3" xfId="1" applyFont="1" applyFill="1" applyBorder="1" applyAlignment="1">
      <alignment horizontal="center" vertical="center" readingOrder="2"/>
    </xf>
    <xf numFmtId="0" fontId="7" fillId="5" borderId="9" xfId="1" applyFont="1" applyFill="1" applyBorder="1" applyAlignment="1">
      <alignment horizontal="center" vertical="center" readingOrder="2"/>
    </xf>
    <xf numFmtId="0" fontId="7" fillId="5" borderId="19" xfId="1" applyFont="1" applyFill="1" applyBorder="1" applyAlignment="1">
      <alignment horizontal="center" vertical="center" readingOrder="2"/>
    </xf>
    <xf numFmtId="0" fontId="7" fillId="5" borderId="20" xfId="1" applyFont="1" applyFill="1" applyBorder="1" applyAlignment="1">
      <alignment horizontal="center" vertical="center" readingOrder="2"/>
    </xf>
    <xf numFmtId="0" fontId="7" fillId="5" borderId="21" xfId="1" applyFont="1" applyFill="1" applyBorder="1" applyAlignment="1">
      <alignment horizontal="center" vertical="center" readingOrder="2"/>
    </xf>
    <xf numFmtId="0" fontId="11" fillId="5" borderId="23" xfId="0" applyFont="1" applyFill="1" applyBorder="1" applyAlignment="1">
      <alignment horizontal="center" vertical="center" wrapText="1" readingOrder="2"/>
    </xf>
    <xf numFmtId="0" fontId="11" fillId="5" borderId="1" xfId="0" applyFont="1" applyFill="1" applyBorder="1" applyAlignment="1">
      <alignment horizontal="center" vertical="center" wrapText="1" readingOrder="2"/>
    </xf>
    <xf numFmtId="0" fontId="11" fillId="5" borderId="2" xfId="0" applyFont="1" applyFill="1" applyBorder="1" applyAlignment="1">
      <alignment horizontal="center" vertical="center" wrapText="1" readingOrder="2"/>
    </xf>
    <xf numFmtId="0" fontId="7" fillId="5" borderId="4" xfId="1" applyFont="1" applyFill="1" applyBorder="1" applyAlignment="1">
      <alignment horizontal="center" vertical="center" wrapText="1" readingOrder="2"/>
    </xf>
    <xf numFmtId="0" fontId="7" fillId="5" borderId="8" xfId="1" applyFont="1" applyFill="1" applyBorder="1" applyAlignment="1">
      <alignment horizontal="center" vertical="center" wrapText="1" readingOrder="2"/>
    </xf>
    <xf numFmtId="0" fontId="7" fillId="5" borderId="30" xfId="1" applyFont="1" applyFill="1" applyBorder="1" applyAlignment="1">
      <alignment horizontal="center" vertical="center" wrapText="1" readingOrder="2"/>
    </xf>
    <xf numFmtId="0" fontId="7" fillId="5" borderId="5" xfId="1" applyFont="1" applyFill="1" applyBorder="1" applyAlignment="1">
      <alignment horizontal="center" vertical="center" wrapText="1" readingOrder="2"/>
    </xf>
    <xf numFmtId="0" fontId="7" fillId="5" borderId="12" xfId="1" applyFont="1" applyFill="1" applyBorder="1" applyAlignment="1">
      <alignment horizontal="center" vertical="center" wrapText="1" readingOrder="2"/>
    </xf>
    <xf numFmtId="0" fontId="7" fillId="5" borderId="7" xfId="1" applyFont="1" applyFill="1" applyBorder="1" applyAlignment="1">
      <alignment horizontal="center" vertical="center" wrapText="1" readingOrder="2"/>
    </xf>
    <xf numFmtId="0" fontId="10" fillId="5" borderId="4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 wrapText="1" readingOrder="2"/>
    </xf>
    <xf numFmtId="0" fontId="6" fillId="5" borderId="8" xfId="1" applyFont="1" applyFill="1" applyBorder="1" applyAlignment="1">
      <alignment horizontal="center" vertical="center" wrapText="1" readingOrder="2"/>
    </xf>
    <xf numFmtId="0" fontId="10" fillId="5" borderId="30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2" fontId="7" fillId="6" borderId="27" xfId="1" applyNumberFormat="1" applyFont="1" applyFill="1" applyBorder="1" applyAlignment="1">
      <alignment horizontal="center" vertical="center" readingOrder="2"/>
    </xf>
    <xf numFmtId="2" fontId="7" fillId="6" borderId="28" xfId="1" applyNumberFormat="1" applyFont="1" applyFill="1" applyBorder="1" applyAlignment="1">
      <alignment horizontal="center" vertical="center" readingOrder="2"/>
    </xf>
    <xf numFmtId="0" fontId="9" fillId="5" borderId="19" xfId="1" applyFont="1" applyFill="1" applyBorder="1" applyAlignment="1">
      <alignment horizontal="center" vertical="center" readingOrder="2"/>
    </xf>
    <xf numFmtId="0" fontId="9" fillId="5" borderId="20" xfId="1" applyFont="1" applyFill="1" applyBorder="1" applyAlignment="1">
      <alignment horizontal="center" vertical="center" readingOrder="2"/>
    </xf>
    <xf numFmtId="0" fontId="9" fillId="5" borderId="21" xfId="1" applyFont="1" applyFill="1" applyBorder="1" applyAlignment="1">
      <alignment horizontal="center" vertical="center" readingOrder="2"/>
    </xf>
    <xf numFmtId="0" fontId="8" fillId="5" borderId="4" xfId="1" applyFont="1" applyFill="1" applyBorder="1" applyAlignment="1">
      <alignment horizontal="center" vertical="justify" readingOrder="2"/>
    </xf>
    <xf numFmtId="0" fontId="8" fillId="5" borderId="8" xfId="1" applyFont="1" applyFill="1" applyBorder="1" applyAlignment="1">
      <alignment horizontal="center" vertical="justify" readingOrder="2"/>
    </xf>
    <xf numFmtId="0" fontId="11" fillId="2" borderId="26" xfId="0" applyFont="1" applyFill="1" applyBorder="1" applyAlignment="1">
      <alignment horizontal="center" vertical="center" wrapText="1" readingOrder="2"/>
    </xf>
    <xf numFmtId="0" fontId="11" fillId="2" borderId="22" xfId="0" applyFont="1" applyFill="1" applyBorder="1" applyAlignment="1">
      <alignment horizontal="center" vertical="center" wrapText="1" readingOrder="2"/>
    </xf>
    <xf numFmtId="0" fontId="15" fillId="0" borderId="0" xfId="1" applyFont="1" applyAlignment="1">
      <alignment horizontal="center" vertical="center"/>
    </xf>
    <xf numFmtId="0" fontId="11" fillId="3" borderId="26" xfId="0" applyFont="1" applyFill="1" applyBorder="1" applyAlignment="1">
      <alignment horizontal="center" vertical="center" wrapText="1" readingOrder="2"/>
    </xf>
    <xf numFmtId="0" fontId="11" fillId="3" borderId="22" xfId="0" applyFont="1" applyFill="1" applyBorder="1" applyAlignment="1">
      <alignment horizontal="center" vertical="center" wrapText="1" readingOrder="2"/>
    </xf>
    <xf numFmtId="2" fontId="7" fillId="3" borderId="29" xfId="1" applyNumberFormat="1" applyFont="1" applyFill="1" applyBorder="1" applyAlignment="1">
      <alignment horizontal="center" vertical="center" readingOrder="2"/>
    </xf>
    <xf numFmtId="2" fontId="7" fillId="3" borderId="25" xfId="1" applyNumberFormat="1" applyFont="1" applyFill="1" applyBorder="1" applyAlignment="1">
      <alignment horizontal="center" vertical="center" readingOrder="2"/>
    </xf>
    <xf numFmtId="2" fontId="11" fillId="3" borderId="26" xfId="0" applyNumberFormat="1" applyFont="1" applyFill="1" applyBorder="1" applyAlignment="1">
      <alignment horizontal="center" vertical="center" readingOrder="2"/>
    </xf>
    <xf numFmtId="2" fontId="11" fillId="3" borderId="22" xfId="0" applyNumberFormat="1" applyFont="1" applyFill="1" applyBorder="1" applyAlignment="1">
      <alignment horizontal="center" vertical="center" readingOrder="2"/>
    </xf>
    <xf numFmtId="2" fontId="7" fillId="3" borderId="27" xfId="1" applyNumberFormat="1" applyFont="1" applyFill="1" applyBorder="1" applyAlignment="1">
      <alignment horizontal="center" vertical="center" readingOrder="2"/>
    </xf>
    <xf numFmtId="2" fontId="7" fillId="3" borderId="28" xfId="1" applyNumberFormat="1" applyFont="1" applyFill="1" applyBorder="1" applyAlignment="1">
      <alignment horizontal="center" vertical="center" readingOrder="2"/>
    </xf>
    <xf numFmtId="0" fontId="10" fillId="5" borderId="30" xfId="0" applyFont="1" applyFill="1" applyBorder="1" applyAlignment="1">
      <alignment vertical="center" wrapText="1"/>
    </xf>
    <xf numFmtId="0" fontId="10" fillId="5" borderId="5" xfId="0" applyFont="1" applyFill="1" applyBorder="1" applyAlignment="1">
      <alignment vertical="center" wrapText="1"/>
    </xf>
    <xf numFmtId="0" fontId="10" fillId="5" borderId="12" xfId="0" applyFont="1" applyFill="1" applyBorder="1" applyAlignment="1">
      <alignment vertical="center" wrapText="1"/>
    </xf>
    <xf numFmtId="0" fontId="10" fillId="5" borderId="7" xfId="0" applyFont="1" applyFill="1" applyBorder="1" applyAlignment="1">
      <alignment vertical="center" wrapText="1"/>
    </xf>
    <xf numFmtId="2" fontId="7" fillId="3" borderId="26" xfId="1" applyNumberFormat="1" applyFont="1" applyFill="1" applyBorder="1" applyAlignment="1">
      <alignment horizontal="center" vertical="center" readingOrder="2"/>
    </xf>
    <xf numFmtId="2" fontId="7" fillId="3" borderId="22" xfId="1" applyNumberFormat="1" applyFont="1" applyFill="1" applyBorder="1" applyAlignment="1">
      <alignment horizontal="center" vertical="center" readingOrder="2"/>
    </xf>
    <xf numFmtId="2" fontId="7" fillId="3" borderId="33" xfId="1" applyNumberFormat="1" applyFont="1" applyFill="1" applyBorder="1" applyAlignment="1">
      <alignment horizontal="center" vertical="center" readingOrder="2"/>
    </xf>
    <xf numFmtId="2" fontId="7" fillId="3" borderId="34" xfId="1" applyNumberFormat="1" applyFont="1" applyFill="1" applyBorder="1" applyAlignment="1">
      <alignment horizontal="center" vertical="center" readingOrder="2"/>
    </xf>
    <xf numFmtId="0" fontId="7" fillId="5" borderId="30" xfId="1" applyFont="1" applyFill="1" applyBorder="1" applyAlignment="1">
      <alignment vertical="center" wrapText="1" readingOrder="2"/>
    </xf>
    <xf numFmtId="0" fontId="7" fillId="5" borderId="5" xfId="1" applyFont="1" applyFill="1" applyBorder="1" applyAlignment="1">
      <alignment vertical="center" wrapText="1" readingOrder="2"/>
    </xf>
    <xf numFmtId="0" fontId="7" fillId="5" borderId="12" xfId="1" applyFont="1" applyFill="1" applyBorder="1" applyAlignment="1">
      <alignment vertical="center" wrapText="1" readingOrder="2"/>
    </xf>
    <xf numFmtId="0" fontId="7" fillId="5" borderId="7" xfId="1" applyFont="1" applyFill="1" applyBorder="1" applyAlignment="1">
      <alignment vertical="center" wrapText="1" readingOrder="2"/>
    </xf>
    <xf numFmtId="2" fontId="11" fillId="6" borderId="26" xfId="0" applyNumberFormat="1" applyFont="1" applyFill="1" applyBorder="1" applyAlignment="1">
      <alignment horizontal="center" vertical="center" readingOrder="2"/>
    </xf>
    <xf numFmtId="2" fontId="11" fillId="6" borderId="22" xfId="0" applyNumberFormat="1" applyFont="1" applyFill="1" applyBorder="1" applyAlignment="1">
      <alignment horizontal="center" vertical="center" readingOrder="2"/>
    </xf>
    <xf numFmtId="0" fontId="18" fillId="5" borderId="4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6" fillId="5" borderId="10" xfId="1" applyFont="1" applyFill="1" applyBorder="1" applyAlignment="1">
      <alignment horizontal="center" vertical="center" readingOrder="2"/>
    </xf>
    <xf numFmtId="0" fontId="16" fillId="5" borderId="3" xfId="1" applyFont="1" applyFill="1" applyBorder="1" applyAlignment="1">
      <alignment horizontal="center" vertical="center" readingOrder="2"/>
    </xf>
    <xf numFmtId="0" fontId="16" fillId="5" borderId="9" xfId="1" applyFont="1" applyFill="1" applyBorder="1" applyAlignment="1">
      <alignment horizontal="center" vertical="center" readingOrder="2"/>
    </xf>
    <xf numFmtId="0" fontId="16" fillId="5" borderId="4" xfId="1" applyFont="1" applyFill="1" applyBorder="1" applyAlignment="1">
      <alignment horizontal="center" vertical="justify" readingOrder="2"/>
    </xf>
    <xf numFmtId="0" fontId="16" fillId="5" borderId="8" xfId="1" applyFont="1" applyFill="1" applyBorder="1" applyAlignment="1">
      <alignment horizontal="center" vertical="justify" readingOrder="2"/>
    </xf>
    <xf numFmtId="0" fontId="16" fillId="5" borderId="4" xfId="1" applyFont="1" applyFill="1" applyBorder="1" applyAlignment="1">
      <alignment horizontal="center" vertical="center" wrapText="1" readingOrder="2"/>
    </xf>
    <xf numFmtId="0" fontId="16" fillId="5" borderId="8" xfId="1" applyFont="1" applyFill="1" applyBorder="1" applyAlignment="1">
      <alignment horizontal="center" vertical="center" wrapText="1" readingOrder="2"/>
    </xf>
    <xf numFmtId="0" fontId="16" fillId="5" borderId="7" xfId="1" applyFont="1" applyFill="1" applyBorder="1" applyAlignment="1">
      <alignment horizontal="center" vertical="center" wrapText="1" readingOrder="2"/>
    </xf>
    <xf numFmtId="0" fontId="16" fillId="5" borderId="30" xfId="1" applyFont="1" applyFill="1" applyBorder="1" applyAlignment="1">
      <alignment horizontal="center" vertical="center" wrapText="1" readingOrder="2"/>
    </xf>
    <xf numFmtId="0" fontId="16" fillId="5" borderId="5" xfId="1" applyFont="1" applyFill="1" applyBorder="1" applyAlignment="1">
      <alignment horizontal="center" vertical="center" wrapText="1" readingOrder="2"/>
    </xf>
    <xf numFmtId="0" fontId="16" fillId="5" borderId="12" xfId="1" applyFont="1" applyFill="1" applyBorder="1" applyAlignment="1">
      <alignment horizontal="center" vertical="center" wrapText="1" readingOrder="2"/>
    </xf>
    <xf numFmtId="0" fontId="18" fillId="5" borderId="30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17" fillId="5" borderId="4" xfId="1" applyFont="1" applyFill="1" applyBorder="1" applyAlignment="1">
      <alignment horizontal="center" vertical="center" wrapText="1" readingOrder="2"/>
    </xf>
    <xf numFmtId="0" fontId="17" fillId="5" borderId="8" xfId="1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 wrapText="1"/>
    </xf>
    <xf numFmtId="0" fontId="7" fillId="6" borderId="2" xfId="1" applyNumberFormat="1" applyFont="1" applyFill="1" applyBorder="1" applyAlignment="1">
      <alignment horizontal="center" vertical="center" readingOrder="2"/>
    </xf>
  </cellXfs>
  <cellStyles count="3">
    <cellStyle name="Normal 3" xfId="1" xr:uid="{00000000-0005-0000-0000-000001000000}"/>
    <cellStyle name="Normal 5" xfId="2" xr:uid="{00000000-0005-0000-0000-000002000000}"/>
    <cellStyle name="عادي" xfId="0" builtinId="0"/>
  </cellStyles>
  <dxfs count="75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medium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medium">
          <color indexed="64"/>
        </right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general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556970</xdr:colOff>
      <xdr:row>10</xdr:row>
      <xdr:rowOff>0</xdr:rowOff>
    </xdr:from>
    <xdr:ext cx="4668660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34502970" y="2466944"/>
          <a:ext cx="4668660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يناير" displayName="يناير" ref="A10:X66" totalsRowShown="0" headerRowDxfId="73" tableBorderDxfId="72" headerRowCellStyle="Normal 3">
  <autoFilter ref="A10:X66" xr:uid="{00000000-0009-0000-0100-000002000000}"/>
  <tableColumns count="24">
    <tableColumn id="1" xr3:uid="{00000000-0010-0000-0000-000001000000}" name="م" dataDxfId="71" dataCellStyle="Normal 3"/>
    <tableColumn id="2" xr3:uid="{00000000-0010-0000-0000-000002000000}" name="الاسم" dataDxfId="70" dataCellStyle="Normal 3"/>
    <tableColumn id="3" xr3:uid="{00000000-0010-0000-0000-000003000000}" name="الوظيفة" dataDxfId="69" dataCellStyle="Normal 3"/>
    <tableColumn id="4" xr3:uid="{00000000-0010-0000-0000-000004000000}" name="الحالة" dataDxfId="68" dataCellStyle="Normal 3"/>
    <tableColumn id="5" xr3:uid="{00000000-0010-0000-0000-000005000000}" name="المدة " dataDxfId="67" dataCellStyle="Normal 3"/>
    <tableColumn id="6" xr3:uid="{00000000-0010-0000-0000-000006000000}" name="المرتب الاساسي" dataDxfId="66" dataCellStyle="Normal 3"/>
    <tableColumn id="7" xr3:uid="{00000000-0010-0000-0000-000007000000}" name="بدلات " dataDxfId="65" dataCellStyle="Normal 3"/>
    <tableColumn id="8" xr3:uid="{00000000-0010-0000-0000-000008000000}" name="الاجر التاميني(الاجر الشامل)" dataDxfId="64" dataCellStyle="Normal 3">
      <calculatedColumnFormula>IF(F11&gt;7000,7000,F11)</calculatedColumnFormula>
    </tableColumn>
    <tableColumn id="9" xr3:uid="{00000000-0010-0000-0000-000009000000}" name="اجمالى الدخل" dataDxfId="63" dataCellStyle="Normal 3">
      <calculatedColumnFormula>F11+G11</calculatedColumnFormula>
    </tableColumn>
    <tableColumn id="10" xr3:uid="{00000000-0010-0000-0000-00000A000000}" name="نصيب العامل في التامينات الاجتماعيه11%" dataDxfId="62" dataCellStyle="Normal 3">
      <calculatedColumnFormula>ROUND(H11*0.11,2)</calculatedColumnFormula>
    </tableColumn>
    <tableColumn id="11" xr3:uid="{00000000-0010-0000-0000-00000B000000}" name="اجمالى نصيب العامل فى التامينات الاجتماعية (استقطاعات)" dataDxfId="61" dataCellStyle="Normal 3">
      <calculatedColumnFormula>J11</calculatedColumnFormula>
    </tableColumn>
    <tableColumn id="12" xr3:uid="{00000000-0010-0000-0000-00000C000000}" name="صافى الاجر الشهرى" dataDxfId="60" dataCellStyle="Normal 3">
      <calculatedColumnFormula>I11-K11</calculatedColumnFormula>
    </tableColumn>
    <tableColumn id="13" xr3:uid="{00000000-0010-0000-0000-00000D000000}" name="الراتب_x000a_السنوى" dataDxfId="59" dataCellStyle="Normal 3">
      <calculatedColumnFormula>+I11*12</calculatedColumnFormula>
    </tableColumn>
    <tableColumn id="14" xr3:uid="{00000000-0010-0000-0000-00000E000000}" name="إعفاء شخصى" dataDxfId="58" dataCellStyle="Normal 3"/>
    <tableColumn id="15" xr3:uid="{00000000-0010-0000-0000-00000F000000}" name="أعباء عائلية" dataDxfId="57" dataCellStyle="Normal 3"/>
    <tableColumn id="16" xr3:uid="{00000000-0010-0000-0000-000010000000}" name="التامينات الاجتماعية نصيب العامل السنوية" dataDxfId="56" dataCellStyle="Normal 3">
      <calculatedColumnFormula>+K11*12</calculatedColumnFormula>
    </tableColumn>
    <tableColumn id="17" xr3:uid="{00000000-0010-0000-0000-000011000000}" name="الراتب الخاضع السنوى" dataDxfId="55" dataCellStyle="Normal 3">
      <calculatedColumnFormula>IF((M11-N11-O11-P11)&gt;0,M11-N11-O11-P11,0)</calculatedColumnFormula>
    </tableColumn>
    <tableColumn id="18" xr3:uid="{00000000-0010-0000-0000-000012000000}" name="ضريبة كسب العمل السنوية قبل الخصم الضريبى" dataDxfId="54" dataCellStyle="Normal 3">
      <calculatedColumnFormula>IF(Q11&gt;192000,Q11*22.5%-7750,IF(AND(Q11&gt;37000,Q11&lt;=192000),Q11*20%-2950,IF(AND(Q11&gt;22000,Q11&lt;=37000),Q11*15%-1100,IF(Q11&lt;=22000,Q11*10%,0))))</calculatedColumnFormula>
    </tableColumn>
    <tableColumn id="19" xr3:uid="{00000000-0010-0000-0000-000013000000}" name="الخصم الضريبى" dataDxfId="53" dataCellStyle="Normal 3">
      <calculatedColumnFormula>IF(Q11&gt;192000,R11,IF(AND(Q11&gt;37000,Q11&lt;=192000),(R11*7.5%),IF(AND(Q11&gt;22000,Q11&lt;=37000),(R11*45%),IF(Q11&lt;=22000,(R11*85%),0))))</calculatedColumnFormula>
    </tableColumn>
    <tableColumn id="20" xr3:uid="{00000000-0010-0000-0000-000014000000}" name="ضريبة كسب العمل السنويه بعد الخصم الضريبى" dataDxfId="52" dataCellStyle="Normal 3">
      <calculatedColumnFormula>+R11-S11</calculatedColumnFormula>
    </tableColumn>
    <tableColumn id="21" xr3:uid="{00000000-0010-0000-0000-000015000000}" name="ضريبة كسب العمل الشهريه" dataDxfId="51" dataCellStyle="Normal 3">
      <calculatedColumnFormula>ROUND(T11/12,2)</calculatedColumnFormula>
    </tableColumn>
    <tableColumn id="22" xr3:uid="{00000000-0010-0000-0000-000016000000}" name="الصندوق" dataDxfId="50" dataCellStyle="Normal 3">
      <calculatedColumnFormula>L11-U11</calculatedColumnFormula>
    </tableColumn>
    <tableColumn id="23" xr3:uid="{00000000-0010-0000-0000-000017000000}" name="حصه الشركه في التامينات الاجتماعيه18.75%" dataDxfId="49" dataCellStyle="Normal 3">
      <calculatedColumnFormula>H11*18.75%</calculatedColumnFormula>
    </tableColumn>
    <tableColumn id="24" xr3:uid="{00000000-0010-0000-0000-000018000000}" name="اجمالى نصيب حصة الشركة فى التامينات الاجتماعية" dataDxfId="48" dataCellStyle="Normal 3">
      <calculatedColumnFormula>W11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142"/>
  <sheetViews>
    <sheetView rightToLeft="1" topLeftCell="I5" zoomScale="70" zoomScaleNormal="70" workbookViewId="0">
      <selection activeCell="W11" sqref="W11"/>
    </sheetView>
  </sheetViews>
  <sheetFormatPr defaultRowHeight="15"/>
  <cols>
    <col min="1" max="1" width="7.140625" customWidth="1"/>
    <col min="2" max="2" width="37.85546875" customWidth="1"/>
    <col min="3" max="5" width="13.7109375" customWidth="1"/>
    <col min="6" max="6" width="19.5703125" customWidth="1"/>
    <col min="7" max="7" width="11" customWidth="1"/>
    <col min="8" max="8" width="29.85546875" customWidth="1"/>
    <col min="9" max="9" width="16.7109375" customWidth="1"/>
    <col min="10" max="10" width="42.42578125" customWidth="1"/>
    <col min="11" max="11" width="21.140625" customWidth="1"/>
    <col min="12" max="12" width="12.140625" customWidth="1"/>
    <col min="13" max="13" width="13.85546875" customWidth="1"/>
    <col min="14" max="14" width="17" customWidth="1"/>
    <col min="15" max="15" width="14.140625" customWidth="1"/>
    <col min="16" max="17" width="15.140625" customWidth="1"/>
    <col min="18" max="18" width="15.85546875" customWidth="1"/>
    <col min="19" max="20" width="11.85546875" customWidth="1"/>
    <col min="21" max="21" width="11.42578125" customWidth="1"/>
    <col min="22" max="22" width="11.28515625" customWidth="1"/>
    <col min="23" max="23" width="12.28515625" customWidth="1"/>
    <col min="24" max="24" width="13.140625" customWidth="1"/>
  </cols>
  <sheetData>
    <row r="1" spans="1:26" ht="15" hidden="1" customHeight="1">
      <c r="A1" s="156" t="s">
        <v>73</v>
      </c>
      <c r="B1" s="157"/>
      <c r="C1" s="157"/>
      <c r="D1" s="157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ht="12" hidden="1" customHeight="1"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5" hidden="1" customHeight="1">
      <c r="A3" s="15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6" ht="15" hidden="1" customHeight="1" thickBo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6"/>
      <c r="M4" s="26"/>
      <c r="N4" s="26"/>
      <c r="O4" s="26"/>
      <c r="P4" s="26"/>
      <c r="Q4" s="26"/>
      <c r="R4" s="26"/>
      <c r="S4" s="26"/>
      <c r="T4" s="26"/>
      <c r="U4" s="26"/>
      <c r="V4" s="25"/>
      <c r="W4" s="25"/>
      <c r="X4" s="25"/>
    </row>
    <row r="5" spans="1:26" ht="21" thickBot="1">
      <c r="A5" s="26"/>
      <c r="B5" s="26"/>
      <c r="C5" s="26"/>
      <c r="D5" s="26"/>
      <c r="E5" s="153" t="s">
        <v>41</v>
      </c>
      <c r="F5" s="154"/>
      <c r="G5" s="154"/>
      <c r="H5" s="154"/>
      <c r="I5" s="154"/>
      <c r="J5" s="155"/>
      <c r="K5" s="10"/>
      <c r="L5" s="26"/>
      <c r="M5" s="26"/>
      <c r="N5" s="26"/>
      <c r="O5" s="26"/>
      <c r="P5" s="26"/>
      <c r="Q5" s="26"/>
      <c r="R5" s="26"/>
      <c r="S5" s="26"/>
      <c r="T5" s="26"/>
      <c r="U5" s="26"/>
      <c r="V5" s="25"/>
      <c r="W5" s="25"/>
      <c r="X5" s="25"/>
    </row>
    <row r="6" spans="1:26" ht="15.75" thickTop="1">
      <c r="A6" s="26"/>
      <c r="B6" s="63" t="s">
        <v>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R6" s="26"/>
      <c r="S6" s="26"/>
      <c r="T6" s="26"/>
      <c r="U6" s="26"/>
      <c r="V6" s="25"/>
      <c r="W6" s="25"/>
      <c r="X6" s="25"/>
    </row>
    <row r="7" spans="1:26">
      <c r="A7" s="26"/>
      <c r="B7" s="64" t="s">
        <v>39</v>
      </c>
      <c r="C7" s="26"/>
      <c r="D7" s="26"/>
      <c r="E7" s="26"/>
      <c r="F7" s="26"/>
      <c r="G7" s="26"/>
      <c r="H7" s="26"/>
      <c r="I7" s="26"/>
      <c r="J7" s="26"/>
      <c r="K7" s="26"/>
      <c r="L7" s="27"/>
      <c r="M7" s="27"/>
      <c r="N7" s="27"/>
      <c r="O7" s="26"/>
      <c r="P7" s="26"/>
      <c r="Q7" s="26"/>
      <c r="R7" s="26"/>
      <c r="S7" s="26"/>
      <c r="T7" s="26"/>
      <c r="U7" s="26"/>
      <c r="V7" s="28"/>
      <c r="W7" s="25"/>
      <c r="X7" s="25"/>
    </row>
    <row r="8" spans="1:26" ht="15.75" thickBot="1">
      <c r="A8" s="26"/>
      <c r="B8" s="65" t="s">
        <v>40</v>
      </c>
      <c r="C8" s="26"/>
      <c r="D8" s="26"/>
      <c r="E8" s="26"/>
      <c r="F8" s="26"/>
      <c r="G8" s="26"/>
      <c r="H8" s="26"/>
      <c r="I8" s="26"/>
      <c r="J8" s="27"/>
      <c r="K8" s="27"/>
      <c r="L8" s="27"/>
      <c r="M8" s="27"/>
      <c r="N8" s="27"/>
      <c r="O8" s="26"/>
      <c r="P8" s="27"/>
      <c r="Q8" s="27"/>
      <c r="R8" s="26"/>
      <c r="S8" s="26"/>
      <c r="T8" s="26"/>
      <c r="U8" s="26"/>
      <c r="V8" s="28"/>
      <c r="W8" s="25"/>
      <c r="X8" s="25"/>
    </row>
    <row r="9" spans="1:26">
      <c r="A9" s="26">
        <v>1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5"/>
      <c r="X9" s="25"/>
    </row>
    <row r="10" spans="1:26" ht="95.25" customHeight="1" thickBot="1">
      <c r="A10" s="130" t="s">
        <v>1</v>
      </c>
      <c r="B10" s="130" t="s">
        <v>2</v>
      </c>
      <c r="C10" s="130" t="s">
        <v>28</v>
      </c>
      <c r="D10" s="130" t="s">
        <v>3</v>
      </c>
      <c r="E10" s="130" t="s">
        <v>4</v>
      </c>
      <c r="F10" s="130" t="s">
        <v>43</v>
      </c>
      <c r="G10" s="130" t="s">
        <v>46</v>
      </c>
      <c r="H10" s="131" t="s">
        <v>45</v>
      </c>
      <c r="I10" s="132" t="s">
        <v>95</v>
      </c>
      <c r="J10" s="133" t="s">
        <v>44</v>
      </c>
      <c r="K10" s="135" t="s">
        <v>25</v>
      </c>
      <c r="L10" s="130" t="s">
        <v>18</v>
      </c>
      <c r="M10" s="130" t="s">
        <v>16</v>
      </c>
      <c r="N10" s="130" t="s">
        <v>7</v>
      </c>
      <c r="O10" s="130" t="s">
        <v>8</v>
      </c>
      <c r="P10" s="130" t="s">
        <v>32</v>
      </c>
      <c r="Q10" s="130" t="s">
        <v>17</v>
      </c>
      <c r="R10" s="130" t="s">
        <v>34</v>
      </c>
      <c r="S10" s="130" t="s">
        <v>35</v>
      </c>
      <c r="T10" s="130" t="s">
        <v>37</v>
      </c>
      <c r="U10" s="130" t="s">
        <v>36</v>
      </c>
      <c r="V10" s="130" t="s">
        <v>15</v>
      </c>
      <c r="W10" s="134" t="s">
        <v>55</v>
      </c>
      <c r="X10" s="134" t="s">
        <v>24</v>
      </c>
    </row>
    <row r="11" spans="1:26" ht="15" customHeight="1">
      <c r="A11" s="49">
        <v>1</v>
      </c>
      <c r="B11" s="51" t="s">
        <v>88</v>
      </c>
      <c r="C11" s="51"/>
      <c r="D11" s="51"/>
      <c r="E11" s="51"/>
      <c r="F11" s="52">
        <v>2000</v>
      </c>
      <c r="G11" s="52">
        <v>200</v>
      </c>
      <c r="H11" s="52">
        <f>IF(F11&gt;7000,7000,F11)</f>
        <v>2000</v>
      </c>
      <c r="I11" s="53">
        <f>F11+G11</f>
        <v>2200</v>
      </c>
      <c r="J11" s="128">
        <f>ROUND(H11*0.11,2)</f>
        <v>220</v>
      </c>
      <c r="K11" s="53">
        <f>J11</f>
        <v>220</v>
      </c>
      <c r="L11" s="53">
        <f t="shared" ref="L11:L42" si="0">I11-K11</f>
        <v>1980</v>
      </c>
      <c r="M11" s="54">
        <f t="shared" ref="M11:M42" si="1">+I11*12</f>
        <v>26400</v>
      </c>
      <c r="N11" s="55">
        <v>7000</v>
      </c>
      <c r="O11" s="56">
        <v>8000</v>
      </c>
      <c r="P11" s="56">
        <f t="shared" ref="P11:P44" si="2">+K11*12</f>
        <v>2640</v>
      </c>
      <c r="Q11" s="57">
        <f t="shared" ref="Q11:Q44" si="3">IF((M11-N11-O11-P11)&gt;0,M11-N11-O11-P11,0)</f>
        <v>8760</v>
      </c>
      <c r="R11" s="57">
        <f>IF(Q11&gt;192000,Q11*22.5%-7750,IF(AND(Q11&gt;37000,Q11&lt;=192000),Q11*20%-2950,IF(AND(Q11&gt;22000,Q11&lt;=37000),Q11*15%-1100,IF(Q11&lt;=22000,Q11*10%,0))))</f>
        <v>876</v>
      </c>
      <c r="S11" s="57">
        <f>IF(Q11&gt;192000,R11,IF(AND(Q11&gt;37000,Q11&lt;=192000),(R11*7.5%),IF(AND(Q11&gt;22000,Q11&lt;=37000),(R11*45%),IF(Q11&lt;=22000,(R11*85%),0))))</f>
        <v>744.6</v>
      </c>
      <c r="T11" s="57">
        <f>+R11-S11</f>
        <v>131.39999999999998</v>
      </c>
      <c r="U11" s="57">
        <f>ROUND(T11/12,2)</f>
        <v>10.95</v>
      </c>
      <c r="V11" s="58">
        <f>L11-U11</f>
        <v>1969.05</v>
      </c>
      <c r="W11" s="128">
        <f t="shared" ref="W11:W42" si="4">H11*18.75%</f>
        <v>375</v>
      </c>
      <c r="X11" s="126">
        <f t="shared" ref="X11:X42" si="5">W11</f>
        <v>375</v>
      </c>
      <c r="Z11" s="9"/>
    </row>
    <row r="12" spans="1:26" ht="15" customHeight="1" thickBot="1">
      <c r="A12" s="50">
        <v>2</v>
      </c>
      <c r="B12" s="51" t="s">
        <v>97</v>
      </c>
      <c r="C12" s="51"/>
      <c r="D12" s="51"/>
      <c r="E12" s="51"/>
      <c r="F12" s="52">
        <v>5000</v>
      </c>
      <c r="G12" s="52">
        <v>500</v>
      </c>
      <c r="H12" s="52">
        <f t="shared" ref="H12:H66" si="6">IF(F12&gt;7000,7000,F12)</f>
        <v>5000</v>
      </c>
      <c r="I12" s="53">
        <f t="shared" ref="I12:I66" si="7">F12+G12</f>
        <v>5500</v>
      </c>
      <c r="J12" s="126">
        <f>ROUND(H12*0.11,2)</f>
        <v>550</v>
      </c>
      <c r="K12" s="53">
        <f>J12</f>
        <v>550</v>
      </c>
      <c r="L12" s="53">
        <f t="shared" si="0"/>
        <v>4950</v>
      </c>
      <c r="M12" s="54">
        <f t="shared" si="1"/>
        <v>66000</v>
      </c>
      <c r="N12" s="55">
        <v>7000</v>
      </c>
      <c r="O12" s="56">
        <v>8000</v>
      </c>
      <c r="P12" s="56">
        <f t="shared" si="2"/>
        <v>6600</v>
      </c>
      <c r="Q12" s="57">
        <f>IF((M12-N12-O12-P12)&gt;0,M12-N12-O12-P12,0)</f>
        <v>44400</v>
      </c>
      <c r="R12" s="57">
        <f t="shared" ref="R12:R60" si="8">IF(Q12&gt;192000,Q12*22.5%-7750,IF(AND(Q12&gt;37000,Q12&lt;=192000),Q12*20%-2950,IF(AND(Q12&gt;22000,Q12&lt;=37000),Q12*15%-1100,IF(Q12&lt;=22000,Q12*10%,0))))</f>
        <v>5930</v>
      </c>
      <c r="S12" s="57">
        <f t="shared" ref="S12:S60" si="9">IF(Q12&gt;192000,R12,IF(AND(Q12&gt;37000,Q12&lt;=192000),(R12*7.5%),IF(AND(Q12&gt;22000,Q12&lt;=37000),(R12*45%),IF(Q12&lt;=22000,(R12*85%),0))))</f>
        <v>444.75</v>
      </c>
      <c r="T12" s="57">
        <f t="shared" ref="T12:T20" si="10">+R12-S12</f>
        <v>5485.25</v>
      </c>
      <c r="U12" s="57">
        <f t="shared" ref="U12:U45" si="11">ROUND(T12/12,2)</f>
        <v>457.1</v>
      </c>
      <c r="V12" s="58">
        <f t="shared" ref="V12:V45" si="12">L12-U12</f>
        <v>4492.8999999999996</v>
      </c>
      <c r="W12" s="126">
        <f t="shared" si="4"/>
        <v>937.5</v>
      </c>
      <c r="X12" s="126">
        <f t="shared" si="5"/>
        <v>937.5</v>
      </c>
      <c r="Z12" s="9"/>
    </row>
    <row r="13" spans="1:26" ht="15" customHeight="1">
      <c r="A13" s="49">
        <v>3</v>
      </c>
      <c r="B13" s="51" t="s">
        <v>94</v>
      </c>
      <c r="C13" s="51"/>
      <c r="D13" s="51"/>
      <c r="E13" s="51"/>
      <c r="F13" s="52">
        <v>10000</v>
      </c>
      <c r="G13" s="52">
        <v>1000</v>
      </c>
      <c r="H13" s="52">
        <f t="shared" si="6"/>
        <v>7000</v>
      </c>
      <c r="I13" s="53">
        <f t="shared" si="7"/>
        <v>11000</v>
      </c>
      <c r="J13" s="126">
        <f t="shared" ref="J13:J66" si="13">ROUND(H13*0.11,2)</f>
        <v>770</v>
      </c>
      <c r="K13" s="53">
        <f t="shared" ref="K13:K66" si="14">J13</f>
        <v>770</v>
      </c>
      <c r="L13" s="53">
        <f t="shared" si="0"/>
        <v>10230</v>
      </c>
      <c r="M13" s="54">
        <f t="shared" si="1"/>
        <v>132000</v>
      </c>
      <c r="N13" s="55">
        <v>7000</v>
      </c>
      <c r="O13" s="56">
        <v>8000</v>
      </c>
      <c r="P13" s="56">
        <f t="shared" si="2"/>
        <v>9240</v>
      </c>
      <c r="Q13" s="57">
        <f t="shared" si="3"/>
        <v>107760</v>
      </c>
      <c r="R13" s="57">
        <f t="shared" si="8"/>
        <v>18602</v>
      </c>
      <c r="S13" s="57">
        <f t="shared" si="9"/>
        <v>1395.1499999999999</v>
      </c>
      <c r="T13" s="57">
        <f t="shared" si="10"/>
        <v>17206.849999999999</v>
      </c>
      <c r="U13" s="57">
        <f t="shared" si="11"/>
        <v>1433.9</v>
      </c>
      <c r="V13" s="58">
        <f t="shared" si="12"/>
        <v>8796.1</v>
      </c>
      <c r="W13" s="126">
        <f t="shared" si="4"/>
        <v>1312.5</v>
      </c>
      <c r="X13" s="126">
        <f t="shared" si="5"/>
        <v>1312.5</v>
      </c>
      <c r="Z13" s="9"/>
    </row>
    <row r="14" spans="1:26" ht="15" customHeight="1" thickBot="1">
      <c r="A14" s="50">
        <v>4</v>
      </c>
      <c r="B14" s="51"/>
      <c r="C14" s="51"/>
      <c r="D14" s="51"/>
      <c r="E14" s="51"/>
      <c r="F14" s="52"/>
      <c r="G14" s="52"/>
      <c r="H14" s="52">
        <f t="shared" si="6"/>
        <v>0</v>
      </c>
      <c r="I14" s="53">
        <f t="shared" si="7"/>
        <v>0</v>
      </c>
      <c r="J14" s="126">
        <f t="shared" si="13"/>
        <v>0</v>
      </c>
      <c r="K14" s="53">
        <f t="shared" si="14"/>
        <v>0</v>
      </c>
      <c r="L14" s="53">
        <f t="shared" si="0"/>
        <v>0</v>
      </c>
      <c r="M14" s="54">
        <f t="shared" si="1"/>
        <v>0</v>
      </c>
      <c r="N14" s="55">
        <v>7000</v>
      </c>
      <c r="O14" s="56">
        <v>8000</v>
      </c>
      <c r="P14" s="56">
        <f t="shared" si="2"/>
        <v>0</v>
      </c>
      <c r="Q14" s="57">
        <f t="shared" si="3"/>
        <v>0</v>
      </c>
      <c r="R14" s="57">
        <f t="shared" si="8"/>
        <v>0</v>
      </c>
      <c r="S14" s="57">
        <f t="shared" si="9"/>
        <v>0</v>
      </c>
      <c r="T14" s="57">
        <f t="shared" si="10"/>
        <v>0</v>
      </c>
      <c r="U14" s="57">
        <f t="shared" si="11"/>
        <v>0</v>
      </c>
      <c r="V14" s="58">
        <f t="shared" si="12"/>
        <v>0</v>
      </c>
      <c r="W14" s="126">
        <f t="shared" si="4"/>
        <v>0</v>
      </c>
      <c r="X14" s="126">
        <f t="shared" si="5"/>
        <v>0</v>
      </c>
      <c r="Z14" s="9"/>
    </row>
    <row r="15" spans="1:26" ht="15" customHeight="1">
      <c r="A15" s="49">
        <v>5</v>
      </c>
      <c r="B15" s="51"/>
      <c r="C15" s="51"/>
      <c r="D15" s="51"/>
      <c r="E15" s="51"/>
      <c r="F15" s="52"/>
      <c r="G15" s="52"/>
      <c r="H15" s="52">
        <f t="shared" si="6"/>
        <v>0</v>
      </c>
      <c r="I15" s="53">
        <f t="shared" si="7"/>
        <v>0</v>
      </c>
      <c r="J15" s="126">
        <f t="shared" si="13"/>
        <v>0</v>
      </c>
      <c r="K15" s="53">
        <f t="shared" si="14"/>
        <v>0</v>
      </c>
      <c r="L15" s="53">
        <f t="shared" si="0"/>
        <v>0</v>
      </c>
      <c r="M15" s="54">
        <f t="shared" si="1"/>
        <v>0</v>
      </c>
      <c r="N15" s="55">
        <v>7000</v>
      </c>
      <c r="O15" s="56">
        <v>8000</v>
      </c>
      <c r="P15" s="56">
        <f t="shared" si="2"/>
        <v>0</v>
      </c>
      <c r="Q15" s="57">
        <f t="shared" si="3"/>
        <v>0</v>
      </c>
      <c r="R15" s="57">
        <f t="shared" si="8"/>
        <v>0</v>
      </c>
      <c r="S15" s="57">
        <f t="shared" si="9"/>
        <v>0</v>
      </c>
      <c r="T15" s="57">
        <f t="shared" si="10"/>
        <v>0</v>
      </c>
      <c r="U15" s="57">
        <f t="shared" si="11"/>
        <v>0</v>
      </c>
      <c r="V15" s="58">
        <f t="shared" si="12"/>
        <v>0</v>
      </c>
      <c r="W15" s="126">
        <f t="shared" si="4"/>
        <v>0</v>
      </c>
      <c r="X15" s="126">
        <f t="shared" si="5"/>
        <v>0</v>
      </c>
      <c r="Z15" s="9"/>
    </row>
    <row r="16" spans="1:26" ht="15" customHeight="1" thickBot="1">
      <c r="A16" s="50">
        <v>6</v>
      </c>
      <c r="B16" s="51"/>
      <c r="C16" s="51"/>
      <c r="D16" s="51"/>
      <c r="E16" s="51"/>
      <c r="F16" s="52"/>
      <c r="G16" s="52"/>
      <c r="H16" s="52">
        <f t="shared" si="6"/>
        <v>0</v>
      </c>
      <c r="I16" s="53">
        <f t="shared" si="7"/>
        <v>0</v>
      </c>
      <c r="J16" s="126">
        <f t="shared" si="13"/>
        <v>0</v>
      </c>
      <c r="K16" s="53">
        <f t="shared" si="14"/>
        <v>0</v>
      </c>
      <c r="L16" s="53">
        <f t="shared" si="0"/>
        <v>0</v>
      </c>
      <c r="M16" s="54">
        <f t="shared" si="1"/>
        <v>0</v>
      </c>
      <c r="N16" s="55">
        <v>7000</v>
      </c>
      <c r="O16" s="56">
        <v>8000</v>
      </c>
      <c r="P16" s="56">
        <f t="shared" si="2"/>
        <v>0</v>
      </c>
      <c r="Q16" s="57">
        <f t="shared" si="3"/>
        <v>0</v>
      </c>
      <c r="R16" s="57">
        <f t="shared" si="8"/>
        <v>0</v>
      </c>
      <c r="S16" s="57">
        <f t="shared" si="9"/>
        <v>0</v>
      </c>
      <c r="T16" s="57">
        <f t="shared" si="10"/>
        <v>0</v>
      </c>
      <c r="U16" s="57">
        <f t="shared" si="11"/>
        <v>0</v>
      </c>
      <c r="V16" s="58">
        <f t="shared" si="12"/>
        <v>0</v>
      </c>
      <c r="W16" s="126">
        <f t="shared" si="4"/>
        <v>0</v>
      </c>
      <c r="X16" s="126">
        <f t="shared" si="5"/>
        <v>0</v>
      </c>
      <c r="Z16" s="9"/>
    </row>
    <row r="17" spans="1:26" ht="15" customHeight="1">
      <c r="A17" s="49">
        <v>7</v>
      </c>
      <c r="B17" s="51"/>
      <c r="C17" s="51"/>
      <c r="D17" s="51"/>
      <c r="E17" s="51"/>
      <c r="F17" s="52"/>
      <c r="G17" s="52"/>
      <c r="H17" s="52">
        <f t="shared" si="6"/>
        <v>0</v>
      </c>
      <c r="I17" s="53">
        <f t="shared" si="7"/>
        <v>0</v>
      </c>
      <c r="J17" s="126">
        <f t="shared" si="13"/>
        <v>0</v>
      </c>
      <c r="K17" s="53">
        <f t="shared" si="14"/>
        <v>0</v>
      </c>
      <c r="L17" s="53">
        <f t="shared" si="0"/>
        <v>0</v>
      </c>
      <c r="M17" s="54">
        <f t="shared" si="1"/>
        <v>0</v>
      </c>
      <c r="N17" s="55">
        <v>7000</v>
      </c>
      <c r="O17" s="56">
        <v>8000</v>
      </c>
      <c r="P17" s="56">
        <f t="shared" si="2"/>
        <v>0</v>
      </c>
      <c r="Q17" s="57">
        <f t="shared" si="3"/>
        <v>0</v>
      </c>
      <c r="R17" s="57">
        <f t="shared" si="8"/>
        <v>0</v>
      </c>
      <c r="S17" s="57">
        <f t="shared" si="9"/>
        <v>0</v>
      </c>
      <c r="T17" s="57">
        <f t="shared" si="10"/>
        <v>0</v>
      </c>
      <c r="U17" s="57">
        <f t="shared" si="11"/>
        <v>0</v>
      </c>
      <c r="V17" s="58">
        <f t="shared" si="12"/>
        <v>0</v>
      </c>
      <c r="W17" s="126">
        <f t="shared" si="4"/>
        <v>0</v>
      </c>
      <c r="X17" s="126">
        <f t="shared" si="5"/>
        <v>0</v>
      </c>
      <c r="Z17" s="9"/>
    </row>
    <row r="18" spans="1:26" ht="15" customHeight="1" thickBot="1">
      <c r="A18" s="50">
        <v>8</v>
      </c>
      <c r="B18" s="51"/>
      <c r="C18" s="51"/>
      <c r="D18" s="51"/>
      <c r="E18" s="51"/>
      <c r="F18" s="52"/>
      <c r="G18" s="52"/>
      <c r="H18" s="52">
        <f t="shared" si="6"/>
        <v>0</v>
      </c>
      <c r="I18" s="53">
        <f t="shared" si="7"/>
        <v>0</v>
      </c>
      <c r="J18" s="126">
        <f t="shared" si="13"/>
        <v>0</v>
      </c>
      <c r="K18" s="53">
        <f t="shared" si="14"/>
        <v>0</v>
      </c>
      <c r="L18" s="53">
        <f t="shared" si="0"/>
        <v>0</v>
      </c>
      <c r="M18" s="54">
        <f t="shared" si="1"/>
        <v>0</v>
      </c>
      <c r="N18" s="55">
        <v>7000</v>
      </c>
      <c r="O18" s="56">
        <v>8000</v>
      </c>
      <c r="P18" s="56">
        <f t="shared" si="2"/>
        <v>0</v>
      </c>
      <c r="Q18" s="57">
        <f t="shared" si="3"/>
        <v>0</v>
      </c>
      <c r="R18" s="57">
        <f t="shared" si="8"/>
        <v>0</v>
      </c>
      <c r="S18" s="57">
        <f t="shared" si="9"/>
        <v>0</v>
      </c>
      <c r="T18" s="57">
        <f t="shared" si="10"/>
        <v>0</v>
      </c>
      <c r="U18" s="57">
        <f t="shared" si="11"/>
        <v>0</v>
      </c>
      <c r="V18" s="58">
        <f t="shared" si="12"/>
        <v>0</v>
      </c>
      <c r="W18" s="126">
        <f t="shared" si="4"/>
        <v>0</v>
      </c>
      <c r="X18" s="126">
        <f t="shared" si="5"/>
        <v>0</v>
      </c>
      <c r="Z18" s="9"/>
    </row>
    <row r="19" spans="1:26" ht="15" customHeight="1">
      <c r="A19" s="49">
        <v>9</v>
      </c>
      <c r="B19" s="51"/>
      <c r="C19" s="51"/>
      <c r="D19" s="51"/>
      <c r="E19" s="51"/>
      <c r="F19" s="52"/>
      <c r="G19" s="52"/>
      <c r="H19" s="52">
        <f t="shared" si="6"/>
        <v>0</v>
      </c>
      <c r="I19" s="53">
        <f t="shared" si="7"/>
        <v>0</v>
      </c>
      <c r="J19" s="126">
        <f t="shared" si="13"/>
        <v>0</v>
      </c>
      <c r="K19" s="53">
        <f t="shared" si="14"/>
        <v>0</v>
      </c>
      <c r="L19" s="53">
        <f t="shared" si="0"/>
        <v>0</v>
      </c>
      <c r="M19" s="54">
        <f t="shared" si="1"/>
        <v>0</v>
      </c>
      <c r="N19" s="55">
        <v>7000</v>
      </c>
      <c r="O19" s="56">
        <v>8000</v>
      </c>
      <c r="P19" s="56">
        <f t="shared" si="2"/>
        <v>0</v>
      </c>
      <c r="Q19" s="57">
        <f t="shared" si="3"/>
        <v>0</v>
      </c>
      <c r="R19" s="57">
        <f t="shared" si="8"/>
        <v>0</v>
      </c>
      <c r="S19" s="57">
        <f t="shared" si="9"/>
        <v>0</v>
      </c>
      <c r="T19" s="57">
        <f t="shared" si="10"/>
        <v>0</v>
      </c>
      <c r="U19" s="57">
        <f t="shared" si="11"/>
        <v>0</v>
      </c>
      <c r="V19" s="58">
        <f t="shared" si="12"/>
        <v>0</v>
      </c>
      <c r="W19" s="126">
        <f t="shared" si="4"/>
        <v>0</v>
      </c>
      <c r="X19" s="126">
        <f t="shared" si="5"/>
        <v>0</v>
      </c>
      <c r="Z19" s="9"/>
    </row>
    <row r="20" spans="1:26" ht="15" customHeight="1" thickBot="1">
      <c r="A20" s="50">
        <v>10</v>
      </c>
      <c r="B20" s="51"/>
      <c r="C20" s="51"/>
      <c r="D20" s="51"/>
      <c r="E20" s="51"/>
      <c r="F20" s="52"/>
      <c r="G20" s="52"/>
      <c r="H20" s="52">
        <f t="shared" si="6"/>
        <v>0</v>
      </c>
      <c r="I20" s="53">
        <f t="shared" si="7"/>
        <v>0</v>
      </c>
      <c r="J20" s="126">
        <f t="shared" si="13"/>
        <v>0</v>
      </c>
      <c r="K20" s="53">
        <f t="shared" si="14"/>
        <v>0</v>
      </c>
      <c r="L20" s="53">
        <f t="shared" si="0"/>
        <v>0</v>
      </c>
      <c r="M20" s="54">
        <f t="shared" si="1"/>
        <v>0</v>
      </c>
      <c r="N20" s="55">
        <v>7000</v>
      </c>
      <c r="O20" s="56">
        <v>8000</v>
      </c>
      <c r="P20" s="56">
        <f t="shared" si="2"/>
        <v>0</v>
      </c>
      <c r="Q20" s="57">
        <f t="shared" si="3"/>
        <v>0</v>
      </c>
      <c r="R20" s="57">
        <f t="shared" si="8"/>
        <v>0</v>
      </c>
      <c r="S20" s="57">
        <f t="shared" si="9"/>
        <v>0</v>
      </c>
      <c r="T20" s="57">
        <f t="shared" si="10"/>
        <v>0</v>
      </c>
      <c r="U20" s="57">
        <f t="shared" si="11"/>
        <v>0</v>
      </c>
      <c r="V20" s="58">
        <f t="shared" si="12"/>
        <v>0</v>
      </c>
      <c r="W20" s="126">
        <f t="shared" si="4"/>
        <v>0</v>
      </c>
      <c r="X20" s="126">
        <f t="shared" si="5"/>
        <v>0</v>
      </c>
      <c r="Z20" s="9"/>
    </row>
    <row r="21" spans="1:26" ht="15" customHeight="1">
      <c r="A21" s="49">
        <v>11</v>
      </c>
      <c r="B21" s="51"/>
      <c r="C21" s="51"/>
      <c r="D21" s="51"/>
      <c r="E21" s="51"/>
      <c r="F21" s="52"/>
      <c r="G21" s="52"/>
      <c r="H21" s="52">
        <f t="shared" si="6"/>
        <v>0</v>
      </c>
      <c r="I21" s="53">
        <f t="shared" si="7"/>
        <v>0</v>
      </c>
      <c r="J21" s="126">
        <f t="shared" si="13"/>
        <v>0</v>
      </c>
      <c r="K21" s="53">
        <f t="shared" si="14"/>
        <v>0</v>
      </c>
      <c r="L21" s="53">
        <f t="shared" si="0"/>
        <v>0</v>
      </c>
      <c r="M21" s="54">
        <f t="shared" si="1"/>
        <v>0</v>
      </c>
      <c r="N21" s="55">
        <v>7000</v>
      </c>
      <c r="O21" s="56">
        <v>8000</v>
      </c>
      <c r="P21" s="56">
        <f t="shared" si="2"/>
        <v>0</v>
      </c>
      <c r="Q21" s="57">
        <f t="shared" si="3"/>
        <v>0</v>
      </c>
      <c r="R21" s="57">
        <f t="shared" si="8"/>
        <v>0</v>
      </c>
      <c r="S21" s="57">
        <f t="shared" si="9"/>
        <v>0</v>
      </c>
      <c r="T21" s="57">
        <f t="shared" ref="T21:T31" si="15">+R21-S21</f>
        <v>0</v>
      </c>
      <c r="U21" s="57">
        <f t="shared" si="11"/>
        <v>0</v>
      </c>
      <c r="V21" s="58">
        <f t="shared" si="12"/>
        <v>0</v>
      </c>
      <c r="W21" s="126">
        <f t="shared" si="4"/>
        <v>0</v>
      </c>
      <c r="X21" s="126">
        <f t="shared" si="5"/>
        <v>0</v>
      </c>
      <c r="Z21" s="9"/>
    </row>
    <row r="22" spans="1:26" ht="15" customHeight="1" thickBot="1">
      <c r="A22" s="50">
        <v>12</v>
      </c>
      <c r="B22" s="51"/>
      <c r="C22" s="51"/>
      <c r="D22" s="51"/>
      <c r="E22" s="51"/>
      <c r="F22" s="52"/>
      <c r="G22" s="52"/>
      <c r="H22" s="52">
        <f t="shared" si="6"/>
        <v>0</v>
      </c>
      <c r="I22" s="53">
        <f t="shared" si="7"/>
        <v>0</v>
      </c>
      <c r="J22" s="126">
        <f t="shared" si="13"/>
        <v>0</v>
      </c>
      <c r="K22" s="53">
        <f t="shared" si="14"/>
        <v>0</v>
      </c>
      <c r="L22" s="53">
        <f t="shared" si="0"/>
        <v>0</v>
      </c>
      <c r="M22" s="54">
        <f t="shared" si="1"/>
        <v>0</v>
      </c>
      <c r="N22" s="55">
        <v>7000</v>
      </c>
      <c r="O22" s="56">
        <v>8000</v>
      </c>
      <c r="P22" s="56">
        <f t="shared" si="2"/>
        <v>0</v>
      </c>
      <c r="Q22" s="57">
        <f t="shared" si="3"/>
        <v>0</v>
      </c>
      <c r="R22" s="57">
        <f t="shared" si="8"/>
        <v>0</v>
      </c>
      <c r="S22" s="57">
        <f t="shared" si="9"/>
        <v>0</v>
      </c>
      <c r="T22" s="57">
        <f t="shared" si="15"/>
        <v>0</v>
      </c>
      <c r="U22" s="57">
        <f t="shared" si="11"/>
        <v>0</v>
      </c>
      <c r="V22" s="58">
        <f t="shared" si="12"/>
        <v>0</v>
      </c>
      <c r="W22" s="126">
        <f t="shared" si="4"/>
        <v>0</v>
      </c>
      <c r="X22" s="126">
        <f t="shared" si="5"/>
        <v>0</v>
      </c>
      <c r="Z22" s="9"/>
    </row>
    <row r="23" spans="1:26" ht="15" customHeight="1">
      <c r="A23" s="49">
        <v>13</v>
      </c>
      <c r="B23" s="51"/>
      <c r="C23" s="51"/>
      <c r="D23" s="51"/>
      <c r="E23" s="51"/>
      <c r="F23" s="52"/>
      <c r="G23" s="52"/>
      <c r="H23" s="52">
        <f t="shared" si="6"/>
        <v>0</v>
      </c>
      <c r="I23" s="53">
        <f t="shared" si="7"/>
        <v>0</v>
      </c>
      <c r="J23" s="126">
        <f t="shared" si="13"/>
        <v>0</v>
      </c>
      <c r="K23" s="53">
        <f t="shared" si="14"/>
        <v>0</v>
      </c>
      <c r="L23" s="53">
        <f t="shared" si="0"/>
        <v>0</v>
      </c>
      <c r="M23" s="54">
        <f t="shared" si="1"/>
        <v>0</v>
      </c>
      <c r="N23" s="55">
        <v>7000</v>
      </c>
      <c r="O23" s="56">
        <v>8000</v>
      </c>
      <c r="P23" s="56">
        <f t="shared" si="2"/>
        <v>0</v>
      </c>
      <c r="Q23" s="57">
        <f t="shared" si="3"/>
        <v>0</v>
      </c>
      <c r="R23" s="57">
        <f t="shared" si="8"/>
        <v>0</v>
      </c>
      <c r="S23" s="57">
        <f t="shared" si="9"/>
        <v>0</v>
      </c>
      <c r="T23" s="57">
        <f t="shared" si="15"/>
        <v>0</v>
      </c>
      <c r="U23" s="57">
        <f t="shared" si="11"/>
        <v>0</v>
      </c>
      <c r="V23" s="58">
        <f t="shared" si="12"/>
        <v>0</v>
      </c>
      <c r="W23" s="126">
        <f t="shared" si="4"/>
        <v>0</v>
      </c>
      <c r="X23" s="126">
        <f t="shared" si="5"/>
        <v>0</v>
      </c>
      <c r="Z23" s="9"/>
    </row>
    <row r="24" spans="1:26" ht="15" customHeight="1" thickBot="1">
      <c r="A24" s="50">
        <v>14</v>
      </c>
      <c r="B24" s="51"/>
      <c r="C24" s="51"/>
      <c r="D24" s="51"/>
      <c r="E24" s="51"/>
      <c r="F24" s="52"/>
      <c r="G24" s="52"/>
      <c r="H24" s="52">
        <f t="shared" si="6"/>
        <v>0</v>
      </c>
      <c r="I24" s="53">
        <f t="shared" si="7"/>
        <v>0</v>
      </c>
      <c r="J24" s="126">
        <f t="shared" si="13"/>
        <v>0</v>
      </c>
      <c r="K24" s="53">
        <f t="shared" si="14"/>
        <v>0</v>
      </c>
      <c r="L24" s="53">
        <f t="shared" si="0"/>
        <v>0</v>
      </c>
      <c r="M24" s="54">
        <f t="shared" si="1"/>
        <v>0</v>
      </c>
      <c r="N24" s="55">
        <v>7000</v>
      </c>
      <c r="O24" s="56">
        <v>8000</v>
      </c>
      <c r="P24" s="56">
        <f t="shared" si="2"/>
        <v>0</v>
      </c>
      <c r="Q24" s="57">
        <f t="shared" si="3"/>
        <v>0</v>
      </c>
      <c r="R24" s="57">
        <f t="shared" si="8"/>
        <v>0</v>
      </c>
      <c r="S24" s="57">
        <f t="shared" si="9"/>
        <v>0</v>
      </c>
      <c r="T24" s="57">
        <f t="shared" si="15"/>
        <v>0</v>
      </c>
      <c r="U24" s="57">
        <f t="shared" si="11"/>
        <v>0</v>
      </c>
      <c r="V24" s="58">
        <f t="shared" si="12"/>
        <v>0</v>
      </c>
      <c r="W24" s="126">
        <f t="shared" si="4"/>
        <v>0</v>
      </c>
      <c r="X24" s="126">
        <f t="shared" si="5"/>
        <v>0</v>
      </c>
      <c r="Z24" s="9"/>
    </row>
    <row r="25" spans="1:26" ht="15" customHeight="1">
      <c r="A25" s="49">
        <v>15</v>
      </c>
      <c r="B25" s="51"/>
      <c r="C25" s="51"/>
      <c r="D25" s="51"/>
      <c r="E25" s="51"/>
      <c r="F25" s="52"/>
      <c r="G25" s="52"/>
      <c r="H25" s="52">
        <f t="shared" si="6"/>
        <v>0</v>
      </c>
      <c r="I25" s="53">
        <f t="shared" si="7"/>
        <v>0</v>
      </c>
      <c r="J25" s="126">
        <f t="shared" si="13"/>
        <v>0</v>
      </c>
      <c r="K25" s="53">
        <f t="shared" si="14"/>
        <v>0</v>
      </c>
      <c r="L25" s="53">
        <f t="shared" si="0"/>
        <v>0</v>
      </c>
      <c r="M25" s="54">
        <f t="shared" si="1"/>
        <v>0</v>
      </c>
      <c r="N25" s="55">
        <v>7000</v>
      </c>
      <c r="O25" s="56">
        <v>8000</v>
      </c>
      <c r="P25" s="56">
        <f t="shared" si="2"/>
        <v>0</v>
      </c>
      <c r="Q25" s="57">
        <f t="shared" si="3"/>
        <v>0</v>
      </c>
      <c r="R25" s="57">
        <f t="shared" si="8"/>
        <v>0</v>
      </c>
      <c r="S25" s="57">
        <f t="shared" si="9"/>
        <v>0</v>
      </c>
      <c r="T25" s="57">
        <f t="shared" si="15"/>
        <v>0</v>
      </c>
      <c r="U25" s="57">
        <f t="shared" si="11"/>
        <v>0</v>
      </c>
      <c r="V25" s="58">
        <f t="shared" si="12"/>
        <v>0</v>
      </c>
      <c r="W25" s="126">
        <f t="shared" si="4"/>
        <v>0</v>
      </c>
      <c r="X25" s="126">
        <f t="shared" si="5"/>
        <v>0</v>
      </c>
      <c r="Z25" s="9"/>
    </row>
    <row r="26" spans="1:26" ht="15" customHeight="1" thickBot="1">
      <c r="A26" s="50">
        <v>16</v>
      </c>
      <c r="B26" s="51"/>
      <c r="C26" s="51"/>
      <c r="D26" s="51"/>
      <c r="E26" s="51"/>
      <c r="F26" s="52"/>
      <c r="G26" s="52"/>
      <c r="H26" s="52">
        <f t="shared" si="6"/>
        <v>0</v>
      </c>
      <c r="I26" s="53">
        <f t="shared" si="7"/>
        <v>0</v>
      </c>
      <c r="J26" s="126">
        <f t="shared" si="13"/>
        <v>0</v>
      </c>
      <c r="K26" s="53">
        <f t="shared" si="14"/>
        <v>0</v>
      </c>
      <c r="L26" s="53">
        <f t="shared" si="0"/>
        <v>0</v>
      </c>
      <c r="M26" s="54">
        <f t="shared" si="1"/>
        <v>0</v>
      </c>
      <c r="N26" s="55">
        <v>7000</v>
      </c>
      <c r="O26" s="56">
        <v>8000</v>
      </c>
      <c r="P26" s="56">
        <f t="shared" si="2"/>
        <v>0</v>
      </c>
      <c r="Q26" s="57">
        <f t="shared" si="3"/>
        <v>0</v>
      </c>
      <c r="R26" s="57">
        <f t="shared" si="8"/>
        <v>0</v>
      </c>
      <c r="S26" s="57">
        <f t="shared" si="9"/>
        <v>0</v>
      </c>
      <c r="T26" s="57">
        <f t="shared" si="15"/>
        <v>0</v>
      </c>
      <c r="U26" s="57">
        <f t="shared" si="11"/>
        <v>0</v>
      </c>
      <c r="V26" s="58">
        <f t="shared" si="12"/>
        <v>0</v>
      </c>
      <c r="W26" s="126">
        <f t="shared" si="4"/>
        <v>0</v>
      </c>
      <c r="X26" s="126">
        <f t="shared" si="5"/>
        <v>0</v>
      </c>
      <c r="Z26" s="9"/>
    </row>
    <row r="27" spans="1:26" ht="15" customHeight="1">
      <c r="A27" s="49">
        <v>17</v>
      </c>
      <c r="B27" s="51"/>
      <c r="C27" s="51"/>
      <c r="D27" s="51"/>
      <c r="E27" s="51"/>
      <c r="F27" s="52"/>
      <c r="G27" s="52"/>
      <c r="H27" s="52">
        <f t="shared" si="6"/>
        <v>0</v>
      </c>
      <c r="I27" s="53">
        <f t="shared" si="7"/>
        <v>0</v>
      </c>
      <c r="J27" s="126">
        <f t="shared" si="13"/>
        <v>0</v>
      </c>
      <c r="K27" s="53">
        <f t="shared" si="14"/>
        <v>0</v>
      </c>
      <c r="L27" s="53">
        <f t="shared" si="0"/>
        <v>0</v>
      </c>
      <c r="M27" s="54">
        <f t="shared" si="1"/>
        <v>0</v>
      </c>
      <c r="N27" s="55">
        <v>7000</v>
      </c>
      <c r="O27" s="56">
        <v>8000</v>
      </c>
      <c r="P27" s="56">
        <f t="shared" si="2"/>
        <v>0</v>
      </c>
      <c r="Q27" s="57">
        <f t="shared" si="3"/>
        <v>0</v>
      </c>
      <c r="R27" s="57">
        <f t="shared" si="8"/>
        <v>0</v>
      </c>
      <c r="S27" s="57">
        <f t="shared" si="9"/>
        <v>0</v>
      </c>
      <c r="T27" s="57">
        <f t="shared" si="15"/>
        <v>0</v>
      </c>
      <c r="U27" s="57">
        <f t="shared" si="11"/>
        <v>0</v>
      </c>
      <c r="V27" s="58">
        <f t="shared" si="12"/>
        <v>0</v>
      </c>
      <c r="W27" s="126">
        <f t="shared" si="4"/>
        <v>0</v>
      </c>
      <c r="X27" s="126">
        <f t="shared" si="5"/>
        <v>0</v>
      </c>
      <c r="Z27" s="9"/>
    </row>
    <row r="28" spans="1:26" ht="15" customHeight="1" thickBot="1">
      <c r="A28" s="50">
        <v>18</v>
      </c>
      <c r="B28" s="51"/>
      <c r="C28" s="51"/>
      <c r="D28" s="51"/>
      <c r="E28" s="51"/>
      <c r="F28" s="52"/>
      <c r="G28" s="52"/>
      <c r="H28" s="52">
        <f t="shared" si="6"/>
        <v>0</v>
      </c>
      <c r="I28" s="53">
        <f t="shared" si="7"/>
        <v>0</v>
      </c>
      <c r="J28" s="126">
        <f t="shared" si="13"/>
        <v>0</v>
      </c>
      <c r="K28" s="53">
        <f t="shared" si="14"/>
        <v>0</v>
      </c>
      <c r="L28" s="53">
        <f t="shared" si="0"/>
        <v>0</v>
      </c>
      <c r="M28" s="54">
        <f t="shared" si="1"/>
        <v>0</v>
      </c>
      <c r="N28" s="55">
        <v>7000</v>
      </c>
      <c r="O28" s="56">
        <v>8000</v>
      </c>
      <c r="P28" s="56">
        <f t="shared" si="2"/>
        <v>0</v>
      </c>
      <c r="Q28" s="57">
        <f t="shared" si="3"/>
        <v>0</v>
      </c>
      <c r="R28" s="57">
        <f t="shared" si="8"/>
        <v>0</v>
      </c>
      <c r="S28" s="57">
        <f t="shared" si="9"/>
        <v>0</v>
      </c>
      <c r="T28" s="57">
        <f t="shared" si="15"/>
        <v>0</v>
      </c>
      <c r="U28" s="57">
        <f t="shared" si="11"/>
        <v>0</v>
      </c>
      <c r="V28" s="58">
        <f t="shared" si="12"/>
        <v>0</v>
      </c>
      <c r="W28" s="126">
        <f t="shared" si="4"/>
        <v>0</v>
      </c>
      <c r="X28" s="126">
        <f t="shared" si="5"/>
        <v>0</v>
      </c>
      <c r="Z28" s="9"/>
    </row>
    <row r="29" spans="1:26" ht="15" customHeight="1">
      <c r="A29" s="49">
        <v>19</v>
      </c>
      <c r="B29" s="51"/>
      <c r="C29" s="51"/>
      <c r="D29" s="51"/>
      <c r="E29" s="51"/>
      <c r="F29" s="52"/>
      <c r="G29" s="52"/>
      <c r="H29" s="52">
        <f t="shared" si="6"/>
        <v>0</v>
      </c>
      <c r="I29" s="53">
        <f t="shared" si="7"/>
        <v>0</v>
      </c>
      <c r="J29" s="126">
        <f t="shared" si="13"/>
        <v>0</v>
      </c>
      <c r="K29" s="53">
        <f t="shared" si="14"/>
        <v>0</v>
      </c>
      <c r="L29" s="53">
        <f t="shared" si="0"/>
        <v>0</v>
      </c>
      <c r="M29" s="54">
        <f t="shared" si="1"/>
        <v>0</v>
      </c>
      <c r="N29" s="55">
        <v>7000</v>
      </c>
      <c r="O29" s="56">
        <v>8000</v>
      </c>
      <c r="P29" s="56">
        <f t="shared" si="2"/>
        <v>0</v>
      </c>
      <c r="Q29" s="57">
        <f t="shared" si="3"/>
        <v>0</v>
      </c>
      <c r="R29" s="57">
        <f t="shared" si="8"/>
        <v>0</v>
      </c>
      <c r="S29" s="57">
        <f t="shared" si="9"/>
        <v>0</v>
      </c>
      <c r="T29" s="57">
        <f t="shared" si="15"/>
        <v>0</v>
      </c>
      <c r="U29" s="57">
        <f t="shared" si="11"/>
        <v>0</v>
      </c>
      <c r="V29" s="58">
        <f t="shared" si="12"/>
        <v>0</v>
      </c>
      <c r="W29" s="126">
        <f t="shared" si="4"/>
        <v>0</v>
      </c>
      <c r="X29" s="126">
        <f t="shared" si="5"/>
        <v>0</v>
      </c>
      <c r="Z29" s="9"/>
    </row>
    <row r="30" spans="1:26" ht="15" customHeight="1" thickBot="1">
      <c r="A30" s="50">
        <v>20</v>
      </c>
      <c r="B30" s="51"/>
      <c r="C30" s="51"/>
      <c r="D30" s="51"/>
      <c r="E30" s="51"/>
      <c r="F30" s="52"/>
      <c r="G30" s="52"/>
      <c r="H30" s="52">
        <f t="shared" si="6"/>
        <v>0</v>
      </c>
      <c r="I30" s="53">
        <f t="shared" si="7"/>
        <v>0</v>
      </c>
      <c r="J30" s="126">
        <f t="shared" si="13"/>
        <v>0</v>
      </c>
      <c r="K30" s="53">
        <f t="shared" si="14"/>
        <v>0</v>
      </c>
      <c r="L30" s="53">
        <f t="shared" si="0"/>
        <v>0</v>
      </c>
      <c r="M30" s="54">
        <f t="shared" si="1"/>
        <v>0</v>
      </c>
      <c r="N30" s="55">
        <v>7000</v>
      </c>
      <c r="O30" s="56">
        <v>8000</v>
      </c>
      <c r="P30" s="56">
        <f t="shared" si="2"/>
        <v>0</v>
      </c>
      <c r="Q30" s="57">
        <f t="shared" si="3"/>
        <v>0</v>
      </c>
      <c r="R30" s="57">
        <f t="shared" si="8"/>
        <v>0</v>
      </c>
      <c r="S30" s="57">
        <f t="shared" si="9"/>
        <v>0</v>
      </c>
      <c r="T30" s="57">
        <f t="shared" si="15"/>
        <v>0</v>
      </c>
      <c r="U30" s="57">
        <f t="shared" si="11"/>
        <v>0</v>
      </c>
      <c r="V30" s="58">
        <f t="shared" si="12"/>
        <v>0</v>
      </c>
      <c r="W30" s="126">
        <f t="shared" si="4"/>
        <v>0</v>
      </c>
      <c r="X30" s="126">
        <f t="shared" si="5"/>
        <v>0</v>
      </c>
      <c r="Z30" s="9"/>
    </row>
    <row r="31" spans="1:26" ht="15" customHeight="1">
      <c r="A31" s="49">
        <v>21</v>
      </c>
      <c r="B31" s="51"/>
      <c r="C31" s="51"/>
      <c r="D31" s="51"/>
      <c r="E31" s="51"/>
      <c r="F31" s="52"/>
      <c r="G31" s="52"/>
      <c r="H31" s="52">
        <f t="shared" si="6"/>
        <v>0</v>
      </c>
      <c r="I31" s="53">
        <f t="shared" si="7"/>
        <v>0</v>
      </c>
      <c r="J31" s="126">
        <f t="shared" si="13"/>
        <v>0</v>
      </c>
      <c r="K31" s="53">
        <f t="shared" si="14"/>
        <v>0</v>
      </c>
      <c r="L31" s="53">
        <f t="shared" si="0"/>
        <v>0</v>
      </c>
      <c r="M31" s="54">
        <f t="shared" si="1"/>
        <v>0</v>
      </c>
      <c r="N31" s="55">
        <v>7000</v>
      </c>
      <c r="O31" s="56">
        <v>8000</v>
      </c>
      <c r="P31" s="56">
        <f t="shared" si="2"/>
        <v>0</v>
      </c>
      <c r="Q31" s="57">
        <f t="shared" si="3"/>
        <v>0</v>
      </c>
      <c r="R31" s="57">
        <f t="shared" si="8"/>
        <v>0</v>
      </c>
      <c r="S31" s="57">
        <f t="shared" si="9"/>
        <v>0</v>
      </c>
      <c r="T31" s="57">
        <f t="shared" si="15"/>
        <v>0</v>
      </c>
      <c r="U31" s="57">
        <f t="shared" si="11"/>
        <v>0</v>
      </c>
      <c r="V31" s="58">
        <f t="shared" si="12"/>
        <v>0</v>
      </c>
      <c r="W31" s="126">
        <f t="shared" si="4"/>
        <v>0</v>
      </c>
      <c r="X31" s="126">
        <f t="shared" si="5"/>
        <v>0</v>
      </c>
      <c r="Z31" s="9"/>
    </row>
    <row r="32" spans="1:26" ht="15" customHeight="1" thickBot="1">
      <c r="A32" s="50">
        <v>22</v>
      </c>
      <c r="B32" s="51"/>
      <c r="C32" s="51"/>
      <c r="D32" s="51"/>
      <c r="E32" s="51"/>
      <c r="F32" s="52"/>
      <c r="G32" s="52"/>
      <c r="H32" s="52">
        <f t="shared" si="6"/>
        <v>0</v>
      </c>
      <c r="I32" s="53">
        <f t="shared" si="7"/>
        <v>0</v>
      </c>
      <c r="J32" s="126">
        <f t="shared" si="13"/>
        <v>0</v>
      </c>
      <c r="K32" s="53">
        <f t="shared" si="14"/>
        <v>0</v>
      </c>
      <c r="L32" s="53">
        <f t="shared" si="0"/>
        <v>0</v>
      </c>
      <c r="M32" s="54">
        <f t="shared" si="1"/>
        <v>0</v>
      </c>
      <c r="N32" s="55">
        <v>7000</v>
      </c>
      <c r="O32" s="56">
        <v>8000</v>
      </c>
      <c r="P32" s="56">
        <f t="shared" si="2"/>
        <v>0</v>
      </c>
      <c r="Q32" s="57">
        <f t="shared" si="3"/>
        <v>0</v>
      </c>
      <c r="R32" s="57">
        <f t="shared" si="8"/>
        <v>0</v>
      </c>
      <c r="S32" s="57">
        <f t="shared" si="9"/>
        <v>0</v>
      </c>
      <c r="T32" s="57">
        <f>+R32-S32</f>
        <v>0</v>
      </c>
      <c r="U32" s="57">
        <f>ROUND(T32/12,2)</f>
        <v>0</v>
      </c>
      <c r="V32" s="58">
        <f t="shared" si="12"/>
        <v>0</v>
      </c>
      <c r="W32" s="126">
        <f t="shared" si="4"/>
        <v>0</v>
      </c>
      <c r="X32" s="126">
        <f t="shared" si="5"/>
        <v>0</v>
      </c>
      <c r="Z32" s="9"/>
    </row>
    <row r="33" spans="1:26" ht="15" customHeight="1">
      <c r="A33" s="49">
        <v>23</v>
      </c>
      <c r="B33" s="51"/>
      <c r="C33" s="51"/>
      <c r="D33" s="51"/>
      <c r="E33" s="51"/>
      <c r="F33" s="52"/>
      <c r="G33" s="52"/>
      <c r="H33" s="52">
        <f t="shared" si="6"/>
        <v>0</v>
      </c>
      <c r="I33" s="53">
        <f t="shared" si="7"/>
        <v>0</v>
      </c>
      <c r="J33" s="126">
        <f t="shared" si="13"/>
        <v>0</v>
      </c>
      <c r="K33" s="53">
        <f t="shared" si="14"/>
        <v>0</v>
      </c>
      <c r="L33" s="53">
        <f t="shared" si="0"/>
        <v>0</v>
      </c>
      <c r="M33" s="54">
        <f t="shared" si="1"/>
        <v>0</v>
      </c>
      <c r="N33" s="55">
        <v>7000</v>
      </c>
      <c r="O33" s="56">
        <v>8000</v>
      </c>
      <c r="P33" s="56">
        <f t="shared" si="2"/>
        <v>0</v>
      </c>
      <c r="Q33" s="57">
        <f t="shared" si="3"/>
        <v>0</v>
      </c>
      <c r="R33" s="57">
        <f t="shared" si="8"/>
        <v>0</v>
      </c>
      <c r="S33" s="57">
        <f t="shared" si="9"/>
        <v>0</v>
      </c>
      <c r="T33" s="57">
        <f t="shared" ref="T33:T45" si="16">+R33-S33</f>
        <v>0</v>
      </c>
      <c r="U33" s="57">
        <f t="shared" si="11"/>
        <v>0</v>
      </c>
      <c r="V33" s="58">
        <f t="shared" si="12"/>
        <v>0</v>
      </c>
      <c r="W33" s="126">
        <f t="shared" si="4"/>
        <v>0</v>
      </c>
      <c r="X33" s="126">
        <f t="shared" si="5"/>
        <v>0</v>
      </c>
      <c r="Z33" s="9"/>
    </row>
    <row r="34" spans="1:26" ht="15" customHeight="1" thickBot="1">
      <c r="A34" s="50">
        <v>24</v>
      </c>
      <c r="B34" s="51"/>
      <c r="C34" s="51"/>
      <c r="D34" s="51"/>
      <c r="E34" s="51"/>
      <c r="F34" s="52"/>
      <c r="G34" s="52"/>
      <c r="H34" s="52">
        <f t="shared" si="6"/>
        <v>0</v>
      </c>
      <c r="I34" s="53">
        <f t="shared" si="7"/>
        <v>0</v>
      </c>
      <c r="J34" s="126">
        <f t="shared" si="13"/>
        <v>0</v>
      </c>
      <c r="K34" s="53">
        <f t="shared" si="14"/>
        <v>0</v>
      </c>
      <c r="L34" s="53">
        <f t="shared" si="0"/>
        <v>0</v>
      </c>
      <c r="M34" s="54">
        <f t="shared" si="1"/>
        <v>0</v>
      </c>
      <c r="N34" s="55">
        <v>7000</v>
      </c>
      <c r="O34" s="56">
        <v>8000</v>
      </c>
      <c r="P34" s="56">
        <f t="shared" si="2"/>
        <v>0</v>
      </c>
      <c r="Q34" s="57">
        <f t="shared" si="3"/>
        <v>0</v>
      </c>
      <c r="R34" s="57">
        <f t="shared" si="8"/>
        <v>0</v>
      </c>
      <c r="S34" s="57">
        <f t="shared" si="9"/>
        <v>0</v>
      </c>
      <c r="T34" s="57">
        <f t="shared" si="16"/>
        <v>0</v>
      </c>
      <c r="U34" s="57">
        <f t="shared" si="11"/>
        <v>0</v>
      </c>
      <c r="V34" s="58">
        <f t="shared" si="12"/>
        <v>0</v>
      </c>
      <c r="W34" s="126">
        <f t="shared" si="4"/>
        <v>0</v>
      </c>
      <c r="X34" s="126">
        <f t="shared" si="5"/>
        <v>0</v>
      </c>
      <c r="Z34" s="9"/>
    </row>
    <row r="35" spans="1:26" ht="15" customHeight="1">
      <c r="A35" s="49">
        <v>25</v>
      </c>
      <c r="B35" s="51"/>
      <c r="C35" s="51"/>
      <c r="D35" s="51"/>
      <c r="E35" s="51"/>
      <c r="F35" s="52"/>
      <c r="G35" s="52"/>
      <c r="H35" s="52">
        <f t="shared" si="6"/>
        <v>0</v>
      </c>
      <c r="I35" s="53">
        <f t="shared" si="7"/>
        <v>0</v>
      </c>
      <c r="J35" s="126">
        <f t="shared" si="13"/>
        <v>0</v>
      </c>
      <c r="K35" s="53">
        <f t="shared" si="14"/>
        <v>0</v>
      </c>
      <c r="L35" s="53">
        <f t="shared" si="0"/>
        <v>0</v>
      </c>
      <c r="M35" s="54">
        <f t="shared" si="1"/>
        <v>0</v>
      </c>
      <c r="N35" s="55">
        <v>7000</v>
      </c>
      <c r="O35" s="56">
        <v>8000</v>
      </c>
      <c r="P35" s="56">
        <f t="shared" si="2"/>
        <v>0</v>
      </c>
      <c r="Q35" s="57">
        <f t="shared" si="3"/>
        <v>0</v>
      </c>
      <c r="R35" s="57">
        <f t="shared" si="8"/>
        <v>0</v>
      </c>
      <c r="S35" s="57">
        <f t="shared" si="9"/>
        <v>0</v>
      </c>
      <c r="T35" s="57">
        <f t="shared" si="16"/>
        <v>0</v>
      </c>
      <c r="U35" s="57">
        <f t="shared" si="11"/>
        <v>0</v>
      </c>
      <c r="V35" s="58">
        <f t="shared" si="12"/>
        <v>0</v>
      </c>
      <c r="W35" s="126">
        <f t="shared" si="4"/>
        <v>0</v>
      </c>
      <c r="X35" s="126">
        <f t="shared" si="5"/>
        <v>0</v>
      </c>
      <c r="Z35" s="9"/>
    </row>
    <row r="36" spans="1:26" ht="15" customHeight="1" thickBot="1">
      <c r="A36" s="50">
        <v>26</v>
      </c>
      <c r="B36" s="51"/>
      <c r="C36" s="51"/>
      <c r="D36" s="51"/>
      <c r="E36" s="51"/>
      <c r="F36" s="52"/>
      <c r="G36" s="52"/>
      <c r="H36" s="52">
        <f t="shared" si="6"/>
        <v>0</v>
      </c>
      <c r="I36" s="53">
        <f t="shared" si="7"/>
        <v>0</v>
      </c>
      <c r="J36" s="126">
        <f t="shared" si="13"/>
        <v>0</v>
      </c>
      <c r="K36" s="53">
        <f t="shared" si="14"/>
        <v>0</v>
      </c>
      <c r="L36" s="53">
        <f t="shared" si="0"/>
        <v>0</v>
      </c>
      <c r="M36" s="54">
        <f t="shared" si="1"/>
        <v>0</v>
      </c>
      <c r="N36" s="55">
        <v>7000</v>
      </c>
      <c r="O36" s="56">
        <v>8000</v>
      </c>
      <c r="P36" s="56">
        <f t="shared" si="2"/>
        <v>0</v>
      </c>
      <c r="Q36" s="57">
        <f t="shared" si="3"/>
        <v>0</v>
      </c>
      <c r="R36" s="57">
        <f t="shared" si="8"/>
        <v>0</v>
      </c>
      <c r="S36" s="57">
        <f t="shared" si="9"/>
        <v>0</v>
      </c>
      <c r="T36" s="57">
        <f t="shared" si="16"/>
        <v>0</v>
      </c>
      <c r="U36" s="57">
        <f t="shared" si="11"/>
        <v>0</v>
      </c>
      <c r="V36" s="58">
        <f t="shared" si="12"/>
        <v>0</v>
      </c>
      <c r="W36" s="126">
        <f t="shared" si="4"/>
        <v>0</v>
      </c>
      <c r="X36" s="126">
        <f t="shared" si="5"/>
        <v>0</v>
      </c>
      <c r="Z36" s="9"/>
    </row>
    <row r="37" spans="1:26" ht="15" customHeight="1">
      <c r="A37" s="49">
        <v>27</v>
      </c>
      <c r="B37" s="51"/>
      <c r="C37" s="51"/>
      <c r="D37" s="51"/>
      <c r="E37" s="51"/>
      <c r="F37" s="52"/>
      <c r="G37" s="52"/>
      <c r="H37" s="52">
        <f t="shared" si="6"/>
        <v>0</v>
      </c>
      <c r="I37" s="53">
        <f t="shared" si="7"/>
        <v>0</v>
      </c>
      <c r="J37" s="126">
        <f t="shared" si="13"/>
        <v>0</v>
      </c>
      <c r="K37" s="53">
        <f t="shared" si="14"/>
        <v>0</v>
      </c>
      <c r="L37" s="53">
        <f t="shared" si="0"/>
        <v>0</v>
      </c>
      <c r="M37" s="54">
        <f t="shared" si="1"/>
        <v>0</v>
      </c>
      <c r="N37" s="55">
        <v>7000</v>
      </c>
      <c r="O37" s="56">
        <v>8000</v>
      </c>
      <c r="P37" s="56">
        <f t="shared" si="2"/>
        <v>0</v>
      </c>
      <c r="Q37" s="57">
        <f t="shared" si="3"/>
        <v>0</v>
      </c>
      <c r="R37" s="57">
        <f t="shared" si="8"/>
        <v>0</v>
      </c>
      <c r="S37" s="57">
        <f t="shared" si="9"/>
        <v>0</v>
      </c>
      <c r="T37" s="57">
        <f t="shared" si="16"/>
        <v>0</v>
      </c>
      <c r="U37" s="57">
        <f t="shared" si="11"/>
        <v>0</v>
      </c>
      <c r="V37" s="58">
        <f t="shared" si="12"/>
        <v>0</v>
      </c>
      <c r="W37" s="126">
        <f t="shared" si="4"/>
        <v>0</v>
      </c>
      <c r="X37" s="126">
        <f t="shared" si="5"/>
        <v>0</v>
      </c>
      <c r="Z37" s="9"/>
    </row>
    <row r="38" spans="1:26" ht="15" customHeight="1" thickBot="1">
      <c r="A38" s="50">
        <v>28</v>
      </c>
      <c r="B38" s="51"/>
      <c r="C38" s="51"/>
      <c r="D38" s="51"/>
      <c r="E38" s="51"/>
      <c r="F38" s="52"/>
      <c r="G38" s="52"/>
      <c r="H38" s="52">
        <f t="shared" si="6"/>
        <v>0</v>
      </c>
      <c r="I38" s="53">
        <f t="shared" si="7"/>
        <v>0</v>
      </c>
      <c r="J38" s="126">
        <f t="shared" si="13"/>
        <v>0</v>
      </c>
      <c r="K38" s="53">
        <f t="shared" si="14"/>
        <v>0</v>
      </c>
      <c r="L38" s="53">
        <f t="shared" si="0"/>
        <v>0</v>
      </c>
      <c r="M38" s="54">
        <f t="shared" si="1"/>
        <v>0</v>
      </c>
      <c r="N38" s="55">
        <v>7000</v>
      </c>
      <c r="O38" s="56">
        <v>8000</v>
      </c>
      <c r="P38" s="56">
        <f t="shared" si="2"/>
        <v>0</v>
      </c>
      <c r="Q38" s="57">
        <f t="shared" si="3"/>
        <v>0</v>
      </c>
      <c r="R38" s="57">
        <f t="shared" si="8"/>
        <v>0</v>
      </c>
      <c r="S38" s="57">
        <f t="shared" si="9"/>
        <v>0</v>
      </c>
      <c r="T38" s="57">
        <f t="shared" si="16"/>
        <v>0</v>
      </c>
      <c r="U38" s="57">
        <f t="shared" si="11"/>
        <v>0</v>
      </c>
      <c r="V38" s="58">
        <f t="shared" si="12"/>
        <v>0</v>
      </c>
      <c r="W38" s="126">
        <f t="shared" si="4"/>
        <v>0</v>
      </c>
      <c r="X38" s="126">
        <f t="shared" si="5"/>
        <v>0</v>
      </c>
      <c r="Z38" s="9"/>
    </row>
    <row r="39" spans="1:26" ht="15" customHeight="1">
      <c r="A39" s="49">
        <v>29</v>
      </c>
      <c r="B39" s="51"/>
      <c r="C39" s="51"/>
      <c r="D39" s="51"/>
      <c r="E39" s="51"/>
      <c r="F39" s="52"/>
      <c r="G39" s="52"/>
      <c r="H39" s="52">
        <f t="shared" si="6"/>
        <v>0</v>
      </c>
      <c r="I39" s="53">
        <f t="shared" si="7"/>
        <v>0</v>
      </c>
      <c r="J39" s="126">
        <f t="shared" si="13"/>
        <v>0</v>
      </c>
      <c r="K39" s="53">
        <f t="shared" si="14"/>
        <v>0</v>
      </c>
      <c r="L39" s="53">
        <f t="shared" si="0"/>
        <v>0</v>
      </c>
      <c r="M39" s="54">
        <f t="shared" si="1"/>
        <v>0</v>
      </c>
      <c r="N39" s="55">
        <v>7000</v>
      </c>
      <c r="O39" s="56">
        <v>8000</v>
      </c>
      <c r="P39" s="56">
        <f t="shared" si="2"/>
        <v>0</v>
      </c>
      <c r="Q39" s="57">
        <f t="shared" si="3"/>
        <v>0</v>
      </c>
      <c r="R39" s="57">
        <f t="shared" si="8"/>
        <v>0</v>
      </c>
      <c r="S39" s="57">
        <f t="shared" si="9"/>
        <v>0</v>
      </c>
      <c r="T39" s="57">
        <f t="shared" si="16"/>
        <v>0</v>
      </c>
      <c r="U39" s="57">
        <f t="shared" si="11"/>
        <v>0</v>
      </c>
      <c r="V39" s="58">
        <f t="shared" si="12"/>
        <v>0</v>
      </c>
      <c r="W39" s="126">
        <f t="shared" si="4"/>
        <v>0</v>
      </c>
      <c r="X39" s="126">
        <f t="shared" si="5"/>
        <v>0</v>
      </c>
      <c r="Z39" s="9"/>
    </row>
    <row r="40" spans="1:26" ht="15" customHeight="1" thickBot="1">
      <c r="A40" s="50">
        <v>30</v>
      </c>
      <c r="B40" s="51"/>
      <c r="C40" s="51"/>
      <c r="D40" s="51"/>
      <c r="E40" s="51"/>
      <c r="F40" s="52"/>
      <c r="G40" s="52"/>
      <c r="H40" s="52">
        <f t="shared" si="6"/>
        <v>0</v>
      </c>
      <c r="I40" s="53">
        <f t="shared" si="7"/>
        <v>0</v>
      </c>
      <c r="J40" s="126">
        <f t="shared" si="13"/>
        <v>0</v>
      </c>
      <c r="K40" s="53">
        <f t="shared" si="14"/>
        <v>0</v>
      </c>
      <c r="L40" s="53">
        <f t="shared" si="0"/>
        <v>0</v>
      </c>
      <c r="M40" s="54">
        <f t="shared" si="1"/>
        <v>0</v>
      </c>
      <c r="N40" s="55">
        <v>7000</v>
      </c>
      <c r="O40" s="56">
        <v>8000</v>
      </c>
      <c r="P40" s="56">
        <f t="shared" si="2"/>
        <v>0</v>
      </c>
      <c r="Q40" s="57">
        <f t="shared" si="3"/>
        <v>0</v>
      </c>
      <c r="R40" s="57">
        <f t="shared" si="8"/>
        <v>0</v>
      </c>
      <c r="S40" s="57">
        <f t="shared" si="9"/>
        <v>0</v>
      </c>
      <c r="T40" s="57">
        <f t="shared" si="16"/>
        <v>0</v>
      </c>
      <c r="U40" s="57">
        <f t="shared" si="11"/>
        <v>0</v>
      </c>
      <c r="V40" s="58">
        <f t="shared" si="12"/>
        <v>0</v>
      </c>
      <c r="W40" s="126">
        <f t="shared" si="4"/>
        <v>0</v>
      </c>
      <c r="X40" s="126">
        <f t="shared" si="5"/>
        <v>0</v>
      </c>
      <c r="Z40" s="9"/>
    </row>
    <row r="41" spans="1:26" ht="15" customHeight="1">
      <c r="A41" s="49">
        <v>31</v>
      </c>
      <c r="B41" s="51"/>
      <c r="C41" s="51"/>
      <c r="D41" s="51"/>
      <c r="E41" s="51"/>
      <c r="F41" s="52"/>
      <c r="G41" s="52"/>
      <c r="H41" s="52">
        <f t="shared" si="6"/>
        <v>0</v>
      </c>
      <c r="I41" s="53">
        <f t="shared" si="7"/>
        <v>0</v>
      </c>
      <c r="J41" s="126">
        <f t="shared" si="13"/>
        <v>0</v>
      </c>
      <c r="K41" s="53">
        <f t="shared" si="14"/>
        <v>0</v>
      </c>
      <c r="L41" s="53">
        <f t="shared" si="0"/>
        <v>0</v>
      </c>
      <c r="M41" s="54">
        <f t="shared" si="1"/>
        <v>0</v>
      </c>
      <c r="N41" s="55">
        <v>7000</v>
      </c>
      <c r="O41" s="56">
        <v>8000</v>
      </c>
      <c r="P41" s="56">
        <f t="shared" si="2"/>
        <v>0</v>
      </c>
      <c r="Q41" s="57">
        <f t="shared" si="3"/>
        <v>0</v>
      </c>
      <c r="R41" s="57">
        <f t="shared" si="8"/>
        <v>0</v>
      </c>
      <c r="S41" s="57">
        <f t="shared" si="9"/>
        <v>0</v>
      </c>
      <c r="T41" s="57">
        <f t="shared" si="16"/>
        <v>0</v>
      </c>
      <c r="U41" s="57">
        <f t="shared" si="11"/>
        <v>0</v>
      </c>
      <c r="V41" s="58">
        <f t="shared" si="12"/>
        <v>0</v>
      </c>
      <c r="W41" s="126">
        <f t="shared" si="4"/>
        <v>0</v>
      </c>
      <c r="X41" s="126">
        <f t="shared" si="5"/>
        <v>0</v>
      </c>
      <c r="Z41" s="9"/>
    </row>
    <row r="42" spans="1:26" ht="15" customHeight="1" thickBot="1">
      <c r="A42" s="50">
        <v>32</v>
      </c>
      <c r="B42" s="51"/>
      <c r="C42" s="51"/>
      <c r="D42" s="51"/>
      <c r="E42" s="51"/>
      <c r="F42" s="52"/>
      <c r="G42" s="52"/>
      <c r="H42" s="52">
        <f t="shared" si="6"/>
        <v>0</v>
      </c>
      <c r="I42" s="53">
        <f t="shared" si="7"/>
        <v>0</v>
      </c>
      <c r="J42" s="126">
        <f t="shared" si="13"/>
        <v>0</v>
      </c>
      <c r="K42" s="53">
        <f t="shared" si="14"/>
        <v>0</v>
      </c>
      <c r="L42" s="53">
        <f t="shared" si="0"/>
        <v>0</v>
      </c>
      <c r="M42" s="54">
        <f t="shared" si="1"/>
        <v>0</v>
      </c>
      <c r="N42" s="55">
        <v>7000</v>
      </c>
      <c r="O42" s="56">
        <v>8000</v>
      </c>
      <c r="P42" s="56">
        <f t="shared" si="2"/>
        <v>0</v>
      </c>
      <c r="Q42" s="57">
        <f t="shared" si="3"/>
        <v>0</v>
      </c>
      <c r="R42" s="57">
        <f t="shared" si="8"/>
        <v>0</v>
      </c>
      <c r="S42" s="57">
        <f t="shared" si="9"/>
        <v>0</v>
      </c>
      <c r="T42" s="57">
        <f t="shared" si="16"/>
        <v>0</v>
      </c>
      <c r="U42" s="57">
        <f t="shared" si="11"/>
        <v>0</v>
      </c>
      <c r="V42" s="58">
        <f t="shared" si="12"/>
        <v>0</v>
      </c>
      <c r="W42" s="126">
        <f t="shared" si="4"/>
        <v>0</v>
      </c>
      <c r="X42" s="126">
        <f t="shared" si="5"/>
        <v>0</v>
      </c>
      <c r="Z42" s="9"/>
    </row>
    <row r="43" spans="1:26" ht="15" customHeight="1">
      <c r="A43" s="49">
        <v>33</v>
      </c>
      <c r="B43" s="51"/>
      <c r="C43" s="51"/>
      <c r="D43" s="51"/>
      <c r="E43" s="51"/>
      <c r="F43" s="52"/>
      <c r="G43" s="52"/>
      <c r="H43" s="52">
        <f t="shared" si="6"/>
        <v>0</v>
      </c>
      <c r="I43" s="53">
        <f t="shared" si="7"/>
        <v>0</v>
      </c>
      <c r="J43" s="126">
        <f t="shared" si="13"/>
        <v>0</v>
      </c>
      <c r="K43" s="53">
        <f t="shared" si="14"/>
        <v>0</v>
      </c>
      <c r="L43" s="53">
        <f t="shared" ref="L43:L74" si="17">I43-K43</f>
        <v>0</v>
      </c>
      <c r="M43" s="54">
        <f t="shared" ref="M43:M66" si="18">+I43*12</f>
        <v>0</v>
      </c>
      <c r="N43" s="55">
        <v>7000</v>
      </c>
      <c r="O43" s="56">
        <v>8000</v>
      </c>
      <c r="P43" s="56">
        <f t="shared" si="2"/>
        <v>0</v>
      </c>
      <c r="Q43" s="57">
        <f t="shared" si="3"/>
        <v>0</v>
      </c>
      <c r="R43" s="57">
        <f t="shared" si="8"/>
        <v>0</v>
      </c>
      <c r="S43" s="57">
        <f t="shared" si="9"/>
        <v>0</v>
      </c>
      <c r="T43" s="57">
        <f t="shared" si="16"/>
        <v>0</v>
      </c>
      <c r="U43" s="57">
        <f t="shared" si="11"/>
        <v>0</v>
      </c>
      <c r="V43" s="58">
        <f t="shared" si="12"/>
        <v>0</v>
      </c>
      <c r="W43" s="126">
        <f t="shared" ref="W43:W66" si="19">H43*18.75%</f>
        <v>0</v>
      </c>
      <c r="X43" s="126">
        <f t="shared" ref="X43:X74" si="20">W43</f>
        <v>0</v>
      </c>
      <c r="Z43" s="9"/>
    </row>
    <row r="44" spans="1:26" ht="15" customHeight="1" thickBot="1">
      <c r="A44" s="50">
        <v>34</v>
      </c>
      <c r="B44" s="51"/>
      <c r="C44" s="51"/>
      <c r="D44" s="51"/>
      <c r="E44" s="51"/>
      <c r="F44" s="52"/>
      <c r="G44" s="52"/>
      <c r="H44" s="52">
        <f t="shared" si="6"/>
        <v>0</v>
      </c>
      <c r="I44" s="53">
        <f t="shared" si="7"/>
        <v>0</v>
      </c>
      <c r="J44" s="126">
        <f t="shared" si="13"/>
        <v>0</v>
      </c>
      <c r="K44" s="53">
        <f t="shared" si="14"/>
        <v>0</v>
      </c>
      <c r="L44" s="53">
        <f t="shared" si="17"/>
        <v>0</v>
      </c>
      <c r="M44" s="54">
        <f t="shared" si="18"/>
        <v>0</v>
      </c>
      <c r="N44" s="55">
        <v>7000</v>
      </c>
      <c r="O44" s="56">
        <v>8000</v>
      </c>
      <c r="P44" s="56">
        <f t="shared" si="2"/>
        <v>0</v>
      </c>
      <c r="Q44" s="57">
        <f t="shared" si="3"/>
        <v>0</v>
      </c>
      <c r="R44" s="57">
        <f t="shared" si="8"/>
        <v>0</v>
      </c>
      <c r="S44" s="57">
        <f t="shared" si="9"/>
        <v>0</v>
      </c>
      <c r="T44" s="57">
        <f t="shared" si="16"/>
        <v>0</v>
      </c>
      <c r="U44" s="57">
        <f t="shared" si="11"/>
        <v>0</v>
      </c>
      <c r="V44" s="58">
        <f t="shared" si="12"/>
        <v>0</v>
      </c>
      <c r="W44" s="126">
        <f t="shared" si="19"/>
        <v>0</v>
      </c>
      <c r="X44" s="126">
        <f t="shared" si="20"/>
        <v>0</v>
      </c>
      <c r="Z44" s="9"/>
    </row>
    <row r="45" spans="1:26" ht="15" customHeight="1">
      <c r="A45" s="49">
        <v>35</v>
      </c>
      <c r="B45" s="51"/>
      <c r="C45" s="51"/>
      <c r="D45" s="51"/>
      <c r="E45" s="51"/>
      <c r="F45" s="52"/>
      <c r="G45" s="52"/>
      <c r="H45" s="52">
        <f t="shared" si="6"/>
        <v>0</v>
      </c>
      <c r="I45" s="53">
        <f t="shared" si="7"/>
        <v>0</v>
      </c>
      <c r="J45" s="126">
        <f t="shared" si="13"/>
        <v>0</v>
      </c>
      <c r="K45" s="53">
        <f t="shared" si="14"/>
        <v>0</v>
      </c>
      <c r="L45" s="53">
        <f t="shared" si="17"/>
        <v>0</v>
      </c>
      <c r="M45" s="54">
        <f t="shared" si="18"/>
        <v>0</v>
      </c>
      <c r="N45" s="55">
        <v>7000</v>
      </c>
      <c r="O45" s="56">
        <v>8000</v>
      </c>
      <c r="P45" s="56">
        <f t="shared" ref="P45" si="21">+K45*12</f>
        <v>0</v>
      </c>
      <c r="Q45" s="57">
        <f t="shared" ref="Q45" si="22">IF((M45-N45-O45-P45)&gt;0,M45-N45-O45-P45,0)</f>
        <v>0</v>
      </c>
      <c r="R45" s="57">
        <f t="shared" si="8"/>
        <v>0</v>
      </c>
      <c r="S45" s="57">
        <f t="shared" si="9"/>
        <v>0</v>
      </c>
      <c r="T45" s="57">
        <f t="shared" si="16"/>
        <v>0</v>
      </c>
      <c r="U45" s="57">
        <f t="shared" si="11"/>
        <v>0</v>
      </c>
      <c r="V45" s="58">
        <f t="shared" si="12"/>
        <v>0</v>
      </c>
      <c r="W45" s="126">
        <f t="shared" si="19"/>
        <v>0</v>
      </c>
      <c r="X45" s="126">
        <f t="shared" si="20"/>
        <v>0</v>
      </c>
      <c r="Z45" s="9"/>
    </row>
    <row r="46" spans="1:26" ht="15" customHeight="1" thickBot="1">
      <c r="A46" s="50">
        <v>36</v>
      </c>
      <c r="B46" s="51"/>
      <c r="C46" s="51"/>
      <c r="D46" s="51"/>
      <c r="E46" s="51"/>
      <c r="F46" s="52"/>
      <c r="G46" s="52"/>
      <c r="H46" s="52">
        <f t="shared" si="6"/>
        <v>0</v>
      </c>
      <c r="I46" s="53">
        <f t="shared" si="7"/>
        <v>0</v>
      </c>
      <c r="J46" s="126">
        <f t="shared" si="13"/>
        <v>0</v>
      </c>
      <c r="K46" s="53">
        <f t="shared" si="14"/>
        <v>0</v>
      </c>
      <c r="L46" s="53">
        <f t="shared" si="17"/>
        <v>0</v>
      </c>
      <c r="M46" s="54">
        <f t="shared" si="18"/>
        <v>0</v>
      </c>
      <c r="N46" s="55">
        <v>7000</v>
      </c>
      <c r="O46" s="56">
        <v>8000</v>
      </c>
      <c r="P46" s="56">
        <f t="shared" ref="P46:P60" si="23">+K46*12</f>
        <v>0</v>
      </c>
      <c r="Q46" s="57">
        <f t="shared" ref="Q46:Q60" si="24">IF((M46-N46-O46-P46)&gt;0,M46-N46-O46-P46,0)</f>
        <v>0</v>
      </c>
      <c r="R46" s="57">
        <f t="shared" si="8"/>
        <v>0</v>
      </c>
      <c r="S46" s="57">
        <f t="shared" si="9"/>
        <v>0</v>
      </c>
      <c r="T46" s="57">
        <f t="shared" ref="T46:T60" si="25">+R46-S46</f>
        <v>0</v>
      </c>
      <c r="U46" s="57">
        <f t="shared" ref="U46:U60" si="26">ROUND(T46/12,2)</f>
        <v>0</v>
      </c>
      <c r="V46" s="58">
        <f t="shared" ref="V46:V60" si="27">L46-U46</f>
        <v>0</v>
      </c>
      <c r="W46" s="126">
        <f t="shared" si="19"/>
        <v>0</v>
      </c>
      <c r="X46" s="126">
        <f t="shared" si="20"/>
        <v>0</v>
      </c>
      <c r="Z46" s="9"/>
    </row>
    <row r="47" spans="1:26" ht="15" customHeight="1">
      <c r="A47" s="49">
        <v>37</v>
      </c>
      <c r="B47" s="51"/>
      <c r="C47" s="51"/>
      <c r="D47" s="51"/>
      <c r="E47" s="51"/>
      <c r="F47" s="52"/>
      <c r="G47" s="52"/>
      <c r="H47" s="52">
        <f t="shared" si="6"/>
        <v>0</v>
      </c>
      <c r="I47" s="53">
        <f t="shared" si="7"/>
        <v>0</v>
      </c>
      <c r="J47" s="126">
        <f t="shared" si="13"/>
        <v>0</v>
      </c>
      <c r="K47" s="53">
        <f t="shared" si="14"/>
        <v>0</v>
      </c>
      <c r="L47" s="53">
        <f t="shared" si="17"/>
        <v>0</v>
      </c>
      <c r="M47" s="54">
        <f t="shared" si="18"/>
        <v>0</v>
      </c>
      <c r="N47" s="55">
        <v>7000</v>
      </c>
      <c r="O47" s="56">
        <v>8000</v>
      </c>
      <c r="P47" s="56">
        <f t="shared" si="23"/>
        <v>0</v>
      </c>
      <c r="Q47" s="57">
        <f t="shared" si="24"/>
        <v>0</v>
      </c>
      <c r="R47" s="57">
        <f t="shared" si="8"/>
        <v>0</v>
      </c>
      <c r="S47" s="57">
        <f t="shared" si="9"/>
        <v>0</v>
      </c>
      <c r="T47" s="57">
        <f t="shared" si="25"/>
        <v>0</v>
      </c>
      <c r="U47" s="57">
        <f t="shared" si="26"/>
        <v>0</v>
      </c>
      <c r="V47" s="58">
        <f t="shared" si="27"/>
        <v>0</v>
      </c>
      <c r="W47" s="126">
        <f t="shared" si="19"/>
        <v>0</v>
      </c>
      <c r="X47" s="126">
        <f t="shared" si="20"/>
        <v>0</v>
      </c>
      <c r="Z47" s="9"/>
    </row>
    <row r="48" spans="1:26" ht="15" customHeight="1" thickBot="1">
      <c r="A48" s="50">
        <v>38</v>
      </c>
      <c r="B48" s="51"/>
      <c r="C48" s="59"/>
      <c r="D48" s="51"/>
      <c r="E48" s="51"/>
      <c r="F48" s="52"/>
      <c r="G48" s="52"/>
      <c r="H48" s="52">
        <f t="shared" si="6"/>
        <v>0</v>
      </c>
      <c r="I48" s="53">
        <f t="shared" si="7"/>
        <v>0</v>
      </c>
      <c r="J48" s="126">
        <f t="shared" si="13"/>
        <v>0</v>
      </c>
      <c r="K48" s="53">
        <f t="shared" si="14"/>
        <v>0</v>
      </c>
      <c r="L48" s="53">
        <f t="shared" si="17"/>
        <v>0</v>
      </c>
      <c r="M48" s="54">
        <f t="shared" si="18"/>
        <v>0</v>
      </c>
      <c r="N48" s="55">
        <v>7000</v>
      </c>
      <c r="O48" s="56">
        <v>8000</v>
      </c>
      <c r="P48" s="56">
        <f t="shared" si="23"/>
        <v>0</v>
      </c>
      <c r="Q48" s="57">
        <f t="shared" si="24"/>
        <v>0</v>
      </c>
      <c r="R48" s="57">
        <f t="shared" si="8"/>
        <v>0</v>
      </c>
      <c r="S48" s="57">
        <f t="shared" si="9"/>
        <v>0</v>
      </c>
      <c r="T48" s="57">
        <f t="shared" si="25"/>
        <v>0</v>
      </c>
      <c r="U48" s="57">
        <f t="shared" si="26"/>
        <v>0</v>
      </c>
      <c r="V48" s="58">
        <f t="shared" si="27"/>
        <v>0</v>
      </c>
      <c r="W48" s="126">
        <f t="shared" si="19"/>
        <v>0</v>
      </c>
      <c r="X48" s="126">
        <f t="shared" si="20"/>
        <v>0</v>
      </c>
      <c r="Z48" s="9"/>
    </row>
    <row r="49" spans="1:26" ht="15" customHeight="1">
      <c r="A49" s="49">
        <v>39</v>
      </c>
      <c r="B49" s="51"/>
      <c r="C49" s="59"/>
      <c r="D49" s="51"/>
      <c r="E49" s="51"/>
      <c r="F49" s="52"/>
      <c r="G49" s="52"/>
      <c r="H49" s="52">
        <f t="shared" si="6"/>
        <v>0</v>
      </c>
      <c r="I49" s="53">
        <f t="shared" si="7"/>
        <v>0</v>
      </c>
      <c r="J49" s="126">
        <f t="shared" si="13"/>
        <v>0</v>
      </c>
      <c r="K49" s="53">
        <f t="shared" si="14"/>
        <v>0</v>
      </c>
      <c r="L49" s="53">
        <f t="shared" si="17"/>
        <v>0</v>
      </c>
      <c r="M49" s="54">
        <f t="shared" si="18"/>
        <v>0</v>
      </c>
      <c r="N49" s="55">
        <v>7000</v>
      </c>
      <c r="O49" s="56">
        <v>8000</v>
      </c>
      <c r="P49" s="56">
        <f t="shared" si="23"/>
        <v>0</v>
      </c>
      <c r="Q49" s="57">
        <f t="shared" si="24"/>
        <v>0</v>
      </c>
      <c r="R49" s="57">
        <f t="shared" si="8"/>
        <v>0</v>
      </c>
      <c r="S49" s="57">
        <f t="shared" si="9"/>
        <v>0</v>
      </c>
      <c r="T49" s="57">
        <f t="shared" si="25"/>
        <v>0</v>
      </c>
      <c r="U49" s="57">
        <f t="shared" si="26"/>
        <v>0</v>
      </c>
      <c r="V49" s="58">
        <f t="shared" si="27"/>
        <v>0</v>
      </c>
      <c r="W49" s="126">
        <f t="shared" si="19"/>
        <v>0</v>
      </c>
      <c r="X49" s="126">
        <f t="shared" si="20"/>
        <v>0</v>
      </c>
      <c r="Z49" s="9"/>
    </row>
    <row r="50" spans="1:26" ht="15" customHeight="1" thickBot="1">
      <c r="A50" s="50">
        <v>40</v>
      </c>
      <c r="B50" s="51"/>
      <c r="C50" s="59"/>
      <c r="D50" s="51"/>
      <c r="E50" s="51"/>
      <c r="F50" s="52"/>
      <c r="G50" s="52"/>
      <c r="H50" s="52">
        <f t="shared" si="6"/>
        <v>0</v>
      </c>
      <c r="I50" s="53">
        <f t="shared" si="7"/>
        <v>0</v>
      </c>
      <c r="J50" s="126">
        <f t="shared" si="13"/>
        <v>0</v>
      </c>
      <c r="K50" s="53">
        <f t="shared" si="14"/>
        <v>0</v>
      </c>
      <c r="L50" s="53">
        <f t="shared" si="17"/>
        <v>0</v>
      </c>
      <c r="M50" s="54">
        <f t="shared" si="18"/>
        <v>0</v>
      </c>
      <c r="N50" s="55">
        <v>7000</v>
      </c>
      <c r="O50" s="56">
        <v>8000</v>
      </c>
      <c r="P50" s="56">
        <f t="shared" si="23"/>
        <v>0</v>
      </c>
      <c r="Q50" s="57">
        <f t="shared" si="24"/>
        <v>0</v>
      </c>
      <c r="R50" s="57">
        <f t="shared" si="8"/>
        <v>0</v>
      </c>
      <c r="S50" s="57">
        <f t="shared" si="9"/>
        <v>0</v>
      </c>
      <c r="T50" s="57">
        <f t="shared" si="25"/>
        <v>0</v>
      </c>
      <c r="U50" s="57">
        <f t="shared" si="26"/>
        <v>0</v>
      </c>
      <c r="V50" s="58">
        <f t="shared" si="27"/>
        <v>0</v>
      </c>
      <c r="W50" s="126">
        <f t="shared" si="19"/>
        <v>0</v>
      </c>
      <c r="X50" s="126">
        <f t="shared" si="20"/>
        <v>0</v>
      </c>
      <c r="Z50" s="9"/>
    </row>
    <row r="51" spans="1:26" ht="15" customHeight="1">
      <c r="A51" s="49">
        <v>41</v>
      </c>
      <c r="B51" s="51"/>
      <c r="C51" s="59"/>
      <c r="D51" s="51"/>
      <c r="E51" s="51"/>
      <c r="F51" s="52"/>
      <c r="G51" s="52"/>
      <c r="H51" s="52">
        <f t="shared" si="6"/>
        <v>0</v>
      </c>
      <c r="I51" s="53">
        <f t="shared" si="7"/>
        <v>0</v>
      </c>
      <c r="J51" s="126">
        <f t="shared" si="13"/>
        <v>0</v>
      </c>
      <c r="K51" s="53">
        <f t="shared" si="14"/>
        <v>0</v>
      </c>
      <c r="L51" s="53">
        <f t="shared" si="17"/>
        <v>0</v>
      </c>
      <c r="M51" s="54">
        <f t="shared" si="18"/>
        <v>0</v>
      </c>
      <c r="N51" s="55">
        <v>7000</v>
      </c>
      <c r="O51" s="56">
        <v>8000</v>
      </c>
      <c r="P51" s="56">
        <f t="shared" si="23"/>
        <v>0</v>
      </c>
      <c r="Q51" s="57">
        <f t="shared" si="24"/>
        <v>0</v>
      </c>
      <c r="R51" s="57">
        <f t="shared" si="8"/>
        <v>0</v>
      </c>
      <c r="S51" s="57">
        <f t="shared" si="9"/>
        <v>0</v>
      </c>
      <c r="T51" s="57">
        <f t="shared" si="25"/>
        <v>0</v>
      </c>
      <c r="U51" s="57">
        <f t="shared" si="26"/>
        <v>0</v>
      </c>
      <c r="V51" s="58">
        <f t="shared" si="27"/>
        <v>0</v>
      </c>
      <c r="W51" s="126">
        <f t="shared" si="19"/>
        <v>0</v>
      </c>
      <c r="X51" s="126">
        <f t="shared" si="20"/>
        <v>0</v>
      </c>
      <c r="Z51" s="9"/>
    </row>
    <row r="52" spans="1:26" ht="15" customHeight="1" thickBot="1">
      <c r="A52" s="50">
        <v>42</v>
      </c>
      <c r="B52" s="51"/>
      <c r="C52" s="59"/>
      <c r="D52" s="51"/>
      <c r="E52" s="51"/>
      <c r="F52" s="52"/>
      <c r="G52" s="52"/>
      <c r="H52" s="52">
        <f t="shared" si="6"/>
        <v>0</v>
      </c>
      <c r="I52" s="53">
        <f t="shared" si="7"/>
        <v>0</v>
      </c>
      <c r="J52" s="126">
        <f t="shared" si="13"/>
        <v>0</v>
      </c>
      <c r="K52" s="53">
        <f t="shared" si="14"/>
        <v>0</v>
      </c>
      <c r="L52" s="53">
        <f t="shared" si="17"/>
        <v>0</v>
      </c>
      <c r="M52" s="54">
        <f t="shared" si="18"/>
        <v>0</v>
      </c>
      <c r="N52" s="55">
        <v>7000</v>
      </c>
      <c r="O52" s="56">
        <v>8000</v>
      </c>
      <c r="P52" s="56">
        <f t="shared" si="23"/>
        <v>0</v>
      </c>
      <c r="Q52" s="57">
        <f t="shared" si="24"/>
        <v>0</v>
      </c>
      <c r="R52" s="57">
        <f t="shared" si="8"/>
        <v>0</v>
      </c>
      <c r="S52" s="57">
        <f t="shared" si="9"/>
        <v>0</v>
      </c>
      <c r="T52" s="57">
        <f t="shared" si="25"/>
        <v>0</v>
      </c>
      <c r="U52" s="57">
        <f t="shared" si="26"/>
        <v>0</v>
      </c>
      <c r="V52" s="58">
        <f t="shared" si="27"/>
        <v>0</v>
      </c>
      <c r="W52" s="126">
        <f t="shared" si="19"/>
        <v>0</v>
      </c>
      <c r="X52" s="126">
        <f t="shared" si="20"/>
        <v>0</v>
      </c>
      <c r="Z52" s="9"/>
    </row>
    <row r="53" spans="1:26" ht="15" customHeight="1">
      <c r="A53" s="49">
        <v>43</v>
      </c>
      <c r="B53" s="60"/>
      <c r="C53" s="51"/>
      <c r="D53" s="51"/>
      <c r="E53" s="51"/>
      <c r="F53" s="52"/>
      <c r="G53" s="52"/>
      <c r="H53" s="52">
        <f t="shared" si="6"/>
        <v>0</v>
      </c>
      <c r="I53" s="53">
        <f t="shared" si="7"/>
        <v>0</v>
      </c>
      <c r="J53" s="126">
        <f t="shared" si="13"/>
        <v>0</v>
      </c>
      <c r="K53" s="53">
        <f t="shared" si="14"/>
        <v>0</v>
      </c>
      <c r="L53" s="53">
        <f t="shared" si="17"/>
        <v>0</v>
      </c>
      <c r="M53" s="54">
        <f t="shared" si="18"/>
        <v>0</v>
      </c>
      <c r="N53" s="55">
        <v>7000</v>
      </c>
      <c r="O53" s="56">
        <v>8000</v>
      </c>
      <c r="P53" s="56">
        <f t="shared" si="23"/>
        <v>0</v>
      </c>
      <c r="Q53" s="57">
        <f t="shared" si="24"/>
        <v>0</v>
      </c>
      <c r="R53" s="57">
        <f t="shared" si="8"/>
        <v>0</v>
      </c>
      <c r="S53" s="57">
        <f t="shared" si="9"/>
        <v>0</v>
      </c>
      <c r="T53" s="57">
        <f t="shared" si="25"/>
        <v>0</v>
      </c>
      <c r="U53" s="57">
        <f t="shared" si="26"/>
        <v>0</v>
      </c>
      <c r="V53" s="58">
        <f t="shared" si="27"/>
        <v>0</v>
      </c>
      <c r="W53" s="126">
        <f t="shared" si="19"/>
        <v>0</v>
      </c>
      <c r="X53" s="126">
        <f t="shared" si="20"/>
        <v>0</v>
      </c>
      <c r="Z53" s="9"/>
    </row>
    <row r="54" spans="1:26" ht="15" customHeight="1" thickBot="1">
      <c r="A54" s="50">
        <v>44</v>
      </c>
      <c r="B54" s="60"/>
      <c r="C54" s="51"/>
      <c r="D54" s="51"/>
      <c r="E54" s="51"/>
      <c r="F54" s="52"/>
      <c r="G54" s="52"/>
      <c r="H54" s="52">
        <f t="shared" si="6"/>
        <v>0</v>
      </c>
      <c r="I54" s="53">
        <f t="shared" si="7"/>
        <v>0</v>
      </c>
      <c r="J54" s="126">
        <f t="shared" si="13"/>
        <v>0</v>
      </c>
      <c r="K54" s="53">
        <f t="shared" si="14"/>
        <v>0</v>
      </c>
      <c r="L54" s="53">
        <f t="shared" si="17"/>
        <v>0</v>
      </c>
      <c r="M54" s="54">
        <f t="shared" si="18"/>
        <v>0</v>
      </c>
      <c r="N54" s="55">
        <v>7000</v>
      </c>
      <c r="O54" s="56">
        <v>8000</v>
      </c>
      <c r="P54" s="56">
        <f t="shared" si="23"/>
        <v>0</v>
      </c>
      <c r="Q54" s="57">
        <f t="shared" si="24"/>
        <v>0</v>
      </c>
      <c r="R54" s="57">
        <f t="shared" si="8"/>
        <v>0</v>
      </c>
      <c r="S54" s="57">
        <f t="shared" si="9"/>
        <v>0</v>
      </c>
      <c r="T54" s="57">
        <f t="shared" si="25"/>
        <v>0</v>
      </c>
      <c r="U54" s="57">
        <f t="shared" si="26"/>
        <v>0</v>
      </c>
      <c r="V54" s="58">
        <f t="shared" si="27"/>
        <v>0</v>
      </c>
      <c r="W54" s="126">
        <f t="shared" si="19"/>
        <v>0</v>
      </c>
      <c r="X54" s="126">
        <f t="shared" si="20"/>
        <v>0</v>
      </c>
      <c r="Z54" s="9"/>
    </row>
    <row r="55" spans="1:26" ht="15" customHeight="1">
      <c r="A55" s="49">
        <v>45</v>
      </c>
      <c r="B55" s="60"/>
      <c r="C55" s="51"/>
      <c r="D55" s="51"/>
      <c r="E55" s="51"/>
      <c r="F55" s="52"/>
      <c r="G55" s="52"/>
      <c r="H55" s="52">
        <f t="shared" si="6"/>
        <v>0</v>
      </c>
      <c r="I55" s="53">
        <f t="shared" si="7"/>
        <v>0</v>
      </c>
      <c r="J55" s="126">
        <f t="shared" si="13"/>
        <v>0</v>
      </c>
      <c r="K55" s="53">
        <f t="shared" si="14"/>
        <v>0</v>
      </c>
      <c r="L55" s="53">
        <f t="shared" si="17"/>
        <v>0</v>
      </c>
      <c r="M55" s="54">
        <f t="shared" si="18"/>
        <v>0</v>
      </c>
      <c r="N55" s="55">
        <v>7000</v>
      </c>
      <c r="O55" s="56">
        <v>8000</v>
      </c>
      <c r="P55" s="56">
        <f t="shared" si="23"/>
        <v>0</v>
      </c>
      <c r="Q55" s="57">
        <f t="shared" si="24"/>
        <v>0</v>
      </c>
      <c r="R55" s="57">
        <f t="shared" si="8"/>
        <v>0</v>
      </c>
      <c r="S55" s="57">
        <f t="shared" si="9"/>
        <v>0</v>
      </c>
      <c r="T55" s="57">
        <f t="shared" si="25"/>
        <v>0</v>
      </c>
      <c r="U55" s="57">
        <f t="shared" si="26"/>
        <v>0</v>
      </c>
      <c r="V55" s="58">
        <f t="shared" si="27"/>
        <v>0</v>
      </c>
      <c r="W55" s="126">
        <f t="shared" si="19"/>
        <v>0</v>
      </c>
      <c r="X55" s="126">
        <f t="shared" si="20"/>
        <v>0</v>
      </c>
      <c r="Z55" s="9"/>
    </row>
    <row r="56" spans="1:26" ht="15" customHeight="1" thickBot="1">
      <c r="A56" s="50">
        <v>46</v>
      </c>
      <c r="B56" s="60"/>
      <c r="C56" s="51"/>
      <c r="D56" s="51"/>
      <c r="E56" s="51"/>
      <c r="F56" s="52"/>
      <c r="G56" s="52"/>
      <c r="H56" s="52">
        <f t="shared" si="6"/>
        <v>0</v>
      </c>
      <c r="I56" s="53">
        <f t="shared" si="7"/>
        <v>0</v>
      </c>
      <c r="J56" s="126">
        <f t="shared" si="13"/>
        <v>0</v>
      </c>
      <c r="K56" s="53">
        <f t="shared" si="14"/>
        <v>0</v>
      </c>
      <c r="L56" s="53">
        <f t="shared" si="17"/>
        <v>0</v>
      </c>
      <c r="M56" s="54">
        <f t="shared" si="18"/>
        <v>0</v>
      </c>
      <c r="N56" s="55">
        <v>7000</v>
      </c>
      <c r="O56" s="56">
        <v>8000</v>
      </c>
      <c r="P56" s="56">
        <f t="shared" si="23"/>
        <v>0</v>
      </c>
      <c r="Q56" s="57">
        <f t="shared" si="24"/>
        <v>0</v>
      </c>
      <c r="R56" s="57">
        <f t="shared" si="8"/>
        <v>0</v>
      </c>
      <c r="S56" s="57">
        <f t="shared" si="9"/>
        <v>0</v>
      </c>
      <c r="T56" s="57">
        <f t="shared" si="25"/>
        <v>0</v>
      </c>
      <c r="U56" s="57">
        <f t="shared" si="26"/>
        <v>0</v>
      </c>
      <c r="V56" s="58">
        <f t="shared" si="27"/>
        <v>0</v>
      </c>
      <c r="W56" s="126">
        <f t="shared" si="19"/>
        <v>0</v>
      </c>
      <c r="X56" s="126">
        <f t="shared" si="20"/>
        <v>0</v>
      </c>
      <c r="Z56" s="9"/>
    </row>
    <row r="57" spans="1:26" ht="15" customHeight="1">
      <c r="A57" s="49">
        <v>47</v>
      </c>
      <c r="B57" s="60"/>
      <c r="C57" s="51"/>
      <c r="D57" s="51"/>
      <c r="E57" s="51"/>
      <c r="F57" s="52"/>
      <c r="G57" s="52"/>
      <c r="H57" s="52">
        <f t="shared" si="6"/>
        <v>0</v>
      </c>
      <c r="I57" s="53">
        <f t="shared" si="7"/>
        <v>0</v>
      </c>
      <c r="J57" s="126">
        <f t="shared" si="13"/>
        <v>0</v>
      </c>
      <c r="K57" s="53">
        <f t="shared" si="14"/>
        <v>0</v>
      </c>
      <c r="L57" s="53">
        <f t="shared" si="17"/>
        <v>0</v>
      </c>
      <c r="M57" s="54">
        <f t="shared" si="18"/>
        <v>0</v>
      </c>
      <c r="N57" s="55">
        <v>7000</v>
      </c>
      <c r="O57" s="56">
        <v>8000</v>
      </c>
      <c r="P57" s="56">
        <f t="shared" si="23"/>
        <v>0</v>
      </c>
      <c r="Q57" s="57">
        <f t="shared" si="24"/>
        <v>0</v>
      </c>
      <c r="R57" s="57">
        <f t="shared" si="8"/>
        <v>0</v>
      </c>
      <c r="S57" s="57">
        <f t="shared" si="9"/>
        <v>0</v>
      </c>
      <c r="T57" s="57">
        <f t="shared" si="25"/>
        <v>0</v>
      </c>
      <c r="U57" s="57">
        <f t="shared" si="26"/>
        <v>0</v>
      </c>
      <c r="V57" s="58">
        <f t="shared" si="27"/>
        <v>0</v>
      </c>
      <c r="W57" s="126">
        <f t="shared" si="19"/>
        <v>0</v>
      </c>
      <c r="X57" s="126">
        <f t="shared" si="20"/>
        <v>0</v>
      </c>
      <c r="Z57" s="9"/>
    </row>
    <row r="58" spans="1:26" ht="15" customHeight="1" thickBot="1">
      <c r="A58" s="50">
        <v>48</v>
      </c>
      <c r="B58" s="60"/>
      <c r="C58" s="51"/>
      <c r="D58" s="51"/>
      <c r="E58" s="51"/>
      <c r="F58" s="52"/>
      <c r="G58" s="52"/>
      <c r="H58" s="52">
        <f t="shared" si="6"/>
        <v>0</v>
      </c>
      <c r="I58" s="53">
        <f t="shared" si="7"/>
        <v>0</v>
      </c>
      <c r="J58" s="126">
        <f t="shared" si="13"/>
        <v>0</v>
      </c>
      <c r="K58" s="53">
        <f t="shared" si="14"/>
        <v>0</v>
      </c>
      <c r="L58" s="53">
        <f t="shared" si="17"/>
        <v>0</v>
      </c>
      <c r="M58" s="54">
        <f t="shared" si="18"/>
        <v>0</v>
      </c>
      <c r="N58" s="55">
        <v>7000</v>
      </c>
      <c r="O58" s="56">
        <v>8000</v>
      </c>
      <c r="P58" s="56">
        <f t="shared" si="23"/>
        <v>0</v>
      </c>
      <c r="Q58" s="57">
        <f t="shared" si="24"/>
        <v>0</v>
      </c>
      <c r="R58" s="57">
        <f t="shared" si="8"/>
        <v>0</v>
      </c>
      <c r="S58" s="57">
        <f t="shared" si="9"/>
        <v>0</v>
      </c>
      <c r="T58" s="57">
        <f t="shared" si="25"/>
        <v>0</v>
      </c>
      <c r="U58" s="57">
        <f t="shared" si="26"/>
        <v>0</v>
      </c>
      <c r="V58" s="58">
        <f t="shared" si="27"/>
        <v>0</v>
      </c>
      <c r="W58" s="126">
        <f t="shared" si="19"/>
        <v>0</v>
      </c>
      <c r="X58" s="126">
        <f t="shared" si="20"/>
        <v>0</v>
      </c>
      <c r="Z58" s="9"/>
    </row>
    <row r="59" spans="1:26" ht="15" customHeight="1">
      <c r="A59" s="49">
        <v>49</v>
      </c>
      <c r="B59" s="51"/>
      <c r="C59" s="51"/>
      <c r="D59" s="51"/>
      <c r="E59" s="51"/>
      <c r="F59" s="52"/>
      <c r="G59" s="52"/>
      <c r="H59" s="52">
        <f t="shared" si="6"/>
        <v>0</v>
      </c>
      <c r="I59" s="53">
        <f t="shared" si="7"/>
        <v>0</v>
      </c>
      <c r="J59" s="126">
        <f t="shared" si="13"/>
        <v>0</v>
      </c>
      <c r="K59" s="53">
        <f t="shared" si="14"/>
        <v>0</v>
      </c>
      <c r="L59" s="53">
        <f t="shared" si="17"/>
        <v>0</v>
      </c>
      <c r="M59" s="54">
        <f t="shared" si="18"/>
        <v>0</v>
      </c>
      <c r="N59" s="55">
        <v>7000</v>
      </c>
      <c r="O59" s="56">
        <v>8000</v>
      </c>
      <c r="P59" s="56">
        <f t="shared" si="23"/>
        <v>0</v>
      </c>
      <c r="Q59" s="57">
        <f t="shared" si="24"/>
        <v>0</v>
      </c>
      <c r="R59" s="57">
        <f t="shared" si="8"/>
        <v>0</v>
      </c>
      <c r="S59" s="57">
        <f t="shared" si="9"/>
        <v>0</v>
      </c>
      <c r="T59" s="57">
        <f t="shared" si="25"/>
        <v>0</v>
      </c>
      <c r="U59" s="57">
        <f t="shared" si="26"/>
        <v>0</v>
      </c>
      <c r="V59" s="58">
        <f t="shared" si="27"/>
        <v>0</v>
      </c>
      <c r="W59" s="126">
        <f t="shared" si="19"/>
        <v>0</v>
      </c>
      <c r="X59" s="126">
        <f t="shared" si="20"/>
        <v>0</v>
      </c>
      <c r="Z59" s="9"/>
    </row>
    <row r="60" spans="1:26" ht="15" customHeight="1" thickBot="1">
      <c r="A60" s="50">
        <v>50</v>
      </c>
      <c r="B60" s="51"/>
      <c r="C60" s="51"/>
      <c r="D60" s="51"/>
      <c r="E60" s="51"/>
      <c r="F60" s="52"/>
      <c r="G60" s="52"/>
      <c r="H60" s="52">
        <f t="shared" si="6"/>
        <v>0</v>
      </c>
      <c r="I60" s="53">
        <f t="shared" si="7"/>
        <v>0</v>
      </c>
      <c r="J60" s="126">
        <f t="shared" si="13"/>
        <v>0</v>
      </c>
      <c r="K60" s="53">
        <f t="shared" si="14"/>
        <v>0</v>
      </c>
      <c r="L60" s="53">
        <f t="shared" si="17"/>
        <v>0</v>
      </c>
      <c r="M60" s="54">
        <f t="shared" si="18"/>
        <v>0</v>
      </c>
      <c r="N60" s="55">
        <v>7000</v>
      </c>
      <c r="O60" s="56">
        <v>8000</v>
      </c>
      <c r="P60" s="56">
        <f t="shared" si="23"/>
        <v>0</v>
      </c>
      <c r="Q60" s="57">
        <f t="shared" si="24"/>
        <v>0</v>
      </c>
      <c r="R60" s="57">
        <f t="shared" si="8"/>
        <v>0</v>
      </c>
      <c r="S60" s="57">
        <f t="shared" si="9"/>
        <v>0</v>
      </c>
      <c r="T60" s="57">
        <f t="shared" si="25"/>
        <v>0</v>
      </c>
      <c r="U60" s="57">
        <f t="shared" si="26"/>
        <v>0</v>
      </c>
      <c r="V60" s="58">
        <f t="shared" si="27"/>
        <v>0</v>
      </c>
      <c r="W60" s="126">
        <f t="shared" si="19"/>
        <v>0</v>
      </c>
      <c r="X60" s="126">
        <f t="shared" si="20"/>
        <v>0</v>
      </c>
      <c r="Z60" s="9"/>
    </row>
    <row r="61" spans="1:26" ht="15" customHeight="1">
      <c r="A61" s="49">
        <v>51</v>
      </c>
      <c r="B61" s="51"/>
      <c r="C61" s="51"/>
      <c r="D61" s="51"/>
      <c r="E61" s="51"/>
      <c r="F61" s="52"/>
      <c r="G61" s="52"/>
      <c r="H61" s="52">
        <f t="shared" si="6"/>
        <v>0</v>
      </c>
      <c r="I61" s="53">
        <f t="shared" si="7"/>
        <v>0</v>
      </c>
      <c r="J61" s="126">
        <f t="shared" si="13"/>
        <v>0</v>
      </c>
      <c r="K61" s="53">
        <f t="shared" si="14"/>
        <v>0</v>
      </c>
      <c r="L61" s="53">
        <f t="shared" si="17"/>
        <v>0</v>
      </c>
      <c r="M61" s="54">
        <f t="shared" si="18"/>
        <v>0</v>
      </c>
      <c r="N61" s="55">
        <v>7000</v>
      </c>
      <c r="O61" s="56">
        <v>8000</v>
      </c>
      <c r="P61" s="56">
        <f t="shared" ref="P61:P66" si="28">+K61*12</f>
        <v>0</v>
      </c>
      <c r="Q61" s="57">
        <f t="shared" ref="Q61:Q66" si="29">IF((M61-N61-O61-P61)&gt;0,M61-N61-O61-P61,0)</f>
        <v>0</v>
      </c>
      <c r="R61" s="57">
        <f t="shared" ref="R61:R66" si="30">IF(Q61&gt;192000,Q61*22.5%-7750,IF(AND(Q61&gt;37000,Q61&lt;=192000),Q61*20%-2950,IF(AND(Q61&gt;22000,Q61&lt;=37000),Q61*15%-1100,IF(Q61&lt;=22000,Q61*10%,0))))</f>
        <v>0</v>
      </c>
      <c r="S61" s="57">
        <f t="shared" ref="S61:S66" si="31">IF(Q61&gt;192000,R61,IF(AND(Q61&gt;37000,Q61&lt;=192000),(R61*7.5%),IF(AND(Q61&gt;22000,Q61&lt;=37000),(R61*45%),IF(Q61&lt;=22000,(R61*85%),0))))</f>
        <v>0</v>
      </c>
      <c r="T61" s="57">
        <f t="shared" ref="T61:T66" si="32">+R61-S61</f>
        <v>0</v>
      </c>
      <c r="U61" s="57">
        <f t="shared" ref="U61:U66" si="33">ROUND(T61/12,2)</f>
        <v>0</v>
      </c>
      <c r="V61" s="58">
        <f t="shared" ref="V61:V66" si="34">L61-U61</f>
        <v>0</v>
      </c>
      <c r="W61" s="126">
        <f t="shared" si="19"/>
        <v>0</v>
      </c>
      <c r="X61" s="126">
        <f t="shared" si="20"/>
        <v>0</v>
      </c>
      <c r="Z61" s="9"/>
    </row>
    <row r="62" spans="1:26" ht="15" customHeight="1" thickBot="1">
      <c r="A62" s="50">
        <v>52</v>
      </c>
      <c r="B62" s="51"/>
      <c r="C62" s="51"/>
      <c r="D62" s="51"/>
      <c r="E62" s="51"/>
      <c r="F62" s="52"/>
      <c r="G62" s="52"/>
      <c r="H62" s="52">
        <f t="shared" si="6"/>
        <v>0</v>
      </c>
      <c r="I62" s="53">
        <f t="shared" si="7"/>
        <v>0</v>
      </c>
      <c r="J62" s="126">
        <f t="shared" si="13"/>
        <v>0</v>
      </c>
      <c r="K62" s="53">
        <f t="shared" si="14"/>
        <v>0</v>
      </c>
      <c r="L62" s="53">
        <f t="shared" si="17"/>
        <v>0</v>
      </c>
      <c r="M62" s="54">
        <f t="shared" si="18"/>
        <v>0</v>
      </c>
      <c r="N62" s="55">
        <v>7000</v>
      </c>
      <c r="O62" s="56">
        <v>8000</v>
      </c>
      <c r="P62" s="56">
        <f t="shared" si="28"/>
        <v>0</v>
      </c>
      <c r="Q62" s="57">
        <f t="shared" si="29"/>
        <v>0</v>
      </c>
      <c r="R62" s="57">
        <f t="shared" si="30"/>
        <v>0</v>
      </c>
      <c r="S62" s="57">
        <f t="shared" si="31"/>
        <v>0</v>
      </c>
      <c r="T62" s="57">
        <f t="shared" si="32"/>
        <v>0</v>
      </c>
      <c r="U62" s="57">
        <f t="shared" si="33"/>
        <v>0</v>
      </c>
      <c r="V62" s="58">
        <f t="shared" si="34"/>
        <v>0</v>
      </c>
      <c r="W62" s="126">
        <f t="shared" si="19"/>
        <v>0</v>
      </c>
      <c r="X62" s="126">
        <f t="shared" si="20"/>
        <v>0</v>
      </c>
      <c r="Z62" s="9"/>
    </row>
    <row r="63" spans="1:26" ht="15" customHeight="1">
      <c r="A63" s="49">
        <v>53</v>
      </c>
      <c r="B63" s="60"/>
      <c r="C63" s="51"/>
      <c r="D63" s="51"/>
      <c r="E63" s="51"/>
      <c r="F63" s="52"/>
      <c r="G63" s="52"/>
      <c r="H63" s="52">
        <f t="shared" si="6"/>
        <v>0</v>
      </c>
      <c r="I63" s="53">
        <f t="shared" si="7"/>
        <v>0</v>
      </c>
      <c r="J63" s="126">
        <f t="shared" si="13"/>
        <v>0</v>
      </c>
      <c r="K63" s="53">
        <f t="shared" si="14"/>
        <v>0</v>
      </c>
      <c r="L63" s="53">
        <f t="shared" si="17"/>
        <v>0</v>
      </c>
      <c r="M63" s="54">
        <f t="shared" si="18"/>
        <v>0</v>
      </c>
      <c r="N63" s="55">
        <v>7000</v>
      </c>
      <c r="O63" s="56">
        <v>8000</v>
      </c>
      <c r="P63" s="56">
        <f t="shared" si="28"/>
        <v>0</v>
      </c>
      <c r="Q63" s="57">
        <f t="shared" si="29"/>
        <v>0</v>
      </c>
      <c r="R63" s="57">
        <f t="shared" si="30"/>
        <v>0</v>
      </c>
      <c r="S63" s="57">
        <f t="shared" si="31"/>
        <v>0</v>
      </c>
      <c r="T63" s="57">
        <f t="shared" si="32"/>
        <v>0</v>
      </c>
      <c r="U63" s="57">
        <f t="shared" si="33"/>
        <v>0</v>
      </c>
      <c r="V63" s="58">
        <f t="shared" si="34"/>
        <v>0</v>
      </c>
      <c r="W63" s="126">
        <f t="shared" si="19"/>
        <v>0</v>
      </c>
      <c r="X63" s="126">
        <f t="shared" si="20"/>
        <v>0</v>
      </c>
      <c r="Z63" s="9"/>
    </row>
    <row r="64" spans="1:26" ht="15" customHeight="1" thickBot="1">
      <c r="A64" s="50">
        <v>54</v>
      </c>
      <c r="B64" s="60"/>
      <c r="C64" s="51"/>
      <c r="D64" s="51"/>
      <c r="E64" s="51"/>
      <c r="F64" s="52"/>
      <c r="G64" s="52"/>
      <c r="H64" s="52">
        <f t="shared" si="6"/>
        <v>0</v>
      </c>
      <c r="I64" s="53">
        <f t="shared" si="7"/>
        <v>0</v>
      </c>
      <c r="J64" s="126">
        <f t="shared" si="13"/>
        <v>0</v>
      </c>
      <c r="K64" s="53">
        <f t="shared" si="14"/>
        <v>0</v>
      </c>
      <c r="L64" s="53">
        <f t="shared" si="17"/>
        <v>0</v>
      </c>
      <c r="M64" s="54">
        <f t="shared" si="18"/>
        <v>0</v>
      </c>
      <c r="N64" s="55">
        <v>7000</v>
      </c>
      <c r="O64" s="56">
        <v>8000</v>
      </c>
      <c r="P64" s="56">
        <f t="shared" si="28"/>
        <v>0</v>
      </c>
      <c r="Q64" s="57">
        <f t="shared" si="29"/>
        <v>0</v>
      </c>
      <c r="R64" s="57">
        <f t="shared" si="30"/>
        <v>0</v>
      </c>
      <c r="S64" s="57">
        <f t="shared" si="31"/>
        <v>0</v>
      </c>
      <c r="T64" s="57">
        <f t="shared" si="32"/>
        <v>0</v>
      </c>
      <c r="U64" s="57">
        <f t="shared" si="33"/>
        <v>0</v>
      </c>
      <c r="V64" s="58">
        <f t="shared" si="34"/>
        <v>0</v>
      </c>
      <c r="W64" s="126">
        <f t="shared" si="19"/>
        <v>0</v>
      </c>
      <c r="X64" s="126">
        <f t="shared" si="20"/>
        <v>0</v>
      </c>
      <c r="Z64" s="9"/>
    </row>
    <row r="65" spans="1:242" ht="15" customHeight="1">
      <c r="A65" s="49">
        <v>55</v>
      </c>
      <c r="B65" s="60"/>
      <c r="C65" s="51"/>
      <c r="D65" s="51"/>
      <c r="E65" s="51"/>
      <c r="F65" s="52"/>
      <c r="G65" s="52"/>
      <c r="H65" s="52">
        <f t="shared" si="6"/>
        <v>0</v>
      </c>
      <c r="I65" s="53">
        <f t="shared" si="7"/>
        <v>0</v>
      </c>
      <c r="J65" s="126">
        <f t="shared" si="13"/>
        <v>0</v>
      </c>
      <c r="K65" s="53">
        <f t="shared" si="14"/>
        <v>0</v>
      </c>
      <c r="L65" s="53">
        <f t="shared" si="17"/>
        <v>0</v>
      </c>
      <c r="M65" s="54">
        <f t="shared" si="18"/>
        <v>0</v>
      </c>
      <c r="N65" s="55">
        <v>7000</v>
      </c>
      <c r="O65" s="56">
        <v>8000</v>
      </c>
      <c r="P65" s="56">
        <f t="shared" si="28"/>
        <v>0</v>
      </c>
      <c r="Q65" s="57">
        <f t="shared" si="29"/>
        <v>0</v>
      </c>
      <c r="R65" s="57">
        <f t="shared" si="30"/>
        <v>0</v>
      </c>
      <c r="S65" s="57">
        <f t="shared" si="31"/>
        <v>0</v>
      </c>
      <c r="T65" s="57">
        <f t="shared" si="32"/>
        <v>0</v>
      </c>
      <c r="U65" s="57">
        <f t="shared" si="33"/>
        <v>0</v>
      </c>
      <c r="V65" s="58">
        <f t="shared" si="34"/>
        <v>0</v>
      </c>
      <c r="W65" s="126">
        <f t="shared" si="19"/>
        <v>0</v>
      </c>
      <c r="X65" s="126">
        <f t="shared" si="20"/>
        <v>0</v>
      </c>
      <c r="Z65" s="9"/>
    </row>
    <row r="66" spans="1:242" ht="15" customHeight="1" thickBot="1">
      <c r="A66" s="50">
        <v>56</v>
      </c>
      <c r="B66" s="60"/>
      <c r="C66" s="51"/>
      <c r="D66" s="51"/>
      <c r="E66" s="51"/>
      <c r="F66" s="52"/>
      <c r="G66" s="52"/>
      <c r="H66" s="52">
        <f t="shared" si="6"/>
        <v>0</v>
      </c>
      <c r="I66" s="53">
        <f t="shared" si="7"/>
        <v>0</v>
      </c>
      <c r="J66" s="129">
        <f t="shared" si="13"/>
        <v>0</v>
      </c>
      <c r="K66" s="53">
        <f t="shared" si="14"/>
        <v>0</v>
      </c>
      <c r="L66" s="53">
        <f t="shared" si="17"/>
        <v>0</v>
      </c>
      <c r="M66" s="54">
        <f t="shared" si="18"/>
        <v>0</v>
      </c>
      <c r="N66" s="55">
        <v>7000</v>
      </c>
      <c r="O66" s="56">
        <v>8000</v>
      </c>
      <c r="P66" s="56">
        <f t="shared" si="28"/>
        <v>0</v>
      </c>
      <c r="Q66" s="57">
        <f t="shared" si="29"/>
        <v>0</v>
      </c>
      <c r="R66" s="57">
        <f t="shared" si="30"/>
        <v>0</v>
      </c>
      <c r="S66" s="57">
        <f t="shared" si="31"/>
        <v>0</v>
      </c>
      <c r="T66" s="57">
        <f t="shared" si="32"/>
        <v>0</v>
      </c>
      <c r="U66" s="57">
        <f t="shared" si="33"/>
        <v>0</v>
      </c>
      <c r="V66" s="58">
        <f t="shared" si="34"/>
        <v>0</v>
      </c>
      <c r="W66" s="129">
        <f t="shared" si="19"/>
        <v>0</v>
      </c>
      <c r="X66" s="126">
        <f t="shared" si="20"/>
        <v>0</v>
      </c>
      <c r="Z66" s="9"/>
    </row>
    <row r="67" spans="1:242" ht="15.75" thickBot="1">
      <c r="A67" s="26"/>
      <c r="B67" s="61"/>
      <c r="C67" s="150" t="s">
        <v>10</v>
      </c>
      <c r="D67" s="151"/>
      <c r="E67" s="152"/>
      <c r="F67" s="62">
        <f t="shared" ref="F67:M67" si="35">SUM(F11:F66)</f>
        <v>17000</v>
      </c>
      <c r="G67" s="62">
        <f t="shared" si="35"/>
        <v>1700</v>
      </c>
      <c r="H67" s="62">
        <f t="shared" si="35"/>
        <v>14000</v>
      </c>
      <c r="I67" s="62">
        <f t="shared" si="35"/>
        <v>18700</v>
      </c>
      <c r="J67" s="127">
        <f>SUM(J11:J66)</f>
        <v>1540</v>
      </c>
      <c r="K67" s="62">
        <f t="shared" si="35"/>
        <v>1540</v>
      </c>
      <c r="L67" s="62">
        <f t="shared" si="35"/>
        <v>17160</v>
      </c>
      <c r="M67" s="62">
        <f t="shared" si="35"/>
        <v>224400</v>
      </c>
      <c r="N67" s="62"/>
      <c r="O67" s="62"/>
      <c r="P67" s="62">
        <f t="shared" ref="P67:X67" si="36">SUM(P11:P66)</f>
        <v>18480</v>
      </c>
      <c r="Q67" s="62">
        <f t="shared" si="36"/>
        <v>160920</v>
      </c>
      <c r="R67" s="62">
        <f t="shared" si="36"/>
        <v>25408</v>
      </c>
      <c r="S67" s="62">
        <f t="shared" si="36"/>
        <v>2584.5</v>
      </c>
      <c r="T67" s="62">
        <f t="shared" si="36"/>
        <v>22823.5</v>
      </c>
      <c r="U67" s="62">
        <f t="shared" si="36"/>
        <v>1901.95</v>
      </c>
      <c r="V67" s="62">
        <f t="shared" si="36"/>
        <v>15258.05</v>
      </c>
      <c r="W67" s="127">
        <f>SUM(W11:W66)</f>
        <v>2625</v>
      </c>
      <c r="X67" s="62">
        <f t="shared" si="36"/>
        <v>2625</v>
      </c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</row>
    <row r="68" spans="1:242" ht="15.75" thickTop="1">
      <c r="A68" s="25"/>
      <c r="B68" s="29"/>
      <c r="C68" s="26"/>
      <c r="D68" s="26"/>
      <c r="E68" s="26"/>
      <c r="F68" s="27"/>
      <c r="G68" s="27"/>
      <c r="H68" s="26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5"/>
      <c r="X68" s="25"/>
    </row>
    <row r="69" spans="1:242" ht="15" customHeight="1">
      <c r="A69" s="25"/>
      <c r="B69" s="139" t="s">
        <v>27</v>
      </c>
      <c r="C69" s="141" t="s">
        <v>28</v>
      </c>
      <c r="D69" s="142" t="s">
        <v>29</v>
      </c>
      <c r="E69" s="143"/>
      <c r="F69" s="139" t="s">
        <v>31</v>
      </c>
      <c r="G69" s="25"/>
      <c r="H69" s="30"/>
      <c r="I69" s="27"/>
      <c r="J69" s="30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5"/>
      <c r="X69" s="25"/>
    </row>
    <row r="70" spans="1:242" ht="15" customHeight="1">
      <c r="A70" s="25"/>
      <c r="B70" s="140"/>
      <c r="C70" s="141"/>
      <c r="D70" s="144"/>
      <c r="E70" s="145"/>
      <c r="F70" s="140"/>
      <c r="G70" s="25"/>
      <c r="H70" s="30"/>
      <c r="I70" s="27"/>
      <c r="J70" s="30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5"/>
      <c r="X70" s="25"/>
    </row>
    <row r="71" spans="1:242" ht="15" customHeight="1">
      <c r="A71" s="25"/>
      <c r="B71" s="31"/>
      <c r="C71" s="14"/>
      <c r="D71" s="146"/>
      <c r="E71" s="147"/>
      <c r="F71" s="31">
        <f>D71*25%</f>
        <v>0</v>
      </c>
      <c r="G71" s="25"/>
      <c r="H71" s="30"/>
      <c r="I71" s="27"/>
      <c r="J71" s="30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5"/>
      <c r="X71" s="25"/>
    </row>
    <row r="72" spans="1:242" ht="15.75">
      <c r="A72" s="25"/>
      <c r="B72" s="32"/>
      <c r="C72" s="14"/>
      <c r="D72" s="148"/>
      <c r="E72" s="149"/>
      <c r="F72" s="31">
        <f>D72*25%</f>
        <v>0</v>
      </c>
      <c r="G72" s="25"/>
      <c r="H72" s="30"/>
      <c r="I72" s="27"/>
      <c r="J72" s="33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5"/>
      <c r="X72" s="25"/>
    </row>
    <row r="73" spans="1:242">
      <c r="A73" s="25"/>
      <c r="B73" s="29"/>
      <c r="C73" s="25"/>
      <c r="D73" s="34"/>
      <c r="E73" s="34"/>
      <c r="F73" s="34"/>
      <c r="G73" s="35"/>
      <c r="H73" s="30"/>
      <c r="I73" s="27"/>
      <c r="J73" s="30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5"/>
      <c r="X73" s="25"/>
    </row>
    <row r="74" spans="1:242" ht="15.75" thickBot="1">
      <c r="A74" s="25"/>
      <c r="B74" s="26"/>
      <c r="C74" s="25"/>
      <c r="D74" s="34"/>
      <c r="E74" s="34"/>
      <c r="F74" s="34"/>
      <c r="G74" s="34"/>
      <c r="H74" s="30"/>
      <c r="I74" s="29"/>
      <c r="J74" s="30"/>
      <c r="K74" s="27"/>
      <c r="L74" s="27"/>
      <c r="M74" s="26"/>
      <c r="N74" s="26"/>
      <c r="O74" s="26"/>
      <c r="P74" s="26"/>
      <c r="Q74" s="26"/>
      <c r="R74" s="26"/>
      <c r="S74" s="26"/>
      <c r="T74" s="26"/>
      <c r="U74" s="26"/>
      <c r="V74" s="25"/>
      <c r="W74" s="25"/>
      <c r="X74" s="25"/>
    </row>
    <row r="75" spans="1:242" ht="15.75" thickBot="1">
      <c r="A75" s="25"/>
      <c r="B75" s="26"/>
      <c r="C75" s="25"/>
      <c r="D75" s="136" t="s">
        <v>11</v>
      </c>
      <c r="E75" s="137"/>
      <c r="F75" s="137"/>
      <c r="G75" s="138"/>
      <c r="H75" s="30"/>
      <c r="I75" s="29"/>
      <c r="J75" s="30"/>
      <c r="K75" s="27"/>
      <c r="L75" s="27"/>
      <c r="M75" s="26"/>
      <c r="N75" s="26"/>
      <c r="O75" s="26"/>
      <c r="P75" s="26"/>
      <c r="Q75" s="26"/>
      <c r="R75" s="26"/>
      <c r="S75" s="26"/>
      <c r="T75" s="26"/>
      <c r="U75" s="26"/>
      <c r="V75" s="25"/>
      <c r="W75" s="25"/>
      <c r="X75" s="25"/>
    </row>
    <row r="76" spans="1:242">
      <c r="A76" s="25"/>
      <c r="B76" s="25"/>
      <c r="C76" s="25"/>
      <c r="D76" s="30"/>
      <c r="E76" s="30"/>
      <c r="F76" s="30"/>
      <c r="G76" s="30"/>
      <c r="H76" s="30"/>
      <c r="I76" s="25"/>
      <c r="J76" s="30"/>
      <c r="K76" s="27"/>
      <c r="L76" s="27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</row>
    <row r="77" spans="1:242">
      <c r="A77" s="25"/>
      <c r="B77" s="29"/>
      <c r="C77" s="25"/>
      <c r="D77" s="29">
        <f>SUM(E78:E80)</f>
        <v>21325</v>
      </c>
      <c r="E77" s="36" t="s">
        <v>12</v>
      </c>
      <c r="F77" s="36"/>
      <c r="G77" s="29"/>
      <c r="H77" s="30"/>
      <c r="I77" s="37"/>
      <c r="J77" s="30"/>
      <c r="K77" s="27"/>
      <c r="L77" s="27"/>
      <c r="M77" s="26"/>
      <c r="N77" s="26"/>
      <c r="O77" s="26"/>
      <c r="P77" s="26"/>
      <c r="Q77" s="26"/>
      <c r="R77" s="26"/>
      <c r="S77" s="26"/>
      <c r="T77" s="26"/>
      <c r="U77" s="26"/>
      <c r="V77" s="25"/>
      <c r="W77" s="25"/>
      <c r="X77" s="25"/>
    </row>
    <row r="78" spans="1:242">
      <c r="A78" s="25"/>
      <c r="B78" s="38"/>
      <c r="C78" s="25"/>
      <c r="D78" s="34"/>
      <c r="E78" s="29">
        <f>I67</f>
        <v>18700</v>
      </c>
      <c r="F78" s="39" t="s">
        <v>13</v>
      </c>
      <c r="G78" s="40"/>
      <c r="H78" s="30"/>
      <c r="I78" s="37"/>
      <c r="J78" s="30"/>
      <c r="K78" s="27"/>
      <c r="L78" s="27"/>
      <c r="M78" s="26"/>
      <c r="N78" s="26"/>
      <c r="O78" s="26"/>
      <c r="P78" s="26"/>
      <c r="Q78" s="26"/>
      <c r="R78" s="26"/>
      <c r="S78" s="26"/>
      <c r="T78" s="26"/>
      <c r="U78" s="26"/>
      <c r="V78" s="25"/>
      <c r="W78" s="25"/>
      <c r="X78" s="25"/>
    </row>
    <row r="79" spans="1:242">
      <c r="A79" s="25"/>
      <c r="B79" s="41"/>
      <c r="C79" s="25"/>
      <c r="D79" s="34"/>
      <c r="E79" s="29">
        <f>X67</f>
        <v>2625</v>
      </c>
      <c r="F79" s="39" t="s">
        <v>57</v>
      </c>
      <c r="G79" s="39"/>
      <c r="H79" s="30"/>
      <c r="I79" s="37"/>
      <c r="J79" s="30"/>
      <c r="K79" s="27"/>
      <c r="L79" s="27"/>
      <c r="M79" s="26"/>
      <c r="N79" s="26"/>
      <c r="O79" s="26"/>
      <c r="P79" s="26"/>
      <c r="Q79" s="26"/>
      <c r="R79" s="26"/>
      <c r="S79" s="26"/>
      <c r="T79" s="26"/>
      <c r="U79" s="26"/>
      <c r="V79" s="25"/>
      <c r="W79" s="25"/>
      <c r="X79" s="25"/>
    </row>
    <row r="80" spans="1:242">
      <c r="A80" s="25"/>
      <c r="B80" s="41"/>
      <c r="C80" s="25"/>
      <c r="D80" s="34"/>
      <c r="E80" s="29">
        <f>F72+F71</f>
        <v>0</v>
      </c>
      <c r="F80" s="39" t="s">
        <v>58</v>
      </c>
      <c r="G80" s="39"/>
      <c r="H80" s="30"/>
      <c r="I80" s="37"/>
      <c r="J80" s="30"/>
      <c r="K80" s="27"/>
      <c r="L80" s="27"/>
      <c r="M80" s="26"/>
      <c r="N80" s="26"/>
      <c r="O80" s="26"/>
      <c r="P80" s="26"/>
      <c r="Q80" s="26"/>
      <c r="R80" s="26"/>
      <c r="S80" s="26"/>
      <c r="T80" s="26"/>
      <c r="U80" s="26"/>
      <c r="V80" s="25"/>
      <c r="W80" s="25"/>
      <c r="X80" s="25"/>
    </row>
    <row r="81" spans="1:24">
      <c r="A81" s="25"/>
      <c r="B81" s="29"/>
      <c r="C81" s="25"/>
      <c r="D81" s="34"/>
      <c r="E81" s="34"/>
      <c r="F81" s="29">
        <f>K67+X67+F72+F71</f>
        <v>4165</v>
      </c>
      <c r="G81" s="42" t="s">
        <v>59</v>
      </c>
      <c r="H81" s="30"/>
      <c r="I81" s="37"/>
      <c r="J81" s="30"/>
      <c r="K81" s="27"/>
      <c r="L81" s="27"/>
      <c r="M81" s="26"/>
      <c r="N81" s="26"/>
      <c r="O81" s="26"/>
      <c r="P81" s="26"/>
      <c r="Q81" s="26"/>
      <c r="R81" s="26"/>
      <c r="S81" s="26"/>
      <c r="T81" s="26"/>
      <c r="U81" s="26"/>
      <c r="V81" s="25"/>
      <c r="W81" s="25"/>
      <c r="X81" s="25"/>
    </row>
    <row r="82" spans="1:24">
      <c r="A82" s="25"/>
      <c r="B82" s="29"/>
      <c r="C82" s="25"/>
      <c r="D82" s="34"/>
      <c r="E82" s="34"/>
      <c r="F82" s="29">
        <f>U67</f>
        <v>1901.95</v>
      </c>
      <c r="G82" s="42" t="s">
        <v>33</v>
      </c>
      <c r="H82" s="30"/>
      <c r="I82" s="37"/>
      <c r="J82" s="30"/>
      <c r="K82" s="27"/>
      <c r="L82" s="27"/>
      <c r="M82" s="26"/>
      <c r="N82" s="26"/>
      <c r="O82" s="26"/>
      <c r="P82" s="26"/>
      <c r="Q82" s="26"/>
      <c r="R82" s="26"/>
      <c r="S82" s="26"/>
      <c r="T82" s="26"/>
      <c r="U82" s="26"/>
      <c r="V82" s="25"/>
      <c r="W82" s="25"/>
      <c r="X82" s="25"/>
    </row>
    <row r="83" spans="1:24" ht="15.75" thickBot="1">
      <c r="A83" s="25"/>
      <c r="B83" s="43"/>
      <c r="C83" s="25"/>
      <c r="D83" s="34"/>
      <c r="E83" s="34"/>
      <c r="F83" s="29">
        <f>V67</f>
        <v>15258.05</v>
      </c>
      <c r="G83" s="42" t="s">
        <v>14</v>
      </c>
      <c r="H83" s="30"/>
      <c r="I83" s="37"/>
      <c r="J83" s="30"/>
      <c r="K83" s="27"/>
      <c r="L83" s="27"/>
      <c r="M83" s="26"/>
      <c r="N83" s="26"/>
      <c r="O83" s="26"/>
      <c r="P83" s="26"/>
      <c r="Q83" s="26"/>
      <c r="R83" s="26"/>
      <c r="S83" s="26"/>
      <c r="T83" s="26"/>
      <c r="U83" s="26"/>
      <c r="V83" s="25"/>
      <c r="W83" s="25"/>
      <c r="X83" s="25"/>
    </row>
    <row r="84" spans="1:24">
      <c r="A84" s="25"/>
      <c r="B84" s="26"/>
      <c r="C84" s="25"/>
      <c r="D84" s="44">
        <f>SUM(D77:D83)</f>
        <v>21325</v>
      </c>
      <c r="E84" s="34"/>
      <c r="F84" s="44">
        <f>SUM(F81:F83)</f>
        <v>21325</v>
      </c>
      <c r="G84" s="34"/>
      <c r="H84" s="30"/>
      <c r="I84" s="37"/>
      <c r="J84" s="30"/>
      <c r="K84" s="27"/>
      <c r="L84" s="27"/>
      <c r="M84" s="26"/>
      <c r="N84" s="26"/>
      <c r="O84" s="26"/>
      <c r="P84" s="26"/>
      <c r="Q84" s="26"/>
      <c r="R84" s="26"/>
      <c r="S84" s="26"/>
      <c r="T84" s="26"/>
      <c r="U84" s="26"/>
      <c r="V84" s="25"/>
      <c r="W84" s="25"/>
      <c r="X84" s="25"/>
    </row>
    <row r="85" spans="1:24">
      <c r="A85" s="25"/>
      <c r="B85" s="26"/>
      <c r="C85" s="25"/>
      <c r="D85" s="34"/>
      <c r="E85" s="45">
        <f>D84-F84</f>
        <v>0</v>
      </c>
      <c r="F85" s="34"/>
      <c r="G85" s="34"/>
      <c r="H85" s="30"/>
      <c r="I85" s="37"/>
      <c r="J85" s="30"/>
      <c r="K85" s="27"/>
      <c r="L85" s="27"/>
      <c r="M85" s="26"/>
      <c r="N85" s="26"/>
      <c r="O85" s="26"/>
      <c r="P85" s="26"/>
      <c r="Q85" s="26"/>
      <c r="R85" s="26"/>
      <c r="S85" s="26"/>
      <c r="T85" s="26"/>
      <c r="U85" s="26"/>
      <c r="V85" s="25"/>
      <c r="W85" s="25"/>
      <c r="X85" s="25"/>
    </row>
    <row r="86" spans="1:24">
      <c r="A86" s="25"/>
      <c r="B86" s="27"/>
      <c r="C86" s="25"/>
      <c r="D86" s="46"/>
      <c r="E86" s="46"/>
      <c r="F86" s="46"/>
      <c r="G86" s="46"/>
      <c r="H86" s="46"/>
      <c r="I86" s="37"/>
      <c r="J86" s="26"/>
      <c r="K86" s="27"/>
      <c r="L86" s="27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</row>
    <row r="87" spans="1:24">
      <c r="A87" s="25"/>
      <c r="B87" s="25"/>
      <c r="C87" s="25"/>
      <c r="D87" s="25"/>
      <c r="E87" s="25"/>
      <c r="F87" s="28"/>
      <c r="G87" s="25"/>
      <c r="H87" s="25"/>
      <c r="I87" s="25"/>
      <c r="J87" s="25"/>
      <c r="K87" s="27"/>
      <c r="L87" s="27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</row>
    <row r="88" spans="1:24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7"/>
      <c r="L88" s="27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</row>
    <row r="89" spans="1:24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7"/>
      <c r="L89" s="27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</row>
    <row r="90" spans="1:24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7"/>
      <c r="L90" s="27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</row>
    <row r="91" spans="1:24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7"/>
      <c r="L91" s="27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</row>
    <row r="92" spans="1:24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7"/>
      <c r="L92" s="27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</row>
    <row r="93" spans="1:24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7"/>
      <c r="L93" s="27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</row>
    <row r="94" spans="1:2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7"/>
      <c r="L94" s="27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1:24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7"/>
      <c r="L95" s="27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</row>
    <row r="96" spans="1:24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7"/>
      <c r="L96" s="27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</row>
    <row r="97" spans="1:24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7"/>
      <c r="L97" s="27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</row>
    <row r="98" spans="1:24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7"/>
      <c r="L98" s="27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</row>
    <row r="99" spans="1:24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7"/>
      <c r="L99" s="27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</row>
    <row r="100" spans="1:24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7"/>
      <c r="L100" s="27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</row>
    <row r="101" spans="1:24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7"/>
      <c r="L101" s="27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</row>
    <row r="102" spans="1:24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7"/>
      <c r="L102" s="27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</row>
    <row r="103" spans="1:24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7"/>
      <c r="L103" s="27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</row>
    <row r="104" spans="1:2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7"/>
      <c r="L104" s="27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</row>
    <row r="105" spans="1:24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7"/>
      <c r="L105" s="27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</row>
    <row r="106" spans="1:24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7"/>
      <c r="L106" s="27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</row>
    <row r="107" spans="1:24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7"/>
      <c r="L107" s="27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1:24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7"/>
      <c r="L108" s="27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</row>
    <row r="109" spans="1:24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7"/>
      <c r="L109" s="27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</row>
    <row r="110" spans="1:24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7"/>
      <c r="L110" s="27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</row>
    <row r="111" spans="1:24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</row>
    <row r="112" spans="1:24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</row>
    <row r="113" spans="1:24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</row>
    <row r="114" spans="1:2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</row>
    <row r="115" spans="1:24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</row>
    <row r="116" spans="1:24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</row>
    <row r="117" spans="1:24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</row>
    <row r="118" spans="1:24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</row>
    <row r="119" spans="1:24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</row>
    <row r="120" spans="1:24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1:24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</row>
    <row r="122" spans="1:24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</row>
    <row r="142" ht="19.5" customHeight="1"/>
  </sheetData>
  <mergeCells count="10">
    <mergeCell ref="C67:E67"/>
    <mergeCell ref="E5:J5"/>
    <mergeCell ref="A1:D1"/>
    <mergeCell ref="D75:G75"/>
    <mergeCell ref="B69:B70"/>
    <mergeCell ref="C69:C70"/>
    <mergeCell ref="F69:F70"/>
    <mergeCell ref="D69:E70"/>
    <mergeCell ref="D71:E71"/>
    <mergeCell ref="D72:E72"/>
  </mergeCells>
  <conditionalFormatting sqref="K10:P10 M9:N10 Q9:S10 X10:Y10">
    <cfRule type="cellIs" dxfId="74" priority="27" stopIfTrue="1" operator="lessThanOrEqual">
      <formula>0</formula>
    </cfRule>
  </conditionalFormatting>
  <pageMargins left="0.7" right="0.7" top="0.75" bottom="0.75" header="0.3" footer="0.3"/>
  <pageSetup paperSize="9" orientation="portrait" r:id="rId1"/>
  <headerFooter>
    <oddHeader>&amp;C&amp;G</oddHeader>
  </headerFooter>
  <drawing r:id="rId2"/>
  <legacyDrawingHF r:id="rId3"/>
  <tableParts count="1"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IJ94"/>
  <sheetViews>
    <sheetView rightToLeft="1" topLeftCell="A3" zoomScale="96" zoomScaleNormal="96" workbookViewId="0">
      <selection activeCell="F11" sqref="F11"/>
    </sheetView>
  </sheetViews>
  <sheetFormatPr defaultRowHeight="15"/>
  <cols>
    <col min="1" max="1" width="7.140625" customWidth="1"/>
    <col min="2" max="2" width="45.85546875" customWidth="1"/>
    <col min="3" max="3" width="12.42578125" customWidth="1"/>
    <col min="4" max="4" width="16.85546875" customWidth="1"/>
    <col min="5" max="5" width="10.7109375" customWidth="1"/>
    <col min="6" max="6" width="13.7109375" customWidth="1"/>
    <col min="7" max="7" width="9.85546875" customWidth="1"/>
    <col min="8" max="8" width="19.140625" customWidth="1"/>
    <col min="9" max="9" width="11.5703125" customWidth="1"/>
    <col min="10" max="11" width="11.140625" customWidth="1"/>
    <col min="12" max="12" width="18.85546875" customWidth="1"/>
    <col min="13" max="14" width="10.7109375" customWidth="1"/>
    <col min="15" max="15" width="11" customWidth="1"/>
    <col min="16" max="16" width="10.85546875" hidden="1" customWidth="1"/>
    <col min="17" max="17" width="12.140625" customWidth="1"/>
    <col min="18" max="22" width="11.42578125" customWidth="1"/>
    <col min="23" max="23" width="12.5703125" customWidth="1"/>
    <col min="24" max="24" width="11.5703125" customWidth="1"/>
    <col min="25" max="25" width="12.42578125" customWidth="1"/>
    <col min="26" max="28" width="13.140625" customWidth="1"/>
  </cols>
  <sheetData>
    <row r="1" spans="1:28" ht="64.5" hidden="1" customHeight="1">
      <c r="A1" s="1"/>
      <c r="B1" s="156" t="s">
        <v>73</v>
      </c>
      <c r="C1" s="157"/>
      <c r="D1" s="157"/>
      <c r="E1" s="157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8.75" hidden="1" customHeight="1" thickBot="1"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8" ht="34.5" customHeight="1" thickBot="1">
      <c r="A3" s="1"/>
      <c r="B3" s="1"/>
      <c r="C3" s="1"/>
      <c r="D3" s="1"/>
      <c r="E3" s="193" t="s">
        <v>41</v>
      </c>
      <c r="F3" s="194"/>
      <c r="G3" s="194"/>
      <c r="H3" s="194"/>
      <c r="I3" s="194"/>
      <c r="J3" s="19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15.75" thickTop="1">
      <c r="A4" s="1"/>
      <c r="B4" s="66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8">
      <c r="A5" s="1"/>
      <c r="B5" s="67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7"/>
      <c r="N5" s="7"/>
      <c r="O5" s="1"/>
      <c r="P5" s="1"/>
      <c r="Q5" s="1"/>
      <c r="R5" s="1"/>
      <c r="S5" s="1"/>
      <c r="T5" s="1"/>
      <c r="U5" s="1"/>
      <c r="V5" s="1"/>
      <c r="W5" s="9"/>
    </row>
    <row r="6" spans="1:28" ht="15.75" thickBot="1">
      <c r="A6" s="1"/>
      <c r="B6" s="68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1"/>
      <c r="Q6" s="7"/>
      <c r="R6" s="1"/>
      <c r="S6" s="1"/>
      <c r="T6" s="1"/>
      <c r="U6" s="1"/>
      <c r="V6" s="1"/>
      <c r="W6" s="9"/>
    </row>
    <row r="7" spans="1:28" ht="19.5" customHeight="1" thickBot="1">
      <c r="A7" s="1"/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8"/>
      <c r="S7" s="7"/>
      <c r="T7" s="7"/>
      <c r="U7" s="7"/>
      <c r="V7" s="7"/>
      <c r="W7" s="7"/>
    </row>
    <row r="8" spans="1:28" s="123" customFormat="1" ht="26.25" customHeight="1">
      <c r="A8" s="230" t="s">
        <v>1</v>
      </c>
      <c r="B8" s="234" t="s">
        <v>2</v>
      </c>
      <c r="C8" s="230" t="s">
        <v>28</v>
      </c>
      <c r="D8" s="230" t="s">
        <v>3</v>
      </c>
      <c r="E8" s="230" t="s">
        <v>4</v>
      </c>
      <c r="F8" s="230" t="s">
        <v>5</v>
      </c>
      <c r="G8" s="230" t="s">
        <v>26</v>
      </c>
      <c r="H8" s="240" t="s">
        <v>48</v>
      </c>
      <c r="I8" s="122" t="s">
        <v>6</v>
      </c>
      <c r="J8" s="233" t="s">
        <v>47</v>
      </c>
      <c r="K8" s="234"/>
      <c r="L8" s="228" t="s">
        <v>25</v>
      </c>
      <c r="M8" s="230" t="s">
        <v>18</v>
      </c>
      <c r="N8" s="230" t="s">
        <v>16</v>
      </c>
      <c r="O8" s="230" t="s">
        <v>7</v>
      </c>
      <c r="P8" s="230" t="s">
        <v>8</v>
      </c>
      <c r="Q8" s="230" t="s">
        <v>32</v>
      </c>
      <c r="R8" s="230" t="s">
        <v>69</v>
      </c>
      <c r="S8" s="233" t="s">
        <v>52</v>
      </c>
      <c r="T8" s="234"/>
      <c r="U8" s="233" t="s">
        <v>23</v>
      </c>
      <c r="V8" s="234"/>
      <c r="W8" s="230" t="s">
        <v>15</v>
      </c>
      <c r="X8" s="236" t="s">
        <v>55</v>
      </c>
      <c r="Y8" s="237"/>
      <c r="Z8" s="223" t="s">
        <v>24</v>
      </c>
      <c r="AA8" s="223" t="s">
        <v>70</v>
      </c>
      <c r="AB8" s="223" t="s">
        <v>72</v>
      </c>
    </row>
    <row r="9" spans="1:28" s="123" customFormat="1" ht="35.25" customHeight="1" thickBot="1">
      <c r="A9" s="231"/>
      <c r="B9" s="232"/>
      <c r="C9" s="231"/>
      <c r="D9" s="231"/>
      <c r="E9" s="235"/>
      <c r="F9" s="231"/>
      <c r="G9" s="231"/>
      <c r="H9" s="241"/>
      <c r="I9" s="124" t="s">
        <v>9</v>
      </c>
      <c r="J9" s="235" t="s">
        <v>19</v>
      </c>
      <c r="K9" s="232" t="s">
        <v>20</v>
      </c>
      <c r="L9" s="229"/>
      <c r="M9" s="231"/>
      <c r="N9" s="232"/>
      <c r="O9" s="232"/>
      <c r="P9" s="231"/>
      <c r="Q9" s="231"/>
      <c r="R9" s="231"/>
      <c r="S9" s="235"/>
      <c r="T9" s="232"/>
      <c r="U9" s="235"/>
      <c r="V9" s="232"/>
      <c r="W9" s="231"/>
      <c r="X9" s="238"/>
      <c r="Y9" s="239"/>
      <c r="Z9" s="224"/>
      <c r="AA9" s="224"/>
      <c r="AB9" s="224"/>
    </row>
    <row r="10" spans="1:28">
      <c r="A10" s="49">
        <v>1</v>
      </c>
      <c r="B10" s="109"/>
      <c r="C10" s="109"/>
      <c r="D10" s="109"/>
      <c r="E10" s="109"/>
      <c r="F10" s="110"/>
      <c r="G10" s="110"/>
      <c r="H10" s="110">
        <f>IF(F10&gt;7000,7000,F10)</f>
        <v>0</v>
      </c>
      <c r="I10" s="111">
        <f>F10+G10</f>
        <v>0</v>
      </c>
      <c r="J10" s="207">
        <f>ROUND(H10*0.11,2)</f>
        <v>0</v>
      </c>
      <c r="K10" s="208"/>
      <c r="L10" s="111">
        <f>J10</f>
        <v>0</v>
      </c>
      <c r="M10" s="111">
        <f>I10-L10</f>
        <v>0</v>
      </c>
      <c r="N10" s="112">
        <f>+I10*12</f>
        <v>0</v>
      </c>
      <c r="O10" s="113">
        <v>9000</v>
      </c>
      <c r="P10" s="114"/>
      <c r="Q10" s="114">
        <f t="shared" ref="Q10" si="0">+L10*12</f>
        <v>0</v>
      </c>
      <c r="R10" s="115">
        <f t="shared" ref="R10" si="1">IF((N10-O10-P10-Q10)&gt;0,N10-O10-P10-Q10,0)</f>
        <v>0</v>
      </c>
      <c r="S10" s="215">
        <f>IF($R10&lt;=0,0,IF($R10&lt;=15000,0,IF($R10&lt;=30000,($R10-15000)*2.5%,IF($R10&lt;=45000,($R10-30000)*10%+375,IF($R10&lt;=60000,($R10-45000)*15%+375+1500,IF($R10&lt;=200000,($R10-60000)*20%+375+1500+2250,IF($R10&lt;=400000,($R10-200000)*22.5%+375+1500+2250+28000,IF($R10&lt;=600000,($R10-400000)*25%+375+1500+2250+28000+45000,IF($R10&lt;=700000,($R10-400000)*25%+750+1500+2250+28000+45000,IF($R10&lt;=800000,($R10-400000)*25%+4500+2250+28000+45000,IF($R10&lt;=900000,($R10-400000)*25%+9000+28000+45000,IF($R10&lt;=1000000,($R10-400000)*25%+85000,IF($R10&gt;1000000,($R10-400000)*25%+90000)))))))))))))</f>
        <v>0</v>
      </c>
      <c r="T10" s="216"/>
      <c r="U10" s="215">
        <f>S10/12</f>
        <v>0</v>
      </c>
      <c r="V10" s="208"/>
      <c r="W10" s="116">
        <f>M10-U10</f>
        <v>0</v>
      </c>
      <c r="X10" s="207">
        <f>H10*18.75%</f>
        <v>0</v>
      </c>
      <c r="Y10" s="208"/>
      <c r="Z10" s="111">
        <f>X10</f>
        <v>0</v>
      </c>
      <c r="AA10" s="111">
        <f>IF(W10&lt;=2000,0,W10)*1%</f>
        <v>0</v>
      </c>
      <c r="AB10" s="111">
        <f>W10-AA10</f>
        <v>0</v>
      </c>
    </row>
    <row r="11" spans="1:28">
      <c r="A11" s="50">
        <v>2</v>
      </c>
      <c r="B11" s="109"/>
      <c r="C11" s="109"/>
      <c r="D11" s="109"/>
      <c r="E11" s="109"/>
      <c r="F11" s="110"/>
      <c r="G11" s="110"/>
      <c r="H11" s="110">
        <f t="shared" ref="H11:H73" si="2">IF(F11&gt;7000,7000,F11)</f>
        <v>0</v>
      </c>
      <c r="I11" s="111">
        <f t="shared" ref="I11:I73" si="3">F11+G11</f>
        <v>0</v>
      </c>
      <c r="J11" s="203">
        <f t="shared" ref="J11:J73" si="4">ROUND(H11*0.11,2)</f>
        <v>0</v>
      </c>
      <c r="K11" s="204"/>
      <c r="L11" s="111">
        <f t="shared" ref="L11:L73" si="5">J11</f>
        <v>0</v>
      </c>
      <c r="M11" s="111">
        <f t="shared" ref="M11:M73" si="6">I11-L11</f>
        <v>0</v>
      </c>
      <c r="N11" s="112">
        <f t="shared" ref="N11:N73" si="7">+I11*12</f>
        <v>0</v>
      </c>
      <c r="O11" s="113">
        <v>9000</v>
      </c>
      <c r="P11" s="114"/>
      <c r="Q11" s="114">
        <f t="shared" ref="Q11:Q73" si="8">+L11*12</f>
        <v>0</v>
      </c>
      <c r="R11" s="115">
        <f t="shared" ref="R11:R73" si="9">IF((N11-O11-P11-Q11)&gt;0,N11-O11-P11-Q11,0)</f>
        <v>0</v>
      </c>
      <c r="S11" s="213">
        <f t="shared" ref="S11:S73" si="10">IF($R11&lt;=0,0,IF($R11&lt;=15000,0,IF($R11&lt;=30000,($R11-15000)*2.5%,IF($R11&lt;=45000,($R11-30000)*10%+375,IF($R11&lt;=60000,($R11-45000)*15%+375+1500,IF($R11&lt;=200000,($R11-60000)*20%+375+1500+2250,IF($R11&lt;=400000,($R11-200000)*22.5%+375+1500+2250+28000,IF($R11&lt;=600000,($R11-400000)*25%+375+1500+2250+28000+45000,IF($R11&lt;=700000,($R11-400000)*25%+750+1500+2250+28000+45000,IF($R11&lt;=800000,($R11-400000)*25%+4500+2250+28000+45000,IF($R11&lt;=900000,($R11-400000)*25%+9000+28000+45000,IF($R11&lt;=1000000,($R11-400000)*25%+85000,IF($R11&gt;1000000,($R11-400000)*25%+90000)))))))))))))</f>
        <v>0</v>
      </c>
      <c r="T11" s="214"/>
      <c r="U11" s="213">
        <f t="shared" ref="U11" si="11">S11/12</f>
        <v>0</v>
      </c>
      <c r="V11" s="204"/>
      <c r="W11" s="116">
        <f t="shared" ref="W11:W73" si="12">M11-U11</f>
        <v>0</v>
      </c>
      <c r="X11" s="203">
        <f>H11*18.75%</f>
        <v>0</v>
      </c>
      <c r="Y11" s="204"/>
      <c r="Z11" s="111">
        <f t="shared" ref="Z11:Z73" si="13">X11</f>
        <v>0</v>
      </c>
      <c r="AA11" s="111">
        <f t="shared" ref="AA11:AA73" si="14">IF(W11&lt;=2000,0,W11)*1%</f>
        <v>0</v>
      </c>
      <c r="AB11" s="111">
        <f t="shared" ref="AB11:AB73" si="15">W11-AA11</f>
        <v>0</v>
      </c>
    </row>
    <row r="12" spans="1:28">
      <c r="A12" s="50">
        <v>3</v>
      </c>
      <c r="B12" s="109"/>
      <c r="C12" s="109"/>
      <c r="D12" s="109"/>
      <c r="E12" s="109"/>
      <c r="F12" s="110"/>
      <c r="G12" s="110"/>
      <c r="H12" s="110">
        <f t="shared" si="2"/>
        <v>0</v>
      </c>
      <c r="I12" s="111">
        <f t="shared" si="3"/>
        <v>0</v>
      </c>
      <c r="J12" s="203">
        <f t="shared" si="4"/>
        <v>0</v>
      </c>
      <c r="K12" s="204"/>
      <c r="L12" s="111">
        <f t="shared" si="5"/>
        <v>0</v>
      </c>
      <c r="M12" s="111">
        <f t="shared" si="6"/>
        <v>0</v>
      </c>
      <c r="N12" s="112">
        <f t="shared" si="7"/>
        <v>0</v>
      </c>
      <c r="O12" s="113">
        <v>9000</v>
      </c>
      <c r="P12" s="114"/>
      <c r="Q12" s="114">
        <f t="shared" si="8"/>
        <v>0</v>
      </c>
      <c r="R12" s="115">
        <f t="shared" si="9"/>
        <v>0</v>
      </c>
      <c r="S12" s="213">
        <f t="shared" si="10"/>
        <v>0</v>
      </c>
      <c r="T12" s="214"/>
      <c r="U12" s="213">
        <f t="shared" ref="U12:U73" si="16">S12/12</f>
        <v>0</v>
      </c>
      <c r="V12" s="204"/>
      <c r="W12" s="116">
        <f t="shared" si="12"/>
        <v>0</v>
      </c>
      <c r="X12" s="203">
        <f t="shared" ref="X12:X73" si="17">H12*18.75%</f>
        <v>0</v>
      </c>
      <c r="Y12" s="204"/>
      <c r="Z12" s="111">
        <f t="shared" si="13"/>
        <v>0</v>
      </c>
      <c r="AA12" s="111">
        <f t="shared" si="14"/>
        <v>0</v>
      </c>
      <c r="AB12" s="111">
        <f t="shared" si="15"/>
        <v>0</v>
      </c>
    </row>
    <row r="13" spans="1:28">
      <c r="A13" s="50">
        <v>4</v>
      </c>
      <c r="B13" s="109"/>
      <c r="C13" s="109"/>
      <c r="D13" s="109"/>
      <c r="E13" s="109"/>
      <c r="F13" s="110"/>
      <c r="G13" s="110"/>
      <c r="H13" s="110">
        <f t="shared" si="2"/>
        <v>0</v>
      </c>
      <c r="I13" s="111">
        <f t="shared" si="3"/>
        <v>0</v>
      </c>
      <c r="J13" s="203">
        <f t="shared" si="4"/>
        <v>0</v>
      </c>
      <c r="K13" s="204"/>
      <c r="L13" s="111">
        <f t="shared" si="5"/>
        <v>0</v>
      </c>
      <c r="M13" s="111">
        <f t="shared" si="6"/>
        <v>0</v>
      </c>
      <c r="N13" s="112">
        <f t="shared" si="7"/>
        <v>0</v>
      </c>
      <c r="O13" s="113">
        <v>9000</v>
      </c>
      <c r="P13" s="114"/>
      <c r="Q13" s="114">
        <f t="shared" si="8"/>
        <v>0</v>
      </c>
      <c r="R13" s="115">
        <f t="shared" si="9"/>
        <v>0</v>
      </c>
      <c r="S13" s="213">
        <f t="shared" si="10"/>
        <v>0</v>
      </c>
      <c r="T13" s="214"/>
      <c r="U13" s="213">
        <f t="shared" si="16"/>
        <v>0</v>
      </c>
      <c r="V13" s="204"/>
      <c r="W13" s="116">
        <f t="shared" si="12"/>
        <v>0</v>
      </c>
      <c r="X13" s="203">
        <f t="shared" si="17"/>
        <v>0</v>
      </c>
      <c r="Y13" s="204"/>
      <c r="Z13" s="111">
        <f t="shared" si="13"/>
        <v>0</v>
      </c>
      <c r="AA13" s="111">
        <f t="shared" si="14"/>
        <v>0</v>
      </c>
      <c r="AB13" s="111">
        <f t="shared" si="15"/>
        <v>0</v>
      </c>
    </row>
    <row r="14" spans="1:28">
      <c r="A14" s="50">
        <v>5</v>
      </c>
      <c r="B14" s="109"/>
      <c r="C14" s="109"/>
      <c r="D14" s="109"/>
      <c r="E14" s="109"/>
      <c r="F14" s="110"/>
      <c r="G14" s="110"/>
      <c r="H14" s="110">
        <f t="shared" si="2"/>
        <v>0</v>
      </c>
      <c r="I14" s="111">
        <f t="shared" si="3"/>
        <v>0</v>
      </c>
      <c r="J14" s="203">
        <f t="shared" si="4"/>
        <v>0</v>
      </c>
      <c r="K14" s="204"/>
      <c r="L14" s="111">
        <f t="shared" si="5"/>
        <v>0</v>
      </c>
      <c r="M14" s="111">
        <f t="shared" si="6"/>
        <v>0</v>
      </c>
      <c r="N14" s="112">
        <f t="shared" si="7"/>
        <v>0</v>
      </c>
      <c r="O14" s="113">
        <v>9000</v>
      </c>
      <c r="P14" s="114"/>
      <c r="Q14" s="114">
        <f t="shared" si="8"/>
        <v>0</v>
      </c>
      <c r="R14" s="115">
        <f t="shared" si="9"/>
        <v>0</v>
      </c>
      <c r="S14" s="213">
        <f t="shared" si="10"/>
        <v>0</v>
      </c>
      <c r="T14" s="214"/>
      <c r="U14" s="213">
        <f t="shared" si="16"/>
        <v>0</v>
      </c>
      <c r="V14" s="204"/>
      <c r="W14" s="116">
        <f t="shared" si="12"/>
        <v>0</v>
      </c>
      <c r="X14" s="203">
        <f t="shared" si="17"/>
        <v>0</v>
      </c>
      <c r="Y14" s="204"/>
      <c r="Z14" s="111">
        <f t="shared" si="13"/>
        <v>0</v>
      </c>
      <c r="AA14" s="111">
        <f t="shared" si="14"/>
        <v>0</v>
      </c>
      <c r="AB14" s="111">
        <f t="shared" si="15"/>
        <v>0</v>
      </c>
    </row>
    <row r="15" spans="1:28">
      <c r="A15" s="50">
        <v>6</v>
      </c>
      <c r="B15" s="109"/>
      <c r="C15" s="109"/>
      <c r="D15" s="109"/>
      <c r="E15" s="109"/>
      <c r="F15" s="110"/>
      <c r="G15" s="110"/>
      <c r="H15" s="110">
        <f t="shared" si="2"/>
        <v>0</v>
      </c>
      <c r="I15" s="111">
        <f t="shared" si="3"/>
        <v>0</v>
      </c>
      <c r="J15" s="203">
        <f t="shared" si="4"/>
        <v>0</v>
      </c>
      <c r="K15" s="204"/>
      <c r="L15" s="111">
        <f t="shared" si="5"/>
        <v>0</v>
      </c>
      <c r="M15" s="111">
        <f t="shared" si="6"/>
        <v>0</v>
      </c>
      <c r="N15" s="112">
        <f t="shared" si="7"/>
        <v>0</v>
      </c>
      <c r="O15" s="113">
        <v>9000</v>
      </c>
      <c r="P15" s="114"/>
      <c r="Q15" s="114">
        <f t="shared" si="8"/>
        <v>0</v>
      </c>
      <c r="R15" s="115">
        <f t="shared" si="9"/>
        <v>0</v>
      </c>
      <c r="S15" s="213">
        <f t="shared" si="10"/>
        <v>0</v>
      </c>
      <c r="T15" s="214"/>
      <c r="U15" s="213">
        <f t="shared" si="16"/>
        <v>0</v>
      </c>
      <c r="V15" s="204"/>
      <c r="W15" s="116">
        <f t="shared" si="12"/>
        <v>0</v>
      </c>
      <c r="X15" s="203">
        <f t="shared" si="17"/>
        <v>0</v>
      </c>
      <c r="Y15" s="204"/>
      <c r="Z15" s="111">
        <f t="shared" si="13"/>
        <v>0</v>
      </c>
      <c r="AA15" s="111">
        <f t="shared" si="14"/>
        <v>0</v>
      </c>
      <c r="AB15" s="111">
        <f t="shared" si="15"/>
        <v>0</v>
      </c>
    </row>
    <row r="16" spans="1:28">
      <c r="A16" s="50">
        <v>7</v>
      </c>
      <c r="B16" s="109"/>
      <c r="C16" s="109"/>
      <c r="D16" s="109"/>
      <c r="E16" s="109"/>
      <c r="F16" s="110"/>
      <c r="G16" s="110"/>
      <c r="H16" s="110">
        <f t="shared" si="2"/>
        <v>0</v>
      </c>
      <c r="I16" s="111">
        <f t="shared" si="3"/>
        <v>0</v>
      </c>
      <c r="J16" s="203">
        <f t="shared" si="4"/>
        <v>0</v>
      </c>
      <c r="K16" s="204"/>
      <c r="L16" s="111">
        <f t="shared" si="5"/>
        <v>0</v>
      </c>
      <c r="M16" s="111">
        <f t="shared" si="6"/>
        <v>0</v>
      </c>
      <c r="N16" s="112">
        <f t="shared" si="7"/>
        <v>0</v>
      </c>
      <c r="O16" s="113">
        <v>9000</v>
      </c>
      <c r="P16" s="114"/>
      <c r="Q16" s="114">
        <f t="shared" si="8"/>
        <v>0</v>
      </c>
      <c r="R16" s="115">
        <f t="shared" si="9"/>
        <v>0</v>
      </c>
      <c r="S16" s="213">
        <f t="shared" si="10"/>
        <v>0</v>
      </c>
      <c r="T16" s="214"/>
      <c r="U16" s="213">
        <f t="shared" si="16"/>
        <v>0</v>
      </c>
      <c r="V16" s="204"/>
      <c r="W16" s="116">
        <f t="shared" si="12"/>
        <v>0</v>
      </c>
      <c r="X16" s="203">
        <f t="shared" si="17"/>
        <v>0</v>
      </c>
      <c r="Y16" s="204"/>
      <c r="Z16" s="111">
        <f t="shared" si="13"/>
        <v>0</v>
      </c>
      <c r="AA16" s="111">
        <f t="shared" si="14"/>
        <v>0</v>
      </c>
      <c r="AB16" s="111">
        <f t="shared" si="15"/>
        <v>0</v>
      </c>
    </row>
    <row r="17" spans="1:28">
      <c r="A17" s="50">
        <v>8</v>
      </c>
      <c r="B17" s="109"/>
      <c r="C17" s="109"/>
      <c r="D17" s="109"/>
      <c r="E17" s="109"/>
      <c r="F17" s="110"/>
      <c r="G17" s="110"/>
      <c r="H17" s="110">
        <f t="shared" si="2"/>
        <v>0</v>
      </c>
      <c r="I17" s="111">
        <f t="shared" si="3"/>
        <v>0</v>
      </c>
      <c r="J17" s="203">
        <f t="shared" si="4"/>
        <v>0</v>
      </c>
      <c r="K17" s="204"/>
      <c r="L17" s="111">
        <f t="shared" si="5"/>
        <v>0</v>
      </c>
      <c r="M17" s="111">
        <f t="shared" si="6"/>
        <v>0</v>
      </c>
      <c r="N17" s="112">
        <f t="shared" si="7"/>
        <v>0</v>
      </c>
      <c r="O17" s="113">
        <v>9000</v>
      </c>
      <c r="P17" s="114"/>
      <c r="Q17" s="114">
        <f t="shared" si="8"/>
        <v>0</v>
      </c>
      <c r="R17" s="115">
        <f t="shared" si="9"/>
        <v>0</v>
      </c>
      <c r="S17" s="213">
        <f t="shared" si="10"/>
        <v>0</v>
      </c>
      <c r="T17" s="214"/>
      <c r="U17" s="213">
        <f t="shared" si="16"/>
        <v>0</v>
      </c>
      <c r="V17" s="204"/>
      <c r="W17" s="116">
        <f t="shared" si="12"/>
        <v>0</v>
      </c>
      <c r="X17" s="203">
        <f t="shared" si="17"/>
        <v>0</v>
      </c>
      <c r="Y17" s="204"/>
      <c r="Z17" s="111">
        <f t="shared" si="13"/>
        <v>0</v>
      </c>
      <c r="AA17" s="111">
        <f t="shared" si="14"/>
        <v>0</v>
      </c>
      <c r="AB17" s="111">
        <f t="shared" si="15"/>
        <v>0</v>
      </c>
    </row>
    <row r="18" spans="1:28">
      <c r="A18" s="50">
        <v>9</v>
      </c>
      <c r="B18" s="109"/>
      <c r="C18" s="109"/>
      <c r="D18" s="109"/>
      <c r="E18" s="109"/>
      <c r="F18" s="110"/>
      <c r="G18" s="110"/>
      <c r="H18" s="110">
        <f t="shared" si="2"/>
        <v>0</v>
      </c>
      <c r="I18" s="111">
        <f t="shared" si="3"/>
        <v>0</v>
      </c>
      <c r="J18" s="203">
        <f t="shared" si="4"/>
        <v>0</v>
      </c>
      <c r="K18" s="204"/>
      <c r="L18" s="111">
        <f t="shared" si="5"/>
        <v>0</v>
      </c>
      <c r="M18" s="111">
        <f t="shared" si="6"/>
        <v>0</v>
      </c>
      <c r="N18" s="112">
        <f t="shared" si="7"/>
        <v>0</v>
      </c>
      <c r="O18" s="113">
        <v>9000</v>
      </c>
      <c r="P18" s="114"/>
      <c r="Q18" s="114">
        <f t="shared" si="8"/>
        <v>0</v>
      </c>
      <c r="R18" s="115">
        <f t="shared" si="9"/>
        <v>0</v>
      </c>
      <c r="S18" s="213">
        <f t="shared" si="10"/>
        <v>0</v>
      </c>
      <c r="T18" s="214"/>
      <c r="U18" s="213">
        <f t="shared" si="16"/>
        <v>0</v>
      </c>
      <c r="V18" s="204"/>
      <c r="W18" s="116">
        <f t="shared" si="12"/>
        <v>0</v>
      </c>
      <c r="X18" s="203">
        <f t="shared" si="17"/>
        <v>0</v>
      </c>
      <c r="Y18" s="204"/>
      <c r="Z18" s="111">
        <f t="shared" si="13"/>
        <v>0</v>
      </c>
      <c r="AA18" s="111">
        <f t="shared" si="14"/>
        <v>0</v>
      </c>
      <c r="AB18" s="111">
        <f t="shared" si="15"/>
        <v>0</v>
      </c>
    </row>
    <row r="19" spans="1:28">
      <c r="A19" s="50">
        <v>10</v>
      </c>
      <c r="B19" s="109"/>
      <c r="C19" s="109"/>
      <c r="D19" s="109"/>
      <c r="E19" s="109"/>
      <c r="F19" s="110"/>
      <c r="G19" s="110"/>
      <c r="H19" s="110">
        <f t="shared" si="2"/>
        <v>0</v>
      </c>
      <c r="I19" s="111">
        <f t="shared" si="3"/>
        <v>0</v>
      </c>
      <c r="J19" s="203">
        <f t="shared" si="4"/>
        <v>0</v>
      </c>
      <c r="K19" s="204"/>
      <c r="L19" s="111">
        <f t="shared" si="5"/>
        <v>0</v>
      </c>
      <c r="M19" s="111">
        <f t="shared" si="6"/>
        <v>0</v>
      </c>
      <c r="N19" s="112">
        <f t="shared" si="7"/>
        <v>0</v>
      </c>
      <c r="O19" s="113">
        <v>9000</v>
      </c>
      <c r="P19" s="114"/>
      <c r="Q19" s="114">
        <f t="shared" si="8"/>
        <v>0</v>
      </c>
      <c r="R19" s="115">
        <f t="shared" si="9"/>
        <v>0</v>
      </c>
      <c r="S19" s="213">
        <f t="shared" si="10"/>
        <v>0</v>
      </c>
      <c r="T19" s="214"/>
      <c r="U19" s="213">
        <f t="shared" si="16"/>
        <v>0</v>
      </c>
      <c r="V19" s="204"/>
      <c r="W19" s="116">
        <f t="shared" si="12"/>
        <v>0</v>
      </c>
      <c r="X19" s="203">
        <f t="shared" si="17"/>
        <v>0</v>
      </c>
      <c r="Y19" s="204"/>
      <c r="Z19" s="111">
        <f t="shared" si="13"/>
        <v>0</v>
      </c>
      <c r="AA19" s="111">
        <f t="shared" si="14"/>
        <v>0</v>
      </c>
      <c r="AB19" s="111">
        <f t="shared" si="15"/>
        <v>0</v>
      </c>
    </row>
    <row r="20" spans="1:28">
      <c r="A20" s="50">
        <v>11</v>
      </c>
      <c r="B20" s="109"/>
      <c r="C20" s="109"/>
      <c r="D20" s="109"/>
      <c r="E20" s="109"/>
      <c r="F20" s="110"/>
      <c r="G20" s="110"/>
      <c r="H20" s="110">
        <f t="shared" si="2"/>
        <v>0</v>
      </c>
      <c r="I20" s="111">
        <f t="shared" si="3"/>
        <v>0</v>
      </c>
      <c r="J20" s="203">
        <f t="shared" si="4"/>
        <v>0</v>
      </c>
      <c r="K20" s="204"/>
      <c r="L20" s="111">
        <f t="shared" si="5"/>
        <v>0</v>
      </c>
      <c r="M20" s="111">
        <f t="shared" si="6"/>
        <v>0</v>
      </c>
      <c r="N20" s="112">
        <f t="shared" si="7"/>
        <v>0</v>
      </c>
      <c r="O20" s="113">
        <v>9000</v>
      </c>
      <c r="P20" s="114"/>
      <c r="Q20" s="114">
        <f t="shared" si="8"/>
        <v>0</v>
      </c>
      <c r="R20" s="115">
        <f t="shared" si="9"/>
        <v>0</v>
      </c>
      <c r="S20" s="213">
        <f t="shared" si="10"/>
        <v>0</v>
      </c>
      <c r="T20" s="214"/>
      <c r="U20" s="213">
        <f t="shared" si="16"/>
        <v>0</v>
      </c>
      <c r="V20" s="204"/>
      <c r="W20" s="116">
        <f t="shared" si="12"/>
        <v>0</v>
      </c>
      <c r="X20" s="203">
        <f t="shared" si="17"/>
        <v>0</v>
      </c>
      <c r="Y20" s="204"/>
      <c r="Z20" s="111">
        <f t="shared" si="13"/>
        <v>0</v>
      </c>
      <c r="AA20" s="111">
        <f t="shared" si="14"/>
        <v>0</v>
      </c>
      <c r="AB20" s="111">
        <f t="shared" si="15"/>
        <v>0</v>
      </c>
    </row>
    <row r="21" spans="1:28">
      <c r="A21" s="50">
        <v>12</v>
      </c>
      <c r="B21" s="109"/>
      <c r="C21" s="109"/>
      <c r="D21" s="109"/>
      <c r="E21" s="109"/>
      <c r="F21" s="110"/>
      <c r="G21" s="110"/>
      <c r="H21" s="110">
        <f t="shared" si="2"/>
        <v>0</v>
      </c>
      <c r="I21" s="111">
        <f t="shared" si="3"/>
        <v>0</v>
      </c>
      <c r="J21" s="203">
        <f t="shared" si="4"/>
        <v>0</v>
      </c>
      <c r="K21" s="204"/>
      <c r="L21" s="111">
        <f t="shared" si="5"/>
        <v>0</v>
      </c>
      <c r="M21" s="111">
        <f t="shared" si="6"/>
        <v>0</v>
      </c>
      <c r="N21" s="112">
        <f t="shared" si="7"/>
        <v>0</v>
      </c>
      <c r="O21" s="113">
        <v>9000</v>
      </c>
      <c r="P21" s="114"/>
      <c r="Q21" s="114">
        <f t="shared" si="8"/>
        <v>0</v>
      </c>
      <c r="R21" s="115">
        <f t="shared" si="9"/>
        <v>0</v>
      </c>
      <c r="S21" s="213">
        <f t="shared" si="10"/>
        <v>0</v>
      </c>
      <c r="T21" s="214"/>
      <c r="U21" s="213">
        <f t="shared" si="16"/>
        <v>0</v>
      </c>
      <c r="V21" s="204"/>
      <c r="W21" s="116">
        <f t="shared" si="12"/>
        <v>0</v>
      </c>
      <c r="X21" s="203">
        <f t="shared" si="17"/>
        <v>0</v>
      </c>
      <c r="Y21" s="204"/>
      <c r="Z21" s="111">
        <f t="shared" si="13"/>
        <v>0</v>
      </c>
      <c r="AA21" s="111">
        <f t="shared" si="14"/>
        <v>0</v>
      </c>
      <c r="AB21" s="111">
        <f t="shared" si="15"/>
        <v>0</v>
      </c>
    </row>
    <row r="22" spans="1:28">
      <c r="A22" s="50">
        <v>13</v>
      </c>
      <c r="B22" s="109"/>
      <c r="C22" s="109"/>
      <c r="D22" s="109"/>
      <c r="E22" s="109"/>
      <c r="F22" s="110"/>
      <c r="G22" s="110"/>
      <c r="H22" s="110">
        <f t="shared" si="2"/>
        <v>0</v>
      </c>
      <c r="I22" s="111">
        <f t="shared" si="3"/>
        <v>0</v>
      </c>
      <c r="J22" s="203">
        <f t="shared" si="4"/>
        <v>0</v>
      </c>
      <c r="K22" s="204"/>
      <c r="L22" s="111">
        <f t="shared" si="5"/>
        <v>0</v>
      </c>
      <c r="M22" s="111">
        <f t="shared" si="6"/>
        <v>0</v>
      </c>
      <c r="N22" s="112">
        <f t="shared" si="7"/>
        <v>0</v>
      </c>
      <c r="O22" s="113">
        <v>9000</v>
      </c>
      <c r="P22" s="114"/>
      <c r="Q22" s="114">
        <f t="shared" si="8"/>
        <v>0</v>
      </c>
      <c r="R22" s="115">
        <f t="shared" si="9"/>
        <v>0</v>
      </c>
      <c r="S22" s="213">
        <f t="shared" si="10"/>
        <v>0</v>
      </c>
      <c r="T22" s="214"/>
      <c r="U22" s="213">
        <f t="shared" si="16"/>
        <v>0</v>
      </c>
      <c r="V22" s="204"/>
      <c r="W22" s="116">
        <f t="shared" si="12"/>
        <v>0</v>
      </c>
      <c r="X22" s="203">
        <f t="shared" si="17"/>
        <v>0</v>
      </c>
      <c r="Y22" s="204"/>
      <c r="Z22" s="111">
        <f t="shared" si="13"/>
        <v>0</v>
      </c>
      <c r="AA22" s="111">
        <f t="shared" si="14"/>
        <v>0</v>
      </c>
      <c r="AB22" s="111">
        <f t="shared" si="15"/>
        <v>0</v>
      </c>
    </row>
    <row r="23" spans="1:28">
      <c r="A23" s="50">
        <v>14</v>
      </c>
      <c r="B23" s="109"/>
      <c r="C23" s="109"/>
      <c r="D23" s="109"/>
      <c r="E23" s="109"/>
      <c r="F23" s="110"/>
      <c r="G23" s="110"/>
      <c r="H23" s="110">
        <f t="shared" si="2"/>
        <v>0</v>
      </c>
      <c r="I23" s="111">
        <f t="shared" si="3"/>
        <v>0</v>
      </c>
      <c r="J23" s="203">
        <f t="shared" si="4"/>
        <v>0</v>
      </c>
      <c r="K23" s="204"/>
      <c r="L23" s="111">
        <f t="shared" si="5"/>
        <v>0</v>
      </c>
      <c r="M23" s="111">
        <f t="shared" si="6"/>
        <v>0</v>
      </c>
      <c r="N23" s="112">
        <f t="shared" si="7"/>
        <v>0</v>
      </c>
      <c r="O23" s="113">
        <v>9000</v>
      </c>
      <c r="P23" s="114"/>
      <c r="Q23" s="114">
        <f t="shared" si="8"/>
        <v>0</v>
      </c>
      <c r="R23" s="115">
        <f t="shared" si="9"/>
        <v>0</v>
      </c>
      <c r="S23" s="213">
        <f t="shared" si="10"/>
        <v>0</v>
      </c>
      <c r="T23" s="214"/>
      <c r="U23" s="213">
        <f t="shared" si="16"/>
        <v>0</v>
      </c>
      <c r="V23" s="204"/>
      <c r="W23" s="116">
        <f t="shared" si="12"/>
        <v>0</v>
      </c>
      <c r="X23" s="203">
        <f t="shared" si="17"/>
        <v>0</v>
      </c>
      <c r="Y23" s="204"/>
      <c r="Z23" s="111">
        <f t="shared" si="13"/>
        <v>0</v>
      </c>
      <c r="AA23" s="111">
        <f t="shared" si="14"/>
        <v>0</v>
      </c>
      <c r="AB23" s="111">
        <f t="shared" si="15"/>
        <v>0</v>
      </c>
    </row>
    <row r="24" spans="1:28">
      <c r="A24" s="50">
        <v>15</v>
      </c>
      <c r="B24" s="109"/>
      <c r="C24" s="109"/>
      <c r="D24" s="109"/>
      <c r="E24" s="109"/>
      <c r="F24" s="110"/>
      <c r="G24" s="110"/>
      <c r="H24" s="110">
        <f t="shared" si="2"/>
        <v>0</v>
      </c>
      <c r="I24" s="111">
        <f t="shared" si="3"/>
        <v>0</v>
      </c>
      <c r="J24" s="203">
        <f t="shared" si="4"/>
        <v>0</v>
      </c>
      <c r="K24" s="204"/>
      <c r="L24" s="111">
        <f t="shared" si="5"/>
        <v>0</v>
      </c>
      <c r="M24" s="111">
        <f t="shared" si="6"/>
        <v>0</v>
      </c>
      <c r="N24" s="112">
        <f t="shared" si="7"/>
        <v>0</v>
      </c>
      <c r="O24" s="113">
        <v>9000</v>
      </c>
      <c r="P24" s="114"/>
      <c r="Q24" s="114">
        <f t="shared" si="8"/>
        <v>0</v>
      </c>
      <c r="R24" s="115">
        <f t="shared" si="9"/>
        <v>0</v>
      </c>
      <c r="S24" s="213">
        <f t="shared" si="10"/>
        <v>0</v>
      </c>
      <c r="T24" s="214"/>
      <c r="U24" s="213">
        <f t="shared" si="16"/>
        <v>0</v>
      </c>
      <c r="V24" s="204"/>
      <c r="W24" s="116">
        <f t="shared" si="12"/>
        <v>0</v>
      </c>
      <c r="X24" s="203">
        <f t="shared" si="17"/>
        <v>0</v>
      </c>
      <c r="Y24" s="204"/>
      <c r="Z24" s="111">
        <f t="shared" si="13"/>
        <v>0</v>
      </c>
      <c r="AA24" s="111">
        <f t="shared" si="14"/>
        <v>0</v>
      </c>
      <c r="AB24" s="111">
        <f t="shared" si="15"/>
        <v>0</v>
      </c>
    </row>
    <row r="25" spans="1:28">
      <c r="A25" s="50">
        <v>16</v>
      </c>
      <c r="B25" s="109"/>
      <c r="C25" s="109"/>
      <c r="D25" s="109"/>
      <c r="E25" s="109"/>
      <c r="F25" s="110"/>
      <c r="G25" s="110"/>
      <c r="H25" s="110">
        <f t="shared" si="2"/>
        <v>0</v>
      </c>
      <c r="I25" s="111">
        <f t="shared" si="3"/>
        <v>0</v>
      </c>
      <c r="J25" s="203">
        <f t="shared" si="4"/>
        <v>0</v>
      </c>
      <c r="K25" s="204"/>
      <c r="L25" s="111">
        <f t="shared" si="5"/>
        <v>0</v>
      </c>
      <c r="M25" s="111">
        <f t="shared" si="6"/>
        <v>0</v>
      </c>
      <c r="N25" s="112">
        <f t="shared" si="7"/>
        <v>0</v>
      </c>
      <c r="O25" s="113">
        <v>9000</v>
      </c>
      <c r="P25" s="114"/>
      <c r="Q25" s="114">
        <f t="shared" si="8"/>
        <v>0</v>
      </c>
      <c r="R25" s="115">
        <f t="shared" si="9"/>
        <v>0</v>
      </c>
      <c r="S25" s="213">
        <f t="shared" si="10"/>
        <v>0</v>
      </c>
      <c r="T25" s="214"/>
      <c r="U25" s="213">
        <f t="shared" si="16"/>
        <v>0</v>
      </c>
      <c r="V25" s="204"/>
      <c r="W25" s="116">
        <f t="shared" si="12"/>
        <v>0</v>
      </c>
      <c r="X25" s="203">
        <f t="shared" si="17"/>
        <v>0</v>
      </c>
      <c r="Y25" s="204"/>
      <c r="Z25" s="111">
        <f t="shared" si="13"/>
        <v>0</v>
      </c>
      <c r="AA25" s="111">
        <f t="shared" si="14"/>
        <v>0</v>
      </c>
      <c r="AB25" s="111">
        <f t="shared" si="15"/>
        <v>0</v>
      </c>
    </row>
    <row r="26" spans="1:28">
      <c r="A26" s="50">
        <v>17</v>
      </c>
      <c r="B26" s="109"/>
      <c r="C26" s="109"/>
      <c r="D26" s="109"/>
      <c r="E26" s="109"/>
      <c r="F26" s="110"/>
      <c r="G26" s="110"/>
      <c r="H26" s="110">
        <f t="shared" si="2"/>
        <v>0</v>
      </c>
      <c r="I26" s="111">
        <f t="shared" si="3"/>
        <v>0</v>
      </c>
      <c r="J26" s="203">
        <f t="shared" si="4"/>
        <v>0</v>
      </c>
      <c r="K26" s="204"/>
      <c r="L26" s="111">
        <f t="shared" si="5"/>
        <v>0</v>
      </c>
      <c r="M26" s="111">
        <f t="shared" si="6"/>
        <v>0</v>
      </c>
      <c r="N26" s="112">
        <f t="shared" si="7"/>
        <v>0</v>
      </c>
      <c r="O26" s="113">
        <v>9000</v>
      </c>
      <c r="P26" s="114"/>
      <c r="Q26" s="114">
        <f t="shared" si="8"/>
        <v>0</v>
      </c>
      <c r="R26" s="115">
        <f t="shared" si="9"/>
        <v>0</v>
      </c>
      <c r="S26" s="213">
        <f t="shared" si="10"/>
        <v>0</v>
      </c>
      <c r="T26" s="214"/>
      <c r="U26" s="213">
        <f t="shared" si="16"/>
        <v>0</v>
      </c>
      <c r="V26" s="204"/>
      <c r="W26" s="116">
        <f t="shared" si="12"/>
        <v>0</v>
      </c>
      <c r="X26" s="203">
        <f t="shared" si="17"/>
        <v>0</v>
      </c>
      <c r="Y26" s="204"/>
      <c r="Z26" s="111">
        <f t="shared" si="13"/>
        <v>0</v>
      </c>
      <c r="AA26" s="111">
        <f t="shared" si="14"/>
        <v>0</v>
      </c>
      <c r="AB26" s="111">
        <f t="shared" si="15"/>
        <v>0</v>
      </c>
    </row>
    <row r="27" spans="1:28">
      <c r="A27" s="50">
        <v>18</v>
      </c>
      <c r="B27" s="109"/>
      <c r="C27" s="109"/>
      <c r="D27" s="109"/>
      <c r="E27" s="109"/>
      <c r="F27" s="110"/>
      <c r="G27" s="110"/>
      <c r="H27" s="110">
        <f t="shared" si="2"/>
        <v>0</v>
      </c>
      <c r="I27" s="111">
        <f t="shared" si="3"/>
        <v>0</v>
      </c>
      <c r="J27" s="203">
        <f t="shared" si="4"/>
        <v>0</v>
      </c>
      <c r="K27" s="204"/>
      <c r="L27" s="111">
        <f t="shared" si="5"/>
        <v>0</v>
      </c>
      <c r="M27" s="111">
        <f t="shared" si="6"/>
        <v>0</v>
      </c>
      <c r="N27" s="112">
        <f t="shared" si="7"/>
        <v>0</v>
      </c>
      <c r="O27" s="113">
        <v>9000</v>
      </c>
      <c r="P27" s="114"/>
      <c r="Q27" s="114">
        <f t="shared" si="8"/>
        <v>0</v>
      </c>
      <c r="R27" s="115">
        <f t="shared" si="9"/>
        <v>0</v>
      </c>
      <c r="S27" s="213">
        <f t="shared" si="10"/>
        <v>0</v>
      </c>
      <c r="T27" s="214"/>
      <c r="U27" s="213">
        <f t="shared" si="16"/>
        <v>0</v>
      </c>
      <c r="V27" s="204"/>
      <c r="W27" s="116">
        <f t="shared" si="12"/>
        <v>0</v>
      </c>
      <c r="X27" s="203">
        <f t="shared" si="17"/>
        <v>0</v>
      </c>
      <c r="Y27" s="204"/>
      <c r="Z27" s="111">
        <f t="shared" si="13"/>
        <v>0</v>
      </c>
      <c r="AA27" s="111">
        <f t="shared" si="14"/>
        <v>0</v>
      </c>
      <c r="AB27" s="111">
        <f t="shared" si="15"/>
        <v>0</v>
      </c>
    </row>
    <row r="28" spans="1:28">
      <c r="A28" s="50">
        <v>19</v>
      </c>
      <c r="B28" s="109"/>
      <c r="C28" s="109"/>
      <c r="D28" s="109"/>
      <c r="E28" s="109"/>
      <c r="F28" s="110"/>
      <c r="G28" s="110"/>
      <c r="H28" s="110">
        <f t="shared" si="2"/>
        <v>0</v>
      </c>
      <c r="I28" s="111">
        <f t="shared" si="3"/>
        <v>0</v>
      </c>
      <c r="J28" s="203">
        <f t="shared" si="4"/>
        <v>0</v>
      </c>
      <c r="K28" s="204"/>
      <c r="L28" s="111">
        <f t="shared" si="5"/>
        <v>0</v>
      </c>
      <c r="M28" s="111">
        <f t="shared" si="6"/>
        <v>0</v>
      </c>
      <c r="N28" s="112">
        <f t="shared" si="7"/>
        <v>0</v>
      </c>
      <c r="O28" s="113">
        <v>9000</v>
      </c>
      <c r="P28" s="114"/>
      <c r="Q28" s="114">
        <f t="shared" si="8"/>
        <v>0</v>
      </c>
      <c r="R28" s="115">
        <f t="shared" si="9"/>
        <v>0</v>
      </c>
      <c r="S28" s="213">
        <f t="shared" si="10"/>
        <v>0</v>
      </c>
      <c r="T28" s="214"/>
      <c r="U28" s="213">
        <f t="shared" si="16"/>
        <v>0</v>
      </c>
      <c r="V28" s="204"/>
      <c r="W28" s="116">
        <f t="shared" si="12"/>
        <v>0</v>
      </c>
      <c r="X28" s="203">
        <f t="shared" si="17"/>
        <v>0</v>
      </c>
      <c r="Y28" s="204"/>
      <c r="Z28" s="111">
        <f t="shared" si="13"/>
        <v>0</v>
      </c>
      <c r="AA28" s="111">
        <f t="shared" si="14"/>
        <v>0</v>
      </c>
      <c r="AB28" s="111">
        <f t="shared" si="15"/>
        <v>0</v>
      </c>
    </row>
    <row r="29" spans="1:28">
      <c r="A29" s="50">
        <v>20</v>
      </c>
      <c r="B29" s="109"/>
      <c r="C29" s="109"/>
      <c r="D29" s="109"/>
      <c r="E29" s="109"/>
      <c r="F29" s="110"/>
      <c r="G29" s="110"/>
      <c r="H29" s="110">
        <f t="shared" si="2"/>
        <v>0</v>
      </c>
      <c r="I29" s="111">
        <f t="shared" si="3"/>
        <v>0</v>
      </c>
      <c r="J29" s="203">
        <f t="shared" si="4"/>
        <v>0</v>
      </c>
      <c r="K29" s="204"/>
      <c r="L29" s="111">
        <f t="shared" si="5"/>
        <v>0</v>
      </c>
      <c r="M29" s="111">
        <f t="shared" si="6"/>
        <v>0</v>
      </c>
      <c r="N29" s="112">
        <f t="shared" si="7"/>
        <v>0</v>
      </c>
      <c r="O29" s="113">
        <v>9000</v>
      </c>
      <c r="P29" s="114"/>
      <c r="Q29" s="114">
        <f t="shared" si="8"/>
        <v>0</v>
      </c>
      <c r="R29" s="115">
        <f t="shared" si="9"/>
        <v>0</v>
      </c>
      <c r="S29" s="213">
        <f t="shared" si="10"/>
        <v>0</v>
      </c>
      <c r="T29" s="214"/>
      <c r="U29" s="213">
        <f t="shared" si="16"/>
        <v>0</v>
      </c>
      <c r="V29" s="204"/>
      <c r="W29" s="116">
        <f t="shared" si="12"/>
        <v>0</v>
      </c>
      <c r="X29" s="203">
        <f t="shared" si="17"/>
        <v>0</v>
      </c>
      <c r="Y29" s="204"/>
      <c r="Z29" s="111">
        <f t="shared" si="13"/>
        <v>0</v>
      </c>
      <c r="AA29" s="111">
        <f t="shared" si="14"/>
        <v>0</v>
      </c>
      <c r="AB29" s="111">
        <f t="shared" si="15"/>
        <v>0</v>
      </c>
    </row>
    <row r="30" spans="1:28" ht="15" customHeight="1">
      <c r="A30" s="50">
        <v>21</v>
      </c>
      <c r="B30" s="109"/>
      <c r="C30" s="109"/>
      <c r="D30" s="109"/>
      <c r="E30" s="109"/>
      <c r="F30" s="110"/>
      <c r="G30" s="110"/>
      <c r="H30" s="110">
        <f t="shared" si="2"/>
        <v>0</v>
      </c>
      <c r="I30" s="111">
        <f t="shared" si="3"/>
        <v>0</v>
      </c>
      <c r="J30" s="203">
        <f t="shared" si="4"/>
        <v>0</v>
      </c>
      <c r="K30" s="204"/>
      <c r="L30" s="111">
        <f t="shared" si="5"/>
        <v>0</v>
      </c>
      <c r="M30" s="111">
        <f t="shared" si="6"/>
        <v>0</v>
      </c>
      <c r="N30" s="112">
        <f t="shared" si="7"/>
        <v>0</v>
      </c>
      <c r="O30" s="113">
        <v>9000</v>
      </c>
      <c r="P30" s="114"/>
      <c r="Q30" s="114">
        <f t="shared" si="8"/>
        <v>0</v>
      </c>
      <c r="R30" s="115">
        <f t="shared" si="9"/>
        <v>0</v>
      </c>
      <c r="S30" s="213">
        <f t="shared" si="10"/>
        <v>0</v>
      </c>
      <c r="T30" s="214"/>
      <c r="U30" s="213">
        <f t="shared" si="16"/>
        <v>0</v>
      </c>
      <c r="V30" s="204"/>
      <c r="W30" s="116">
        <f t="shared" si="12"/>
        <v>0</v>
      </c>
      <c r="X30" s="203">
        <f t="shared" si="17"/>
        <v>0</v>
      </c>
      <c r="Y30" s="204"/>
      <c r="Z30" s="111">
        <f t="shared" si="13"/>
        <v>0</v>
      </c>
      <c r="AA30" s="111">
        <f t="shared" si="14"/>
        <v>0</v>
      </c>
      <c r="AB30" s="111">
        <f t="shared" si="15"/>
        <v>0</v>
      </c>
    </row>
    <row r="31" spans="1:28" ht="15" customHeight="1">
      <c r="A31" s="50">
        <v>22</v>
      </c>
      <c r="B31" s="109"/>
      <c r="C31" s="109"/>
      <c r="D31" s="109"/>
      <c r="E31" s="109"/>
      <c r="F31" s="110"/>
      <c r="G31" s="110"/>
      <c r="H31" s="110">
        <f t="shared" si="2"/>
        <v>0</v>
      </c>
      <c r="I31" s="111">
        <f t="shared" si="3"/>
        <v>0</v>
      </c>
      <c r="J31" s="203">
        <f t="shared" si="4"/>
        <v>0</v>
      </c>
      <c r="K31" s="204"/>
      <c r="L31" s="111">
        <f t="shared" si="5"/>
        <v>0</v>
      </c>
      <c r="M31" s="111">
        <f t="shared" si="6"/>
        <v>0</v>
      </c>
      <c r="N31" s="112">
        <f t="shared" si="7"/>
        <v>0</v>
      </c>
      <c r="O31" s="113">
        <v>9000</v>
      </c>
      <c r="P31" s="114"/>
      <c r="Q31" s="114">
        <f t="shared" si="8"/>
        <v>0</v>
      </c>
      <c r="R31" s="115">
        <f t="shared" si="9"/>
        <v>0</v>
      </c>
      <c r="S31" s="213">
        <f t="shared" si="10"/>
        <v>0</v>
      </c>
      <c r="T31" s="214"/>
      <c r="U31" s="213">
        <f t="shared" si="16"/>
        <v>0</v>
      </c>
      <c r="V31" s="204"/>
      <c r="W31" s="116">
        <f t="shared" si="12"/>
        <v>0</v>
      </c>
      <c r="X31" s="203">
        <f t="shared" si="17"/>
        <v>0</v>
      </c>
      <c r="Y31" s="204"/>
      <c r="Z31" s="111">
        <f t="shared" si="13"/>
        <v>0</v>
      </c>
      <c r="AA31" s="111">
        <f t="shared" si="14"/>
        <v>0</v>
      </c>
      <c r="AB31" s="111">
        <f t="shared" si="15"/>
        <v>0</v>
      </c>
    </row>
    <row r="32" spans="1:28" ht="15" customHeight="1">
      <c r="A32" s="50">
        <v>23</v>
      </c>
      <c r="B32" s="109"/>
      <c r="C32" s="109"/>
      <c r="D32" s="109"/>
      <c r="E32" s="109"/>
      <c r="F32" s="110"/>
      <c r="G32" s="110"/>
      <c r="H32" s="110">
        <f t="shared" si="2"/>
        <v>0</v>
      </c>
      <c r="I32" s="111">
        <f t="shared" si="3"/>
        <v>0</v>
      </c>
      <c r="J32" s="203">
        <f t="shared" si="4"/>
        <v>0</v>
      </c>
      <c r="K32" s="204"/>
      <c r="L32" s="111">
        <f t="shared" si="5"/>
        <v>0</v>
      </c>
      <c r="M32" s="111">
        <f t="shared" si="6"/>
        <v>0</v>
      </c>
      <c r="N32" s="112">
        <f t="shared" si="7"/>
        <v>0</v>
      </c>
      <c r="O32" s="113">
        <v>9000</v>
      </c>
      <c r="P32" s="114"/>
      <c r="Q32" s="114">
        <f t="shared" si="8"/>
        <v>0</v>
      </c>
      <c r="R32" s="115">
        <f t="shared" si="9"/>
        <v>0</v>
      </c>
      <c r="S32" s="213">
        <f t="shared" si="10"/>
        <v>0</v>
      </c>
      <c r="T32" s="214"/>
      <c r="U32" s="213">
        <f t="shared" si="16"/>
        <v>0</v>
      </c>
      <c r="V32" s="204"/>
      <c r="W32" s="116">
        <f t="shared" si="12"/>
        <v>0</v>
      </c>
      <c r="X32" s="203">
        <f t="shared" si="17"/>
        <v>0</v>
      </c>
      <c r="Y32" s="204"/>
      <c r="Z32" s="111">
        <f t="shared" si="13"/>
        <v>0</v>
      </c>
      <c r="AA32" s="111">
        <f t="shared" si="14"/>
        <v>0</v>
      </c>
      <c r="AB32" s="111">
        <f t="shared" si="15"/>
        <v>0</v>
      </c>
    </row>
    <row r="33" spans="1:28" ht="15" customHeight="1">
      <c r="A33" s="50">
        <v>24</v>
      </c>
      <c r="B33" s="109"/>
      <c r="C33" s="109"/>
      <c r="D33" s="109"/>
      <c r="E33" s="109"/>
      <c r="F33" s="110"/>
      <c r="G33" s="110"/>
      <c r="H33" s="110">
        <f t="shared" si="2"/>
        <v>0</v>
      </c>
      <c r="I33" s="111">
        <f t="shared" si="3"/>
        <v>0</v>
      </c>
      <c r="J33" s="203">
        <f t="shared" si="4"/>
        <v>0</v>
      </c>
      <c r="K33" s="204"/>
      <c r="L33" s="111">
        <f t="shared" si="5"/>
        <v>0</v>
      </c>
      <c r="M33" s="111">
        <f t="shared" si="6"/>
        <v>0</v>
      </c>
      <c r="N33" s="112">
        <f t="shared" si="7"/>
        <v>0</v>
      </c>
      <c r="O33" s="113">
        <v>9000</v>
      </c>
      <c r="P33" s="114"/>
      <c r="Q33" s="114">
        <f t="shared" si="8"/>
        <v>0</v>
      </c>
      <c r="R33" s="115">
        <f t="shared" si="9"/>
        <v>0</v>
      </c>
      <c r="S33" s="213">
        <f t="shared" si="10"/>
        <v>0</v>
      </c>
      <c r="T33" s="214"/>
      <c r="U33" s="213">
        <f t="shared" si="16"/>
        <v>0</v>
      </c>
      <c r="V33" s="204"/>
      <c r="W33" s="116">
        <f t="shared" si="12"/>
        <v>0</v>
      </c>
      <c r="X33" s="203">
        <f t="shared" si="17"/>
        <v>0</v>
      </c>
      <c r="Y33" s="204"/>
      <c r="Z33" s="111">
        <f t="shared" si="13"/>
        <v>0</v>
      </c>
      <c r="AA33" s="111">
        <f t="shared" si="14"/>
        <v>0</v>
      </c>
      <c r="AB33" s="111">
        <f t="shared" si="15"/>
        <v>0</v>
      </c>
    </row>
    <row r="34" spans="1:28" ht="15" customHeight="1">
      <c r="A34" s="50">
        <v>25</v>
      </c>
      <c r="B34" s="109"/>
      <c r="C34" s="109"/>
      <c r="D34" s="109"/>
      <c r="E34" s="109"/>
      <c r="F34" s="110"/>
      <c r="G34" s="110"/>
      <c r="H34" s="110">
        <f t="shared" si="2"/>
        <v>0</v>
      </c>
      <c r="I34" s="111">
        <f t="shared" si="3"/>
        <v>0</v>
      </c>
      <c r="J34" s="203">
        <f t="shared" si="4"/>
        <v>0</v>
      </c>
      <c r="K34" s="204"/>
      <c r="L34" s="111">
        <f t="shared" si="5"/>
        <v>0</v>
      </c>
      <c r="M34" s="111">
        <f t="shared" si="6"/>
        <v>0</v>
      </c>
      <c r="N34" s="112">
        <f t="shared" si="7"/>
        <v>0</v>
      </c>
      <c r="O34" s="113">
        <v>9000</v>
      </c>
      <c r="P34" s="114"/>
      <c r="Q34" s="114">
        <f t="shared" si="8"/>
        <v>0</v>
      </c>
      <c r="R34" s="115">
        <f t="shared" si="9"/>
        <v>0</v>
      </c>
      <c r="S34" s="213">
        <f t="shared" si="10"/>
        <v>0</v>
      </c>
      <c r="T34" s="214"/>
      <c r="U34" s="213">
        <f t="shared" si="16"/>
        <v>0</v>
      </c>
      <c r="V34" s="204"/>
      <c r="W34" s="116">
        <f t="shared" si="12"/>
        <v>0</v>
      </c>
      <c r="X34" s="203">
        <f t="shared" si="17"/>
        <v>0</v>
      </c>
      <c r="Y34" s="204"/>
      <c r="Z34" s="111">
        <f t="shared" si="13"/>
        <v>0</v>
      </c>
      <c r="AA34" s="111">
        <f t="shared" si="14"/>
        <v>0</v>
      </c>
      <c r="AB34" s="111">
        <f t="shared" si="15"/>
        <v>0</v>
      </c>
    </row>
    <row r="35" spans="1:28" ht="15" customHeight="1">
      <c r="A35" s="50">
        <v>26</v>
      </c>
      <c r="B35" s="109"/>
      <c r="C35" s="109"/>
      <c r="D35" s="109"/>
      <c r="E35" s="109"/>
      <c r="F35" s="110"/>
      <c r="G35" s="110"/>
      <c r="H35" s="110">
        <f t="shared" si="2"/>
        <v>0</v>
      </c>
      <c r="I35" s="111">
        <f t="shared" si="3"/>
        <v>0</v>
      </c>
      <c r="J35" s="203">
        <f t="shared" si="4"/>
        <v>0</v>
      </c>
      <c r="K35" s="204"/>
      <c r="L35" s="111">
        <f t="shared" si="5"/>
        <v>0</v>
      </c>
      <c r="M35" s="111">
        <f t="shared" si="6"/>
        <v>0</v>
      </c>
      <c r="N35" s="112">
        <f t="shared" si="7"/>
        <v>0</v>
      </c>
      <c r="O35" s="113">
        <v>9000</v>
      </c>
      <c r="P35" s="114"/>
      <c r="Q35" s="114">
        <f t="shared" si="8"/>
        <v>0</v>
      </c>
      <c r="R35" s="115">
        <f t="shared" si="9"/>
        <v>0</v>
      </c>
      <c r="S35" s="213">
        <f t="shared" si="10"/>
        <v>0</v>
      </c>
      <c r="T35" s="214"/>
      <c r="U35" s="213">
        <f t="shared" si="16"/>
        <v>0</v>
      </c>
      <c r="V35" s="204"/>
      <c r="W35" s="116">
        <f t="shared" si="12"/>
        <v>0</v>
      </c>
      <c r="X35" s="203">
        <f t="shared" si="17"/>
        <v>0</v>
      </c>
      <c r="Y35" s="204"/>
      <c r="Z35" s="111">
        <f t="shared" si="13"/>
        <v>0</v>
      </c>
      <c r="AA35" s="111">
        <f t="shared" si="14"/>
        <v>0</v>
      </c>
      <c r="AB35" s="111">
        <f t="shared" si="15"/>
        <v>0</v>
      </c>
    </row>
    <row r="36" spans="1:28" ht="15" customHeight="1">
      <c r="A36" s="50">
        <v>27</v>
      </c>
      <c r="B36" s="109"/>
      <c r="C36" s="109"/>
      <c r="D36" s="109"/>
      <c r="E36" s="109"/>
      <c r="F36" s="110"/>
      <c r="G36" s="110"/>
      <c r="H36" s="110">
        <f t="shared" si="2"/>
        <v>0</v>
      </c>
      <c r="I36" s="111">
        <f t="shared" si="3"/>
        <v>0</v>
      </c>
      <c r="J36" s="203">
        <f t="shared" si="4"/>
        <v>0</v>
      </c>
      <c r="K36" s="204"/>
      <c r="L36" s="111">
        <f t="shared" si="5"/>
        <v>0</v>
      </c>
      <c r="M36" s="111">
        <f t="shared" si="6"/>
        <v>0</v>
      </c>
      <c r="N36" s="112">
        <f t="shared" si="7"/>
        <v>0</v>
      </c>
      <c r="O36" s="113">
        <v>9000</v>
      </c>
      <c r="P36" s="114"/>
      <c r="Q36" s="114">
        <f t="shared" si="8"/>
        <v>0</v>
      </c>
      <c r="R36" s="115">
        <f t="shared" si="9"/>
        <v>0</v>
      </c>
      <c r="S36" s="213">
        <f t="shared" si="10"/>
        <v>0</v>
      </c>
      <c r="T36" s="214"/>
      <c r="U36" s="213">
        <f t="shared" si="16"/>
        <v>0</v>
      </c>
      <c r="V36" s="204"/>
      <c r="W36" s="116">
        <f t="shared" si="12"/>
        <v>0</v>
      </c>
      <c r="X36" s="203">
        <f t="shared" si="17"/>
        <v>0</v>
      </c>
      <c r="Y36" s="204"/>
      <c r="Z36" s="111">
        <f t="shared" si="13"/>
        <v>0</v>
      </c>
      <c r="AA36" s="111">
        <f t="shared" si="14"/>
        <v>0</v>
      </c>
      <c r="AB36" s="111">
        <f t="shared" si="15"/>
        <v>0</v>
      </c>
    </row>
    <row r="37" spans="1:28" ht="15" customHeight="1">
      <c r="A37" s="50">
        <v>28</v>
      </c>
      <c r="B37" s="109"/>
      <c r="C37" s="109"/>
      <c r="D37" s="109"/>
      <c r="E37" s="109"/>
      <c r="F37" s="110"/>
      <c r="G37" s="110"/>
      <c r="H37" s="110">
        <f t="shared" si="2"/>
        <v>0</v>
      </c>
      <c r="I37" s="111">
        <f t="shared" si="3"/>
        <v>0</v>
      </c>
      <c r="J37" s="203">
        <f t="shared" si="4"/>
        <v>0</v>
      </c>
      <c r="K37" s="204"/>
      <c r="L37" s="111">
        <f t="shared" si="5"/>
        <v>0</v>
      </c>
      <c r="M37" s="111">
        <f t="shared" si="6"/>
        <v>0</v>
      </c>
      <c r="N37" s="112">
        <f t="shared" si="7"/>
        <v>0</v>
      </c>
      <c r="O37" s="113">
        <v>9000</v>
      </c>
      <c r="P37" s="114"/>
      <c r="Q37" s="114">
        <f t="shared" si="8"/>
        <v>0</v>
      </c>
      <c r="R37" s="115">
        <f t="shared" si="9"/>
        <v>0</v>
      </c>
      <c r="S37" s="213">
        <f t="shared" si="10"/>
        <v>0</v>
      </c>
      <c r="T37" s="214"/>
      <c r="U37" s="213">
        <f t="shared" si="16"/>
        <v>0</v>
      </c>
      <c r="V37" s="204"/>
      <c r="W37" s="116">
        <f t="shared" si="12"/>
        <v>0</v>
      </c>
      <c r="X37" s="203">
        <f t="shared" si="17"/>
        <v>0</v>
      </c>
      <c r="Y37" s="204"/>
      <c r="Z37" s="111">
        <f t="shared" si="13"/>
        <v>0</v>
      </c>
      <c r="AA37" s="111">
        <f t="shared" si="14"/>
        <v>0</v>
      </c>
      <c r="AB37" s="111">
        <f t="shared" si="15"/>
        <v>0</v>
      </c>
    </row>
    <row r="38" spans="1:28" ht="15" customHeight="1">
      <c r="A38" s="50">
        <v>29</v>
      </c>
      <c r="B38" s="109"/>
      <c r="C38" s="109"/>
      <c r="D38" s="109"/>
      <c r="E38" s="109"/>
      <c r="F38" s="110"/>
      <c r="G38" s="110"/>
      <c r="H38" s="110">
        <f t="shared" si="2"/>
        <v>0</v>
      </c>
      <c r="I38" s="111">
        <f t="shared" si="3"/>
        <v>0</v>
      </c>
      <c r="J38" s="203">
        <f t="shared" si="4"/>
        <v>0</v>
      </c>
      <c r="K38" s="204"/>
      <c r="L38" s="111">
        <f t="shared" si="5"/>
        <v>0</v>
      </c>
      <c r="M38" s="111">
        <f t="shared" si="6"/>
        <v>0</v>
      </c>
      <c r="N38" s="112">
        <f t="shared" si="7"/>
        <v>0</v>
      </c>
      <c r="O38" s="113">
        <v>9000</v>
      </c>
      <c r="P38" s="114"/>
      <c r="Q38" s="114">
        <f t="shared" si="8"/>
        <v>0</v>
      </c>
      <c r="R38" s="115">
        <f t="shared" si="9"/>
        <v>0</v>
      </c>
      <c r="S38" s="213">
        <f t="shared" si="10"/>
        <v>0</v>
      </c>
      <c r="T38" s="214"/>
      <c r="U38" s="213">
        <f t="shared" si="16"/>
        <v>0</v>
      </c>
      <c r="V38" s="204"/>
      <c r="W38" s="116">
        <f t="shared" si="12"/>
        <v>0</v>
      </c>
      <c r="X38" s="203">
        <f t="shared" si="17"/>
        <v>0</v>
      </c>
      <c r="Y38" s="204"/>
      <c r="Z38" s="111">
        <f t="shared" si="13"/>
        <v>0</v>
      </c>
      <c r="AA38" s="111">
        <f t="shared" si="14"/>
        <v>0</v>
      </c>
      <c r="AB38" s="111">
        <f t="shared" si="15"/>
        <v>0</v>
      </c>
    </row>
    <row r="39" spans="1:28" ht="15" customHeight="1">
      <c r="A39" s="50">
        <v>30</v>
      </c>
      <c r="B39" s="109"/>
      <c r="C39" s="109"/>
      <c r="D39" s="109"/>
      <c r="E39" s="109"/>
      <c r="F39" s="110"/>
      <c r="G39" s="110"/>
      <c r="H39" s="110">
        <f t="shared" si="2"/>
        <v>0</v>
      </c>
      <c r="I39" s="111">
        <f t="shared" si="3"/>
        <v>0</v>
      </c>
      <c r="J39" s="203">
        <f t="shared" si="4"/>
        <v>0</v>
      </c>
      <c r="K39" s="204"/>
      <c r="L39" s="111">
        <f t="shared" si="5"/>
        <v>0</v>
      </c>
      <c r="M39" s="111">
        <f t="shared" si="6"/>
        <v>0</v>
      </c>
      <c r="N39" s="112">
        <f t="shared" si="7"/>
        <v>0</v>
      </c>
      <c r="O39" s="113">
        <v>9000</v>
      </c>
      <c r="P39" s="114"/>
      <c r="Q39" s="114">
        <f t="shared" si="8"/>
        <v>0</v>
      </c>
      <c r="R39" s="115">
        <f t="shared" si="9"/>
        <v>0</v>
      </c>
      <c r="S39" s="213">
        <f t="shared" si="10"/>
        <v>0</v>
      </c>
      <c r="T39" s="214"/>
      <c r="U39" s="213">
        <f t="shared" si="16"/>
        <v>0</v>
      </c>
      <c r="V39" s="204"/>
      <c r="W39" s="116">
        <f t="shared" si="12"/>
        <v>0</v>
      </c>
      <c r="X39" s="203">
        <f t="shared" si="17"/>
        <v>0</v>
      </c>
      <c r="Y39" s="204"/>
      <c r="Z39" s="111">
        <f t="shared" si="13"/>
        <v>0</v>
      </c>
      <c r="AA39" s="111">
        <f t="shared" si="14"/>
        <v>0</v>
      </c>
      <c r="AB39" s="111">
        <f t="shared" si="15"/>
        <v>0</v>
      </c>
    </row>
    <row r="40" spans="1:28" ht="15" customHeight="1">
      <c r="A40" s="50">
        <v>31</v>
      </c>
      <c r="B40" s="109"/>
      <c r="C40" s="109"/>
      <c r="D40" s="109"/>
      <c r="E40" s="109"/>
      <c r="F40" s="110"/>
      <c r="G40" s="110"/>
      <c r="H40" s="110">
        <f t="shared" si="2"/>
        <v>0</v>
      </c>
      <c r="I40" s="111">
        <f t="shared" si="3"/>
        <v>0</v>
      </c>
      <c r="J40" s="203">
        <f t="shared" si="4"/>
        <v>0</v>
      </c>
      <c r="K40" s="204"/>
      <c r="L40" s="111">
        <f t="shared" si="5"/>
        <v>0</v>
      </c>
      <c r="M40" s="111">
        <f t="shared" si="6"/>
        <v>0</v>
      </c>
      <c r="N40" s="112">
        <f t="shared" si="7"/>
        <v>0</v>
      </c>
      <c r="O40" s="113">
        <v>9000</v>
      </c>
      <c r="P40" s="114"/>
      <c r="Q40" s="114">
        <f t="shared" si="8"/>
        <v>0</v>
      </c>
      <c r="R40" s="115">
        <f t="shared" si="9"/>
        <v>0</v>
      </c>
      <c r="S40" s="213">
        <f t="shared" si="10"/>
        <v>0</v>
      </c>
      <c r="T40" s="214"/>
      <c r="U40" s="213">
        <f t="shared" si="16"/>
        <v>0</v>
      </c>
      <c r="V40" s="204"/>
      <c r="W40" s="116">
        <f t="shared" si="12"/>
        <v>0</v>
      </c>
      <c r="X40" s="203">
        <f t="shared" si="17"/>
        <v>0</v>
      </c>
      <c r="Y40" s="204"/>
      <c r="Z40" s="111">
        <f t="shared" si="13"/>
        <v>0</v>
      </c>
      <c r="AA40" s="111">
        <f t="shared" si="14"/>
        <v>0</v>
      </c>
      <c r="AB40" s="111">
        <f t="shared" si="15"/>
        <v>0</v>
      </c>
    </row>
    <row r="41" spans="1:28" ht="15" customHeight="1">
      <c r="A41" s="50">
        <v>32</v>
      </c>
      <c r="B41" s="109"/>
      <c r="C41" s="109"/>
      <c r="D41" s="109"/>
      <c r="E41" s="109"/>
      <c r="F41" s="110"/>
      <c r="G41" s="110"/>
      <c r="H41" s="110">
        <f t="shared" si="2"/>
        <v>0</v>
      </c>
      <c r="I41" s="111">
        <f t="shared" si="3"/>
        <v>0</v>
      </c>
      <c r="J41" s="203">
        <f t="shared" si="4"/>
        <v>0</v>
      </c>
      <c r="K41" s="204"/>
      <c r="L41" s="111">
        <f t="shared" si="5"/>
        <v>0</v>
      </c>
      <c r="M41" s="111">
        <f t="shared" si="6"/>
        <v>0</v>
      </c>
      <c r="N41" s="112">
        <f t="shared" si="7"/>
        <v>0</v>
      </c>
      <c r="O41" s="113">
        <v>9000</v>
      </c>
      <c r="P41" s="114"/>
      <c r="Q41" s="114">
        <f t="shared" si="8"/>
        <v>0</v>
      </c>
      <c r="R41" s="115">
        <f t="shared" si="9"/>
        <v>0</v>
      </c>
      <c r="S41" s="213">
        <f t="shared" si="10"/>
        <v>0</v>
      </c>
      <c r="T41" s="214"/>
      <c r="U41" s="213">
        <f t="shared" si="16"/>
        <v>0</v>
      </c>
      <c r="V41" s="204"/>
      <c r="W41" s="116">
        <f t="shared" si="12"/>
        <v>0</v>
      </c>
      <c r="X41" s="203">
        <f t="shared" si="17"/>
        <v>0</v>
      </c>
      <c r="Y41" s="204"/>
      <c r="Z41" s="111">
        <f t="shared" si="13"/>
        <v>0</v>
      </c>
      <c r="AA41" s="111">
        <f t="shared" si="14"/>
        <v>0</v>
      </c>
      <c r="AB41" s="111">
        <f t="shared" si="15"/>
        <v>0</v>
      </c>
    </row>
    <row r="42" spans="1:28" ht="15" customHeight="1">
      <c r="A42" s="50">
        <v>33</v>
      </c>
      <c r="B42" s="109"/>
      <c r="C42" s="109"/>
      <c r="D42" s="109"/>
      <c r="E42" s="109"/>
      <c r="F42" s="110"/>
      <c r="G42" s="110"/>
      <c r="H42" s="110">
        <f t="shared" si="2"/>
        <v>0</v>
      </c>
      <c r="I42" s="111">
        <f t="shared" si="3"/>
        <v>0</v>
      </c>
      <c r="J42" s="203">
        <f t="shared" si="4"/>
        <v>0</v>
      </c>
      <c r="K42" s="204"/>
      <c r="L42" s="111">
        <f t="shared" si="5"/>
        <v>0</v>
      </c>
      <c r="M42" s="111">
        <f t="shared" si="6"/>
        <v>0</v>
      </c>
      <c r="N42" s="112">
        <f t="shared" si="7"/>
        <v>0</v>
      </c>
      <c r="O42" s="113">
        <v>9000</v>
      </c>
      <c r="P42" s="114"/>
      <c r="Q42" s="114">
        <f t="shared" si="8"/>
        <v>0</v>
      </c>
      <c r="R42" s="115">
        <f t="shared" si="9"/>
        <v>0</v>
      </c>
      <c r="S42" s="213">
        <f t="shared" si="10"/>
        <v>0</v>
      </c>
      <c r="T42" s="214"/>
      <c r="U42" s="213">
        <f t="shared" si="16"/>
        <v>0</v>
      </c>
      <c r="V42" s="204"/>
      <c r="W42" s="116">
        <f t="shared" si="12"/>
        <v>0</v>
      </c>
      <c r="X42" s="203">
        <f t="shared" si="17"/>
        <v>0</v>
      </c>
      <c r="Y42" s="204"/>
      <c r="Z42" s="111">
        <f t="shared" si="13"/>
        <v>0</v>
      </c>
      <c r="AA42" s="111">
        <f t="shared" si="14"/>
        <v>0</v>
      </c>
      <c r="AB42" s="111">
        <f t="shared" si="15"/>
        <v>0</v>
      </c>
    </row>
    <row r="43" spans="1:28" ht="15" customHeight="1">
      <c r="A43" s="50">
        <v>34</v>
      </c>
      <c r="B43" s="109"/>
      <c r="C43" s="109"/>
      <c r="D43" s="109"/>
      <c r="E43" s="109"/>
      <c r="F43" s="110"/>
      <c r="G43" s="110"/>
      <c r="H43" s="110">
        <f t="shared" si="2"/>
        <v>0</v>
      </c>
      <c r="I43" s="111">
        <f t="shared" si="3"/>
        <v>0</v>
      </c>
      <c r="J43" s="203">
        <f t="shared" si="4"/>
        <v>0</v>
      </c>
      <c r="K43" s="204"/>
      <c r="L43" s="111">
        <f t="shared" si="5"/>
        <v>0</v>
      </c>
      <c r="M43" s="111">
        <f t="shared" si="6"/>
        <v>0</v>
      </c>
      <c r="N43" s="112">
        <f t="shared" si="7"/>
        <v>0</v>
      </c>
      <c r="O43" s="113">
        <v>9000</v>
      </c>
      <c r="P43" s="114"/>
      <c r="Q43" s="114">
        <f t="shared" si="8"/>
        <v>0</v>
      </c>
      <c r="R43" s="115">
        <f t="shared" si="9"/>
        <v>0</v>
      </c>
      <c r="S43" s="213">
        <f t="shared" si="10"/>
        <v>0</v>
      </c>
      <c r="T43" s="214"/>
      <c r="U43" s="213">
        <f t="shared" si="16"/>
        <v>0</v>
      </c>
      <c r="V43" s="204"/>
      <c r="W43" s="116">
        <f t="shared" si="12"/>
        <v>0</v>
      </c>
      <c r="X43" s="203">
        <f t="shared" si="17"/>
        <v>0</v>
      </c>
      <c r="Y43" s="204"/>
      <c r="Z43" s="111">
        <f t="shared" si="13"/>
        <v>0</v>
      </c>
      <c r="AA43" s="111">
        <f t="shared" si="14"/>
        <v>0</v>
      </c>
      <c r="AB43" s="111">
        <f t="shared" si="15"/>
        <v>0</v>
      </c>
    </row>
    <row r="44" spans="1:28" ht="15" customHeight="1">
      <c r="A44" s="50">
        <v>35</v>
      </c>
      <c r="B44" s="109"/>
      <c r="C44" s="109"/>
      <c r="D44" s="109"/>
      <c r="E44" s="109"/>
      <c r="F44" s="110"/>
      <c r="G44" s="110"/>
      <c r="H44" s="110">
        <f t="shared" si="2"/>
        <v>0</v>
      </c>
      <c r="I44" s="111">
        <f t="shared" si="3"/>
        <v>0</v>
      </c>
      <c r="J44" s="203">
        <f t="shared" si="4"/>
        <v>0</v>
      </c>
      <c r="K44" s="204"/>
      <c r="L44" s="111">
        <f t="shared" si="5"/>
        <v>0</v>
      </c>
      <c r="M44" s="111">
        <f t="shared" si="6"/>
        <v>0</v>
      </c>
      <c r="N44" s="112">
        <f t="shared" si="7"/>
        <v>0</v>
      </c>
      <c r="O44" s="113">
        <v>9000</v>
      </c>
      <c r="P44" s="114"/>
      <c r="Q44" s="114">
        <f t="shared" si="8"/>
        <v>0</v>
      </c>
      <c r="R44" s="115">
        <f t="shared" si="9"/>
        <v>0</v>
      </c>
      <c r="S44" s="213">
        <f t="shared" si="10"/>
        <v>0</v>
      </c>
      <c r="T44" s="214"/>
      <c r="U44" s="213">
        <f t="shared" si="16"/>
        <v>0</v>
      </c>
      <c r="V44" s="204"/>
      <c r="W44" s="116">
        <f t="shared" si="12"/>
        <v>0</v>
      </c>
      <c r="X44" s="203">
        <f t="shared" si="17"/>
        <v>0</v>
      </c>
      <c r="Y44" s="204"/>
      <c r="Z44" s="111">
        <f t="shared" si="13"/>
        <v>0</v>
      </c>
      <c r="AA44" s="111">
        <f t="shared" si="14"/>
        <v>0</v>
      </c>
      <c r="AB44" s="111">
        <f t="shared" si="15"/>
        <v>0</v>
      </c>
    </row>
    <row r="45" spans="1:28" ht="15" customHeight="1">
      <c r="A45" s="50">
        <v>36</v>
      </c>
      <c r="B45" s="109"/>
      <c r="C45" s="109"/>
      <c r="D45" s="109"/>
      <c r="E45" s="109"/>
      <c r="F45" s="110"/>
      <c r="G45" s="110"/>
      <c r="H45" s="110">
        <f t="shared" si="2"/>
        <v>0</v>
      </c>
      <c r="I45" s="111">
        <f t="shared" si="3"/>
        <v>0</v>
      </c>
      <c r="J45" s="203">
        <f t="shared" si="4"/>
        <v>0</v>
      </c>
      <c r="K45" s="204"/>
      <c r="L45" s="111">
        <f t="shared" si="5"/>
        <v>0</v>
      </c>
      <c r="M45" s="111">
        <f t="shared" si="6"/>
        <v>0</v>
      </c>
      <c r="N45" s="112">
        <f t="shared" si="7"/>
        <v>0</v>
      </c>
      <c r="O45" s="113">
        <v>9000</v>
      </c>
      <c r="P45" s="114"/>
      <c r="Q45" s="114">
        <f t="shared" si="8"/>
        <v>0</v>
      </c>
      <c r="R45" s="115">
        <f t="shared" si="9"/>
        <v>0</v>
      </c>
      <c r="S45" s="213">
        <f t="shared" si="10"/>
        <v>0</v>
      </c>
      <c r="T45" s="214"/>
      <c r="U45" s="213">
        <f t="shared" si="16"/>
        <v>0</v>
      </c>
      <c r="V45" s="204"/>
      <c r="W45" s="116">
        <f t="shared" si="12"/>
        <v>0</v>
      </c>
      <c r="X45" s="203">
        <f t="shared" si="17"/>
        <v>0</v>
      </c>
      <c r="Y45" s="204"/>
      <c r="Z45" s="111">
        <f t="shared" si="13"/>
        <v>0</v>
      </c>
      <c r="AA45" s="111">
        <f t="shared" si="14"/>
        <v>0</v>
      </c>
      <c r="AB45" s="111">
        <f t="shared" si="15"/>
        <v>0</v>
      </c>
    </row>
    <row r="46" spans="1:28" ht="15" customHeight="1">
      <c r="A46" s="50">
        <v>37</v>
      </c>
      <c r="B46" s="109"/>
      <c r="C46" s="109"/>
      <c r="D46" s="109"/>
      <c r="E46" s="109"/>
      <c r="F46" s="110"/>
      <c r="G46" s="110"/>
      <c r="H46" s="110">
        <f t="shared" si="2"/>
        <v>0</v>
      </c>
      <c r="I46" s="111">
        <f t="shared" si="3"/>
        <v>0</v>
      </c>
      <c r="J46" s="203">
        <f t="shared" si="4"/>
        <v>0</v>
      </c>
      <c r="K46" s="204"/>
      <c r="L46" s="111">
        <f t="shared" si="5"/>
        <v>0</v>
      </c>
      <c r="M46" s="111">
        <f t="shared" si="6"/>
        <v>0</v>
      </c>
      <c r="N46" s="112">
        <f t="shared" si="7"/>
        <v>0</v>
      </c>
      <c r="O46" s="113">
        <v>9000</v>
      </c>
      <c r="P46" s="114"/>
      <c r="Q46" s="114">
        <f t="shared" si="8"/>
        <v>0</v>
      </c>
      <c r="R46" s="115">
        <f t="shared" si="9"/>
        <v>0</v>
      </c>
      <c r="S46" s="213">
        <f t="shared" si="10"/>
        <v>0</v>
      </c>
      <c r="T46" s="214"/>
      <c r="U46" s="213">
        <f t="shared" si="16"/>
        <v>0</v>
      </c>
      <c r="V46" s="204"/>
      <c r="W46" s="116">
        <f t="shared" si="12"/>
        <v>0</v>
      </c>
      <c r="X46" s="203">
        <f t="shared" si="17"/>
        <v>0</v>
      </c>
      <c r="Y46" s="204"/>
      <c r="Z46" s="111">
        <f t="shared" si="13"/>
        <v>0</v>
      </c>
      <c r="AA46" s="111">
        <f t="shared" si="14"/>
        <v>0</v>
      </c>
      <c r="AB46" s="111">
        <f t="shared" si="15"/>
        <v>0</v>
      </c>
    </row>
    <row r="47" spans="1:28" ht="15" customHeight="1">
      <c r="A47" s="50">
        <v>38</v>
      </c>
      <c r="B47" s="109"/>
      <c r="C47" s="117"/>
      <c r="D47" s="109"/>
      <c r="E47" s="109"/>
      <c r="F47" s="110"/>
      <c r="G47" s="110"/>
      <c r="H47" s="110">
        <f t="shared" si="2"/>
        <v>0</v>
      </c>
      <c r="I47" s="111">
        <f t="shared" si="3"/>
        <v>0</v>
      </c>
      <c r="J47" s="203">
        <f t="shared" si="4"/>
        <v>0</v>
      </c>
      <c r="K47" s="204"/>
      <c r="L47" s="111">
        <f t="shared" si="5"/>
        <v>0</v>
      </c>
      <c r="M47" s="111">
        <f t="shared" si="6"/>
        <v>0</v>
      </c>
      <c r="N47" s="112">
        <f t="shared" si="7"/>
        <v>0</v>
      </c>
      <c r="O47" s="113">
        <v>9000</v>
      </c>
      <c r="P47" s="114"/>
      <c r="Q47" s="114">
        <f t="shared" si="8"/>
        <v>0</v>
      </c>
      <c r="R47" s="115">
        <f t="shared" si="9"/>
        <v>0</v>
      </c>
      <c r="S47" s="213">
        <f t="shared" si="10"/>
        <v>0</v>
      </c>
      <c r="T47" s="214"/>
      <c r="U47" s="213">
        <f t="shared" si="16"/>
        <v>0</v>
      </c>
      <c r="V47" s="204"/>
      <c r="W47" s="116">
        <f t="shared" si="12"/>
        <v>0</v>
      </c>
      <c r="X47" s="203">
        <f t="shared" si="17"/>
        <v>0</v>
      </c>
      <c r="Y47" s="204"/>
      <c r="Z47" s="111">
        <f t="shared" si="13"/>
        <v>0</v>
      </c>
      <c r="AA47" s="111">
        <f t="shared" si="14"/>
        <v>0</v>
      </c>
      <c r="AB47" s="111">
        <f t="shared" si="15"/>
        <v>0</v>
      </c>
    </row>
    <row r="48" spans="1:28" ht="15" customHeight="1">
      <c r="A48" s="50">
        <v>39</v>
      </c>
      <c r="B48" s="109"/>
      <c r="C48" s="117"/>
      <c r="D48" s="109"/>
      <c r="E48" s="109"/>
      <c r="F48" s="110"/>
      <c r="G48" s="110"/>
      <c r="H48" s="110">
        <f t="shared" si="2"/>
        <v>0</v>
      </c>
      <c r="I48" s="111">
        <f t="shared" si="3"/>
        <v>0</v>
      </c>
      <c r="J48" s="203">
        <f t="shared" si="4"/>
        <v>0</v>
      </c>
      <c r="K48" s="204"/>
      <c r="L48" s="111">
        <f t="shared" si="5"/>
        <v>0</v>
      </c>
      <c r="M48" s="111">
        <f t="shared" si="6"/>
        <v>0</v>
      </c>
      <c r="N48" s="112">
        <f t="shared" si="7"/>
        <v>0</v>
      </c>
      <c r="O48" s="113">
        <v>9000</v>
      </c>
      <c r="P48" s="114"/>
      <c r="Q48" s="114">
        <f t="shared" si="8"/>
        <v>0</v>
      </c>
      <c r="R48" s="115">
        <f t="shared" si="9"/>
        <v>0</v>
      </c>
      <c r="S48" s="213">
        <f t="shared" si="10"/>
        <v>0</v>
      </c>
      <c r="T48" s="214"/>
      <c r="U48" s="213">
        <f t="shared" si="16"/>
        <v>0</v>
      </c>
      <c r="V48" s="204"/>
      <c r="W48" s="116">
        <f t="shared" si="12"/>
        <v>0</v>
      </c>
      <c r="X48" s="203">
        <f t="shared" si="17"/>
        <v>0</v>
      </c>
      <c r="Y48" s="204"/>
      <c r="Z48" s="111">
        <f t="shared" si="13"/>
        <v>0</v>
      </c>
      <c r="AA48" s="111">
        <f t="shared" si="14"/>
        <v>0</v>
      </c>
      <c r="AB48" s="111">
        <f t="shared" si="15"/>
        <v>0</v>
      </c>
    </row>
    <row r="49" spans="1:28" ht="15" customHeight="1">
      <c r="A49" s="50">
        <v>40</v>
      </c>
      <c r="B49" s="109"/>
      <c r="C49" s="117"/>
      <c r="D49" s="109"/>
      <c r="E49" s="109"/>
      <c r="F49" s="110"/>
      <c r="G49" s="110"/>
      <c r="H49" s="110">
        <f t="shared" si="2"/>
        <v>0</v>
      </c>
      <c r="I49" s="111">
        <f t="shared" si="3"/>
        <v>0</v>
      </c>
      <c r="J49" s="203">
        <f t="shared" si="4"/>
        <v>0</v>
      </c>
      <c r="K49" s="204"/>
      <c r="L49" s="111">
        <f t="shared" si="5"/>
        <v>0</v>
      </c>
      <c r="M49" s="111">
        <f t="shared" si="6"/>
        <v>0</v>
      </c>
      <c r="N49" s="112">
        <f t="shared" si="7"/>
        <v>0</v>
      </c>
      <c r="O49" s="113">
        <v>9000</v>
      </c>
      <c r="P49" s="114"/>
      <c r="Q49" s="114">
        <f t="shared" si="8"/>
        <v>0</v>
      </c>
      <c r="R49" s="115">
        <f t="shared" si="9"/>
        <v>0</v>
      </c>
      <c r="S49" s="213">
        <f t="shared" si="10"/>
        <v>0</v>
      </c>
      <c r="T49" s="214"/>
      <c r="U49" s="213">
        <f t="shared" si="16"/>
        <v>0</v>
      </c>
      <c r="V49" s="204"/>
      <c r="W49" s="116">
        <f t="shared" si="12"/>
        <v>0</v>
      </c>
      <c r="X49" s="203">
        <f t="shared" si="17"/>
        <v>0</v>
      </c>
      <c r="Y49" s="204"/>
      <c r="Z49" s="111">
        <f t="shared" si="13"/>
        <v>0</v>
      </c>
      <c r="AA49" s="111">
        <f t="shared" si="14"/>
        <v>0</v>
      </c>
      <c r="AB49" s="111">
        <f t="shared" si="15"/>
        <v>0</v>
      </c>
    </row>
    <row r="50" spans="1:28" ht="15" customHeight="1">
      <c r="A50" s="50">
        <v>41</v>
      </c>
      <c r="B50" s="109"/>
      <c r="C50" s="117"/>
      <c r="D50" s="109"/>
      <c r="E50" s="109"/>
      <c r="F50" s="110"/>
      <c r="G50" s="110"/>
      <c r="H50" s="110">
        <f t="shared" si="2"/>
        <v>0</v>
      </c>
      <c r="I50" s="111">
        <f t="shared" si="3"/>
        <v>0</v>
      </c>
      <c r="J50" s="203">
        <f t="shared" si="4"/>
        <v>0</v>
      </c>
      <c r="K50" s="204"/>
      <c r="L50" s="111">
        <f t="shared" si="5"/>
        <v>0</v>
      </c>
      <c r="M50" s="111">
        <f t="shared" si="6"/>
        <v>0</v>
      </c>
      <c r="N50" s="112">
        <f t="shared" si="7"/>
        <v>0</v>
      </c>
      <c r="O50" s="113">
        <v>9000</v>
      </c>
      <c r="P50" s="114"/>
      <c r="Q50" s="114">
        <f t="shared" si="8"/>
        <v>0</v>
      </c>
      <c r="R50" s="115">
        <f t="shared" si="9"/>
        <v>0</v>
      </c>
      <c r="S50" s="213">
        <f t="shared" si="10"/>
        <v>0</v>
      </c>
      <c r="T50" s="214"/>
      <c r="U50" s="213">
        <f t="shared" si="16"/>
        <v>0</v>
      </c>
      <c r="V50" s="204"/>
      <c r="W50" s="116">
        <f t="shared" si="12"/>
        <v>0</v>
      </c>
      <c r="X50" s="203">
        <f t="shared" si="17"/>
        <v>0</v>
      </c>
      <c r="Y50" s="204"/>
      <c r="Z50" s="111">
        <f t="shared" si="13"/>
        <v>0</v>
      </c>
      <c r="AA50" s="111">
        <f t="shared" si="14"/>
        <v>0</v>
      </c>
      <c r="AB50" s="111">
        <f t="shared" si="15"/>
        <v>0</v>
      </c>
    </row>
    <row r="51" spans="1:28" ht="15" customHeight="1">
      <c r="A51" s="50">
        <v>42</v>
      </c>
      <c r="B51" s="109"/>
      <c r="C51" s="117"/>
      <c r="D51" s="109"/>
      <c r="E51" s="109"/>
      <c r="F51" s="110"/>
      <c r="G51" s="110"/>
      <c r="H51" s="110">
        <f t="shared" si="2"/>
        <v>0</v>
      </c>
      <c r="I51" s="111">
        <f t="shared" si="3"/>
        <v>0</v>
      </c>
      <c r="J51" s="203">
        <f t="shared" si="4"/>
        <v>0</v>
      </c>
      <c r="K51" s="204"/>
      <c r="L51" s="111">
        <f t="shared" si="5"/>
        <v>0</v>
      </c>
      <c r="M51" s="111">
        <f t="shared" si="6"/>
        <v>0</v>
      </c>
      <c r="N51" s="112">
        <f t="shared" si="7"/>
        <v>0</v>
      </c>
      <c r="O51" s="113">
        <v>9000</v>
      </c>
      <c r="P51" s="114"/>
      <c r="Q51" s="114">
        <f t="shared" si="8"/>
        <v>0</v>
      </c>
      <c r="R51" s="115">
        <f t="shared" si="9"/>
        <v>0</v>
      </c>
      <c r="S51" s="213">
        <f t="shared" si="10"/>
        <v>0</v>
      </c>
      <c r="T51" s="214"/>
      <c r="U51" s="213">
        <f t="shared" si="16"/>
        <v>0</v>
      </c>
      <c r="V51" s="204"/>
      <c r="W51" s="116">
        <f t="shared" si="12"/>
        <v>0</v>
      </c>
      <c r="X51" s="203">
        <f t="shared" si="17"/>
        <v>0</v>
      </c>
      <c r="Y51" s="204"/>
      <c r="Z51" s="111">
        <f t="shared" si="13"/>
        <v>0</v>
      </c>
      <c r="AA51" s="111">
        <f t="shared" si="14"/>
        <v>0</v>
      </c>
      <c r="AB51" s="111">
        <f t="shared" si="15"/>
        <v>0</v>
      </c>
    </row>
    <row r="52" spans="1:28" ht="15" customHeight="1">
      <c r="A52" s="50">
        <v>43</v>
      </c>
      <c r="B52" s="109"/>
      <c r="C52" s="109"/>
      <c r="D52" s="109"/>
      <c r="E52" s="109"/>
      <c r="F52" s="110"/>
      <c r="G52" s="110"/>
      <c r="H52" s="110">
        <f t="shared" si="2"/>
        <v>0</v>
      </c>
      <c r="I52" s="111">
        <f t="shared" si="3"/>
        <v>0</v>
      </c>
      <c r="J52" s="203">
        <f t="shared" si="4"/>
        <v>0</v>
      </c>
      <c r="K52" s="204"/>
      <c r="L52" s="111">
        <f t="shared" si="5"/>
        <v>0</v>
      </c>
      <c r="M52" s="111">
        <f t="shared" si="6"/>
        <v>0</v>
      </c>
      <c r="N52" s="112">
        <f t="shared" si="7"/>
        <v>0</v>
      </c>
      <c r="O52" s="113">
        <v>9000</v>
      </c>
      <c r="P52" s="114"/>
      <c r="Q52" s="114">
        <f t="shared" si="8"/>
        <v>0</v>
      </c>
      <c r="R52" s="115">
        <f t="shared" si="9"/>
        <v>0</v>
      </c>
      <c r="S52" s="213">
        <f t="shared" si="10"/>
        <v>0</v>
      </c>
      <c r="T52" s="214"/>
      <c r="U52" s="213">
        <f t="shared" si="16"/>
        <v>0</v>
      </c>
      <c r="V52" s="204"/>
      <c r="W52" s="116">
        <f t="shared" si="12"/>
        <v>0</v>
      </c>
      <c r="X52" s="203">
        <f t="shared" si="17"/>
        <v>0</v>
      </c>
      <c r="Y52" s="204"/>
      <c r="Z52" s="111">
        <f t="shared" si="13"/>
        <v>0</v>
      </c>
      <c r="AA52" s="111">
        <f t="shared" si="14"/>
        <v>0</v>
      </c>
      <c r="AB52" s="111">
        <f t="shared" si="15"/>
        <v>0</v>
      </c>
    </row>
    <row r="53" spans="1:28" ht="15" customHeight="1">
      <c r="A53" s="50">
        <v>44</v>
      </c>
      <c r="B53" s="109"/>
      <c r="C53" s="109"/>
      <c r="D53" s="109"/>
      <c r="E53" s="109"/>
      <c r="F53" s="110"/>
      <c r="G53" s="110"/>
      <c r="H53" s="110">
        <f t="shared" si="2"/>
        <v>0</v>
      </c>
      <c r="I53" s="111">
        <f t="shared" si="3"/>
        <v>0</v>
      </c>
      <c r="J53" s="203">
        <f t="shared" si="4"/>
        <v>0</v>
      </c>
      <c r="K53" s="204"/>
      <c r="L53" s="111">
        <f t="shared" si="5"/>
        <v>0</v>
      </c>
      <c r="M53" s="111">
        <f t="shared" si="6"/>
        <v>0</v>
      </c>
      <c r="N53" s="112">
        <f t="shared" si="7"/>
        <v>0</v>
      </c>
      <c r="O53" s="113">
        <v>9000</v>
      </c>
      <c r="P53" s="114"/>
      <c r="Q53" s="114">
        <f t="shared" si="8"/>
        <v>0</v>
      </c>
      <c r="R53" s="115">
        <f t="shared" si="9"/>
        <v>0</v>
      </c>
      <c r="S53" s="213">
        <f t="shared" si="10"/>
        <v>0</v>
      </c>
      <c r="T53" s="214"/>
      <c r="U53" s="213">
        <f t="shared" si="16"/>
        <v>0</v>
      </c>
      <c r="V53" s="204"/>
      <c r="W53" s="116">
        <f t="shared" si="12"/>
        <v>0</v>
      </c>
      <c r="X53" s="203">
        <f t="shared" si="17"/>
        <v>0</v>
      </c>
      <c r="Y53" s="204"/>
      <c r="Z53" s="111">
        <f t="shared" si="13"/>
        <v>0</v>
      </c>
      <c r="AA53" s="111">
        <f t="shared" si="14"/>
        <v>0</v>
      </c>
      <c r="AB53" s="111">
        <f t="shared" si="15"/>
        <v>0</v>
      </c>
    </row>
    <row r="54" spans="1:28" ht="15" customHeight="1">
      <c r="A54" s="50">
        <v>45</v>
      </c>
      <c r="B54" s="109"/>
      <c r="C54" s="109"/>
      <c r="D54" s="109"/>
      <c r="E54" s="109"/>
      <c r="F54" s="110"/>
      <c r="G54" s="110"/>
      <c r="H54" s="110">
        <f t="shared" si="2"/>
        <v>0</v>
      </c>
      <c r="I54" s="111">
        <f t="shared" si="3"/>
        <v>0</v>
      </c>
      <c r="J54" s="203">
        <f t="shared" si="4"/>
        <v>0</v>
      </c>
      <c r="K54" s="204"/>
      <c r="L54" s="111">
        <f t="shared" si="5"/>
        <v>0</v>
      </c>
      <c r="M54" s="111">
        <f t="shared" si="6"/>
        <v>0</v>
      </c>
      <c r="N54" s="112">
        <f t="shared" si="7"/>
        <v>0</v>
      </c>
      <c r="O54" s="113">
        <v>9000</v>
      </c>
      <c r="P54" s="114"/>
      <c r="Q54" s="114">
        <f t="shared" si="8"/>
        <v>0</v>
      </c>
      <c r="R54" s="115">
        <f t="shared" si="9"/>
        <v>0</v>
      </c>
      <c r="S54" s="213">
        <f t="shared" si="10"/>
        <v>0</v>
      </c>
      <c r="T54" s="214"/>
      <c r="U54" s="213">
        <f t="shared" si="16"/>
        <v>0</v>
      </c>
      <c r="V54" s="204"/>
      <c r="W54" s="116">
        <f t="shared" si="12"/>
        <v>0</v>
      </c>
      <c r="X54" s="203">
        <f t="shared" si="17"/>
        <v>0</v>
      </c>
      <c r="Y54" s="204"/>
      <c r="Z54" s="111">
        <f t="shared" si="13"/>
        <v>0</v>
      </c>
      <c r="AA54" s="111">
        <f t="shared" si="14"/>
        <v>0</v>
      </c>
      <c r="AB54" s="111">
        <f t="shared" si="15"/>
        <v>0</v>
      </c>
    </row>
    <row r="55" spans="1:28" ht="15" customHeight="1">
      <c r="A55" s="50">
        <v>46</v>
      </c>
      <c r="B55" s="109"/>
      <c r="C55" s="109"/>
      <c r="D55" s="109"/>
      <c r="E55" s="109"/>
      <c r="F55" s="110"/>
      <c r="G55" s="110"/>
      <c r="H55" s="110">
        <f t="shared" si="2"/>
        <v>0</v>
      </c>
      <c r="I55" s="111">
        <f t="shared" si="3"/>
        <v>0</v>
      </c>
      <c r="J55" s="203">
        <f t="shared" si="4"/>
        <v>0</v>
      </c>
      <c r="K55" s="204"/>
      <c r="L55" s="111">
        <f t="shared" si="5"/>
        <v>0</v>
      </c>
      <c r="M55" s="111">
        <f t="shared" si="6"/>
        <v>0</v>
      </c>
      <c r="N55" s="112">
        <f t="shared" si="7"/>
        <v>0</v>
      </c>
      <c r="O55" s="113">
        <v>9000</v>
      </c>
      <c r="P55" s="114"/>
      <c r="Q55" s="114">
        <f t="shared" si="8"/>
        <v>0</v>
      </c>
      <c r="R55" s="115">
        <f t="shared" si="9"/>
        <v>0</v>
      </c>
      <c r="S55" s="213">
        <f t="shared" si="10"/>
        <v>0</v>
      </c>
      <c r="T55" s="214"/>
      <c r="U55" s="213">
        <f t="shared" si="16"/>
        <v>0</v>
      </c>
      <c r="V55" s="204"/>
      <c r="W55" s="116">
        <f t="shared" si="12"/>
        <v>0</v>
      </c>
      <c r="X55" s="203">
        <f t="shared" si="17"/>
        <v>0</v>
      </c>
      <c r="Y55" s="204"/>
      <c r="Z55" s="111">
        <f t="shared" si="13"/>
        <v>0</v>
      </c>
      <c r="AA55" s="111">
        <f t="shared" si="14"/>
        <v>0</v>
      </c>
      <c r="AB55" s="111">
        <f t="shared" si="15"/>
        <v>0</v>
      </c>
    </row>
    <row r="56" spans="1:28" ht="15" customHeight="1">
      <c r="A56" s="50">
        <v>47</v>
      </c>
      <c r="B56" s="109"/>
      <c r="C56" s="109"/>
      <c r="D56" s="109"/>
      <c r="E56" s="109"/>
      <c r="F56" s="110"/>
      <c r="G56" s="110"/>
      <c r="H56" s="110">
        <f t="shared" si="2"/>
        <v>0</v>
      </c>
      <c r="I56" s="111">
        <f t="shared" si="3"/>
        <v>0</v>
      </c>
      <c r="J56" s="203">
        <f t="shared" si="4"/>
        <v>0</v>
      </c>
      <c r="K56" s="204"/>
      <c r="L56" s="111">
        <f t="shared" si="5"/>
        <v>0</v>
      </c>
      <c r="M56" s="111">
        <f t="shared" si="6"/>
        <v>0</v>
      </c>
      <c r="N56" s="112">
        <f t="shared" si="7"/>
        <v>0</v>
      </c>
      <c r="O56" s="113">
        <v>9000</v>
      </c>
      <c r="P56" s="114"/>
      <c r="Q56" s="114">
        <f t="shared" si="8"/>
        <v>0</v>
      </c>
      <c r="R56" s="115">
        <f t="shared" si="9"/>
        <v>0</v>
      </c>
      <c r="S56" s="213">
        <f t="shared" si="10"/>
        <v>0</v>
      </c>
      <c r="T56" s="214"/>
      <c r="U56" s="213">
        <f t="shared" si="16"/>
        <v>0</v>
      </c>
      <c r="V56" s="204"/>
      <c r="W56" s="116">
        <f t="shared" si="12"/>
        <v>0</v>
      </c>
      <c r="X56" s="203">
        <f t="shared" si="17"/>
        <v>0</v>
      </c>
      <c r="Y56" s="204"/>
      <c r="Z56" s="111">
        <f t="shared" si="13"/>
        <v>0</v>
      </c>
      <c r="AA56" s="111">
        <f t="shared" si="14"/>
        <v>0</v>
      </c>
      <c r="AB56" s="111">
        <f t="shared" si="15"/>
        <v>0</v>
      </c>
    </row>
    <row r="57" spans="1:28" ht="15" customHeight="1">
      <c r="A57" s="50">
        <v>48</v>
      </c>
      <c r="B57" s="109"/>
      <c r="C57" s="109"/>
      <c r="D57" s="109"/>
      <c r="E57" s="109"/>
      <c r="F57" s="110"/>
      <c r="G57" s="110"/>
      <c r="H57" s="110">
        <f t="shared" si="2"/>
        <v>0</v>
      </c>
      <c r="I57" s="111">
        <f t="shared" si="3"/>
        <v>0</v>
      </c>
      <c r="J57" s="203">
        <f t="shared" si="4"/>
        <v>0</v>
      </c>
      <c r="K57" s="204"/>
      <c r="L57" s="111">
        <f t="shared" si="5"/>
        <v>0</v>
      </c>
      <c r="M57" s="111">
        <f t="shared" si="6"/>
        <v>0</v>
      </c>
      <c r="N57" s="112">
        <f t="shared" si="7"/>
        <v>0</v>
      </c>
      <c r="O57" s="113">
        <v>9000</v>
      </c>
      <c r="P57" s="114"/>
      <c r="Q57" s="114">
        <f t="shared" si="8"/>
        <v>0</v>
      </c>
      <c r="R57" s="115">
        <f t="shared" si="9"/>
        <v>0</v>
      </c>
      <c r="S57" s="213">
        <f t="shared" si="10"/>
        <v>0</v>
      </c>
      <c r="T57" s="214"/>
      <c r="U57" s="213">
        <f t="shared" si="16"/>
        <v>0</v>
      </c>
      <c r="V57" s="204"/>
      <c r="W57" s="116">
        <f t="shared" si="12"/>
        <v>0</v>
      </c>
      <c r="X57" s="203">
        <f t="shared" si="17"/>
        <v>0</v>
      </c>
      <c r="Y57" s="204"/>
      <c r="Z57" s="111">
        <f t="shared" si="13"/>
        <v>0</v>
      </c>
      <c r="AA57" s="111">
        <f t="shared" si="14"/>
        <v>0</v>
      </c>
      <c r="AB57" s="111">
        <f t="shared" si="15"/>
        <v>0</v>
      </c>
    </row>
    <row r="58" spans="1:28" ht="15" customHeight="1">
      <c r="A58" s="50">
        <v>49</v>
      </c>
      <c r="B58" s="109"/>
      <c r="C58" s="109"/>
      <c r="D58" s="109"/>
      <c r="E58" s="109"/>
      <c r="F58" s="110"/>
      <c r="G58" s="110"/>
      <c r="H58" s="110">
        <f t="shared" si="2"/>
        <v>0</v>
      </c>
      <c r="I58" s="111">
        <f t="shared" si="3"/>
        <v>0</v>
      </c>
      <c r="J58" s="203">
        <f t="shared" si="4"/>
        <v>0</v>
      </c>
      <c r="K58" s="204"/>
      <c r="L58" s="111">
        <f t="shared" si="5"/>
        <v>0</v>
      </c>
      <c r="M58" s="111">
        <f t="shared" si="6"/>
        <v>0</v>
      </c>
      <c r="N58" s="112">
        <f t="shared" si="7"/>
        <v>0</v>
      </c>
      <c r="O58" s="113">
        <v>9000</v>
      </c>
      <c r="P58" s="114"/>
      <c r="Q58" s="114">
        <f t="shared" si="8"/>
        <v>0</v>
      </c>
      <c r="R58" s="115">
        <f t="shared" si="9"/>
        <v>0</v>
      </c>
      <c r="S58" s="213">
        <f t="shared" si="10"/>
        <v>0</v>
      </c>
      <c r="T58" s="214"/>
      <c r="U58" s="213">
        <f t="shared" si="16"/>
        <v>0</v>
      </c>
      <c r="V58" s="204"/>
      <c r="W58" s="116">
        <f t="shared" si="12"/>
        <v>0</v>
      </c>
      <c r="X58" s="203">
        <f t="shared" si="17"/>
        <v>0</v>
      </c>
      <c r="Y58" s="204"/>
      <c r="Z58" s="111">
        <f t="shared" si="13"/>
        <v>0</v>
      </c>
      <c r="AA58" s="111">
        <f t="shared" si="14"/>
        <v>0</v>
      </c>
      <c r="AB58" s="111">
        <f t="shared" si="15"/>
        <v>0</v>
      </c>
    </row>
    <row r="59" spans="1:28" ht="15" customHeight="1">
      <c r="A59" s="50">
        <v>50</v>
      </c>
      <c r="B59" s="109"/>
      <c r="C59" s="109"/>
      <c r="D59" s="109"/>
      <c r="E59" s="109"/>
      <c r="F59" s="110"/>
      <c r="G59" s="110"/>
      <c r="H59" s="110">
        <f t="shared" si="2"/>
        <v>0</v>
      </c>
      <c r="I59" s="111">
        <f t="shared" si="3"/>
        <v>0</v>
      </c>
      <c r="J59" s="203">
        <f t="shared" si="4"/>
        <v>0</v>
      </c>
      <c r="K59" s="204"/>
      <c r="L59" s="111">
        <f t="shared" si="5"/>
        <v>0</v>
      </c>
      <c r="M59" s="111">
        <f t="shared" si="6"/>
        <v>0</v>
      </c>
      <c r="N59" s="112">
        <f t="shared" si="7"/>
        <v>0</v>
      </c>
      <c r="O59" s="113">
        <v>9000</v>
      </c>
      <c r="P59" s="114"/>
      <c r="Q59" s="114">
        <f t="shared" si="8"/>
        <v>0</v>
      </c>
      <c r="R59" s="115">
        <f t="shared" si="9"/>
        <v>0</v>
      </c>
      <c r="S59" s="213">
        <f t="shared" si="10"/>
        <v>0</v>
      </c>
      <c r="T59" s="214"/>
      <c r="U59" s="213">
        <f t="shared" si="16"/>
        <v>0</v>
      </c>
      <c r="V59" s="204"/>
      <c r="W59" s="116">
        <f t="shared" si="12"/>
        <v>0</v>
      </c>
      <c r="X59" s="203">
        <f t="shared" si="17"/>
        <v>0</v>
      </c>
      <c r="Y59" s="204"/>
      <c r="Z59" s="111">
        <f t="shared" si="13"/>
        <v>0</v>
      </c>
      <c r="AA59" s="111">
        <f t="shared" si="14"/>
        <v>0</v>
      </c>
      <c r="AB59" s="111">
        <f t="shared" si="15"/>
        <v>0</v>
      </c>
    </row>
    <row r="60" spans="1:28" ht="15" customHeight="1">
      <c r="A60" s="50">
        <v>51</v>
      </c>
      <c r="B60" s="109"/>
      <c r="C60" s="109"/>
      <c r="D60" s="109"/>
      <c r="E60" s="109"/>
      <c r="F60" s="110"/>
      <c r="G60" s="110"/>
      <c r="H60" s="110">
        <f t="shared" si="2"/>
        <v>0</v>
      </c>
      <c r="I60" s="111">
        <f t="shared" si="3"/>
        <v>0</v>
      </c>
      <c r="J60" s="203">
        <f t="shared" si="4"/>
        <v>0</v>
      </c>
      <c r="K60" s="204"/>
      <c r="L60" s="111">
        <f t="shared" si="5"/>
        <v>0</v>
      </c>
      <c r="M60" s="111">
        <f t="shared" si="6"/>
        <v>0</v>
      </c>
      <c r="N60" s="112">
        <f t="shared" si="7"/>
        <v>0</v>
      </c>
      <c r="O60" s="113">
        <v>9000</v>
      </c>
      <c r="P60" s="114"/>
      <c r="Q60" s="114">
        <f t="shared" si="8"/>
        <v>0</v>
      </c>
      <c r="R60" s="115">
        <f t="shared" si="9"/>
        <v>0</v>
      </c>
      <c r="S60" s="213">
        <f t="shared" si="10"/>
        <v>0</v>
      </c>
      <c r="T60" s="214"/>
      <c r="U60" s="213">
        <f t="shared" si="16"/>
        <v>0</v>
      </c>
      <c r="V60" s="204"/>
      <c r="W60" s="116">
        <f t="shared" si="12"/>
        <v>0</v>
      </c>
      <c r="X60" s="203">
        <f t="shared" si="17"/>
        <v>0</v>
      </c>
      <c r="Y60" s="204"/>
      <c r="Z60" s="111">
        <f t="shared" si="13"/>
        <v>0</v>
      </c>
      <c r="AA60" s="111">
        <f t="shared" si="14"/>
        <v>0</v>
      </c>
      <c r="AB60" s="111">
        <f t="shared" si="15"/>
        <v>0</v>
      </c>
    </row>
    <row r="61" spans="1:28" ht="15" customHeight="1">
      <c r="A61" s="50">
        <v>52</v>
      </c>
      <c r="B61" s="109"/>
      <c r="C61" s="109"/>
      <c r="D61" s="109"/>
      <c r="E61" s="109"/>
      <c r="F61" s="110"/>
      <c r="G61" s="110"/>
      <c r="H61" s="110">
        <f t="shared" si="2"/>
        <v>0</v>
      </c>
      <c r="I61" s="111">
        <f t="shared" si="3"/>
        <v>0</v>
      </c>
      <c r="J61" s="203">
        <f t="shared" si="4"/>
        <v>0</v>
      </c>
      <c r="K61" s="204"/>
      <c r="L61" s="111">
        <f t="shared" si="5"/>
        <v>0</v>
      </c>
      <c r="M61" s="111">
        <f t="shared" si="6"/>
        <v>0</v>
      </c>
      <c r="N61" s="112">
        <f t="shared" si="7"/>
        <v>0</v>
      </c>
      <c r="O61" s="113">
        <v>9000</v>
      </c>
      <c r="P61" s="114"/>
      <c r="Q61" s="114">
        <f t="shared" si="8"/>
        <v>0</v>
      </c>
      <c r="R61" s="115">
        <f t="shared" si="9"/>
        <v>0</v>
      </c>
      <c r="S61" s="213">
        <f t="shared" si="10"/>
        <v>0</v>
      </c>
      <c r="T61" s="214"/>
      <c r="U61" s="213">
        <f t="shared" si="16"/>
        <v>0</v>
      </c>
      <c r="V61" s="204"/>
      <c r="W61" s="116">
        <f t="shared" si="12"/>
        <v>0</v>
      </c>
      <c r="X61" s="203">
        <f t="shared" si="17"/>
        <v>0</v>
      </c>
      <c r="Y61" s="204"/>
      <c r="Z61" s="111">
        <f t="shared" si="13"/>
        <v>0</v>
      </c>
      <c r="AA61" s="111">
        <f t="shared" si="14"/>
        <v>0</v>
      </c>
      <c r="AB61" s="111">
        <f t="shared" si="15"/>
        <v>0</v>
      </c>
    </row>
    <row r="62" spans="1:28" ht="15" customHeight="1">
      <c r="A62" s="50">
        <v>53</v>
      </c>
      <c r="B62" s="109"/>
      <c r="C62" s="109"/>
      <c r="D62" s="109"/>
      <c r="E62" s="109"/>
      <c r="F62" s="110"/>
      <c r="G62" s="110"/>
      <c r="H62" s="110">
        <f t="shared" si="2"/>
        <v>0</v>
      </c>
      <c r="I62" s="111">
        <f t="shared" si="3"/>
        <v>0</v>
      </c>
      <c r="J62" s="203">
        <f t="shared" si="4"/>
        <v>0</v>
      </c>
      <c r="K62" s="204"/>
      <c r="L62" s="111">
        <f t="shared" si="5"/>
        <v>0</v>
      </c>
      <c r="M62" s="111">
        <f t="shared" si="6"/>
        <v>0</v>
      </c>
      <c r="N62" s="112">
        <f t="shared" si="7"/>
        <v>0</v>
      </c>
      <c r="O62" s="113">
        <v>9000</v>
      </c>
      <c r="P62" s="114"/>
      <c r="Q62" s="114">
        <f t="shared" si="8"/>
        <v>0</v>
      </c>
      <c r="R62" s="115">
        <f t="shared" si="9"/>
        <v>0</v>
      </c>
      <c r="S62" s="213">
        <f t="shared" si="10"/>
        <v>0</v>
      </c>
      <c r="T62" s="214"/>
      <c r="U62" s="213">
        <f t="shared" si="16"/>
        <v>0</v>
      </c>
      <c r="V62" s="204"/>
      <c r="W62" s="116">
        <f t="shared" si="12"/>
        <v>0</v>
      </c>
      <c r="X62" s="203">
        <f t="shared" si="17"/>
        <v>0</v>
      </c>
      <c r="Y62" s="204"/>
      <c r="Z62" s="111">
        <f t="shared" si="13"/>
        <v>0</v>
      </c>
      <c r="AA62" s="111">
        <f t="shared" si="14"/>
        <v>0</v>
      </c>
      <c r="AB62" s="111">
        <f t="shared" si="15"/>
        <v>0</v>
      </c>
    </row>
    <row r="63" spans="1:28">
      <c r="A63" s="50">
        <v>54</v>
      </c>
      <c r="B63" s="109"/>
      <c r="C63" s="109"/>
      <c r="D63" s="109"/>
      <c r="E63" s="109"/>
      <c r="F63" s="110"/>
      <c r="G63" s="110"/>
      <c r="H63" s="110">
        <f t="shared" si="2"/>
        <v>0</v>
      </c>
      <c r="I63" s="111">
        <f t="shared" si="3"/>
        <v>0</v>
      </c>
      <c r="J63" s="203">
        <f t="shared" si="4"/>
        <v>0</v>
      </c>
      <c r="K63" s="204"/>
      <c r="L63" s="111">
        <f t="shared" si="5"/>
        <v>0</v>
      </c>
      <c r="M63" s="111">
        <f t="shared" si="6"/>
        <v>0</v>
      </c>
      <c r="N63" s="112">
        <f t="shared" si="7"/>
        <v>0</v>
      </c>
      <c r="O63" s="113">
        <v>9000</v>
      </c>
      <c r="P63" s="114"/>
      <c r="Q63" s="114">
        <f t="shared" si="8"/>
        <v>0</v>
      </c>
      <c r="R63" s="115">
        <f t="shared" si="9"/>
        <v>0</v>
      </c>
      <c r="S63" s="213">
        <f t="shared" si="10"/>
        <v>0</v>
      </c>
      <c r="T63" s="214"/>
      <c r="U63" s="213">
        <f t="shared" si="16"/>
        <v>0</v>
      </c>
      <c r="V63" s="204"/>
      <c r="W63" s="116">
        <f t="shared" si="12"/>
        <v>0</v>
      </c>
      <c r="X63" s="203">
        <f t="shared" si="17"/>
        <v>0</v>
      </c>
      <c r="Y63" s="204"/>
      <c r="Z63" s="111">
        <f t="shared" si="13"/>
        <v>0</v>
      </c>
      <c r="AA63" s="111">
        <f t="shared" si="14"/>
        <v>0</v>
      </c>
      <c r="AB63" s="111">
        <f t="shared" si="15"/>
        <v>0</v>
      </c>
    </row>
    <row r="64" spans="1:28">
      <c r="A64" s="50">
        <v>55</v>
      </c>
      <c r="B64" s="109"/>
      <c r="C64" s="109"/>
      <c r="D64" s="109"/>
      <c r="E64" s="109"/>
      <c r="F64" s="110"/>
      <c r="G64" s="110"/>
      <c r="H64" s="110">
        <f t="shared" si="2"/>
        <v>0</v>
      </c>
      <c r="I64" s="111">
        <f t="shared" si="3"/>
        <v>0</v>
      </c>
      <c r="J64" s="203">
        <f t="shared" si="4"/>
        <v>0</v>
      </c>
      <c r="K64" s="204"/>
      <c r="L64" s="111">
        <f t="shared" si="5"/>
        <v>0</v>
      </c>
      <c r="M64" s="111">
        <f t="shared" si="6"/>
        <v>0</v>
      </c>
      <c r="N64" s="112">
        <f t="shared" si="7"/>
        <v>0</v>
      </c>
      <c r="O64" s="113">
        <v>9000</v>
      </c>
      <c r="P64" s="114"/>
      <c r="Q64" s="114">
        <f t="shared" si="8"/>
        <v>0</v>
      </c>
      <c r="R64" s="115">
        <f t="shared" si="9"/>
        <v>0</v>
      </c>
      <c r="S64" s="213">
        <f t="shared" si="10"/>
        <v>0</v>
      </c>
      <c r="T64" s="214"/>
      <c r="U64" s="213">
        <f t="shared" si="16"/>
        <v>0</v>
      </c>
      <c r="V64" s="204"/>
      <c r="W64" s="116">
        <f t="shared" si="12"/>
        <v>0</v>
      </c>
      <c r="X64" s="203">
        <f t="shared" si="17"/>
        <v>0</v>
      </c>
      <c r="Y64" s="204"/>
      <c r="Z64" s="111">
        <f t="shared" si="13"/>
        <v>0</v>
      </c>
      <c r="AA64" s="111">
        <f t="shared" si="14"/>
        <v>0</v>
      </c>
      <c r="AB64" s="111">
        <f t="shared" si="15"/>
        <v>0</v>
      </c>
    </row>
    <row r="65" spans="1:244" ht="15" customHeight="1">
      <c r="A65" s="50">
        <v>56</v>
      </c>
      <c r="B65" s="109"/>
      <c r="C65" s="109"/>
      <c r="D65" s="109"/>
      <c r="E65" s="109"/>
      <c r="F65" s="110"/>
      <c r="G65" s="110"/>
      <c r="H65" s="110">
        <f t="shared" si="2"/>
        <v>0</v>
      </c>
      <c r="I65" s="111">
        <f t="shared" si="3"/>
        <v>0</v>
      </c>
      <c r="J65" s="203">
        <f t="shared" si="4"/>
        <v>0</v>
      </c>
      <c r="K65" s="204"/>
      <c r="L65" s="111">
        <f t="shared" si="5"/>
        <v>0</v>
      </c>
      <c r="M65" s="111">
        <f t="shared" si="6"/>
        <v>0</v>
      </c>
      <c r="N65" s="112">
        <f t="shared" si="7"/>
        <v>0</v>
      </c>
      <c r="O65" s="113">
        <v>9000</v>
      </c>
      <c r="P65" s="114"/>
      <c r="Q65" s="114">
        <f t="shared" si="8"/>
        <v>0</v>
      </c>
      <c r="R65" s="115">
        <f t="shared" si="9"/>
        <v>0</v>
      </c>
      <c r="S65" s="213">
        <f t="shared" si="10"/>
        <v>0</v>
      </c>
      <c r="T65" s="214"/>
      <c r="U65" s="213">
        <f t="shared" si="16"/>
        <v>0</v>
      </c>
      <c r="V65" s="204"/>
      <c r="W65" s="116">
        <f t="shared" si="12"/>
        <v>0</v>
      </c>
      <c r="X65" s="203">
        <f t="shared" si="17"/>
        <v>0</v>
      </c>
      <c r="Y65" s="204"/>
      <c r="Z65" s="111">
        <f t="shared" si="13"/>
        <v>0</v>
      </c>
      <c r="AA65" s="111">
        <f t="shared" si="14"/>
        <v>0</v>
      </c>
      <c r="AB65" s="111">
        <f t="shared" si="15"/>
        <v>0</v>
      </c>
    </row>
    <row r="66" spans="1:244" ht="15" customHeight="1">
      <c r="A66" s="50">
        <v>57</v>
      </c>
      <c r="B66" s="109"/>
      <c r="C66" s="109"/>
      <c r="D66" s="109"/>
      <c r="E66" s="109"/>
      <c r="F66" s="110"/>
      <c r="G66" s="110"/>
      <c r="H66" s="110">
        <f t="shared" si="2"/>
        <v>0</v>
      </c>
      <c r="I66" s="111">
        <f t="shared" si="3"/>
        <v>0</v>
      </c>
      <c r="J66" s="203">
        <f t="shared" si="4"/>
        <v>0</v>
      </c>
      <c r="K66" s="204"/>
      <c r="L66" s="111">
        <f t="shared" si="5"/>
        <v>0</v>
      </c>
      <c r="M66" s="111">
        <f t="shared" si="6"/>
        <v>0</v>
      </c>
      <c r="N66" s="112">
        <f t="shared" si="7"/>
        <v>0</v>
      </c>
      <c r="O66" s="113">
        <v>9000</v>
      </c>
      <c r="P66" s="114"/>
      <c r="Q66" s="114">
        <f t="shared" si="8"/>
        <v>0</v>
      </c>
      <c r="R66" s="115">
        <f t="shared" si="9"/>
        <v>0</v>
      </c>
      <c r="S66" s="213">
        <f t="shared" si="10"/>
        <v>0</v>
      </c>
      <c r="T66" s="214"/>
      <c r="U66" s="213">
        <f t="shared" si="16"/>
        <v>0</v>
      </c>
      <c r="V66" s="204"/>
      <c r="W66" s="116">
        <f t="shared" si="12"/>
        <v>0</v>
      </c>
      <c r="X66" s="203">
        <f t="shared" si="17"/>
        <v>0</v>
      </c>
      <c r="Y66" s="204"/>
      <c r="Z66" s="111">
        <f t="shared" si="13"/>
        <v>0</v>
      </c>
      <c r="AA66" s="111">
        <f t="shared" si="14"/>
        <v>0</v>
      </c>
      <c r="AB66" s="111">
        <f t="shared" si="15"/>
        <v>0</v>
      </c>
    </row>
    <row r="67" spans="1:244">
      <c r="A67" s="50">
        <v>58</v>
      </c>
      <c r="B67" s="109"/>
      <c r="C67" s="109"/>
      <c r="D67" s="109"/>
      <c r="E67" s="109"/>
      <c r="F67" s="110"/>
      <c r="G67" s="110"/>
      <c r="H67" s="110">
        <f t="shared" si="2"/>
        <v>0</v>
      </c>
      <c r="I67" s="111">
        <f t="shared" si="3"/>
        <v>0</v>
      </c>
      <c r="J67" s="203">
        <f t="shared" si="4"/>
        <v>0</v>
      </c>
      <c r="K67" s="204"/>
      <c r="L67" s="111">
        <f t="shared" si="5"/>
        <v>0</v>
      </c>
      <c r="M67" s="111">
        <f t="shared" si="6"/>
        <v>0</v>
      </c>
      <c r="N67" s="112">
        <f t="shared" si="7"/>
        <v>0</v>
      </c>
      <c r="O67" s="113">
        <v>9000</v>
      </c>
      <c r="P67" s="114"/>
      <c r="Q67" s="114">
        <f t="shared" si="8"/>
        <v>0</v>
      </c>
      <c r="R67" s="115">
        <f t="shared" si="9"/>
        <v>0</v>
      </c>
      <c r="S67" s="213">
        <f t="shared" si="10"/>
        <v>0</v>
      </c>
      <c r="T67" s="214"/>
      <c r="U67" s="213">
        <f t="shared" si="16"/>
        <v>0</v>
      </c>
      <c r="V67" s="204"/>
      <c r="W67" s="116">
        <f t="shared" si="12"/>
        <v>0</v>
      </c>
      <c r="X67" s="203">
        <f t="shared" si="17"/>
        <v>0</v>
      </c>
      <c r="Y67" s="204"/>
      <c r="Z67" s="111">
        <f t="shared" si="13"/>
        <v>0</v>
      </c>
      <c r="AA67" s="111">
        <f t="shared" si="14"/>
        <v>0</v>
      </c>
      <c r="AB67" s="111">
        <f t="shared" si="15"/>
        <v>0</v>
      </c>
    </row>
    <row r="68" spans="1:244">
      <c r="A68" s="50">
        <v>59</v>
      </c>
      <c r="B68" s="109"/>
      <c r="C68" s="109"/>
      <c r="D68" s="109"/>
      <c r="E68" s="109"/>
      <c r="F68" s="110"/>
      <c r="G68" s="110"/>
      <c r="H68" s="110">
        <f t="shared" si="2"/>
        <v>0</v>
      </c>
      <c r="I68" s="111">
        <f t="shared" si="3"/>
        <v>0</v>
      </c>
      <c r="J68" s="203">
        <f t="shared" si="4"/>
        <v>0</v>
      </c>
      <c r="K68" s="204"/>
      <c r="L68" s="111">
        <f t="shared" si="5"/>
        <v>0</v>
      </c>
      <c r="M68" s="111">
        <f t="shared" si="6"/>
        <v>0</v>
      </c>
      <c r="N68" s="112">
        <f t="shared" si="7"/>
        <v>0</v>
      </c>
      <c r="O68" s="113">
        <v>9000</v>
      </c>
      <c r="P68" s="114"/>
      <c r="Q68" s="114">
        <f t="shared" si="8"/>
        <v>0</v>
      </c>
      <c r="R68" s="115">
        <f t="shared" si="9"/>
        <v>0</v>
      </c>
      <c r="S68" s="213">
        <f t="shared" si="10"/>
        <v>0</v>
      </c>
      <c r="T68" s="214"/>
      <c r="U68" s="213">
        <f t="shared" si="16"/>
        <v>0</v>
      </c>
      <c r="V68" s="204"/>
      <c r="W68" s="116">
        <f t="shared" si="12"/>
        <v>0</v>
      </c>
      <c r="X68" s="203">
        <f t="shared" si="17"/>
        <v>0</v>
      </c>
      <c r="Y68" s="204"/>
      <c r="Z68" s="111">
        <f t="shared" si="13"/>
        <v>0</v>
      </c>
      <c r="AA68" s="111">
        <f t="shared" si="14"/>
        <v>0</v>
      </c>
      <c r="AB68" s="111">
        <f t="shared" si="15"/>
        <v>0</v>
      </c>
    </row>
    <row r="69" spans="1:244">
      <c r="A69" s="50">
        <v>60</v>
      </c>
      <c r="B69" s="109"/>
      <c r="C69" s="109"/>
      <c r="D69" s="109"/>
      <c r="E69" s="109"/>
      <c r="F69" s="110"/>
      <c r="G69" s="110"/>
      <c r="H69" s="110">
        <f t="shared" si="2"/>
        <v>0</v>
      </c>
      <c r="I69" s="111">
        <f t="shared" si="3"/>
        <v>0</v>
      </c>
      <c r="J69" s="203">
        <f t="shared" si="4"/>
        <v>0</v>
      </c>
      <c r="K69" s="204"/>
      <c r="L69" s="111">
        <f t="shared" si="5"/>
        <v>0</v>
      </c>
      <c r="M69" s="111">
        <f t="shared" si="6"/>
        <v>0</v>
      </c>
      <c r="N69" s="112">
        <f t="shared" si="7"/>
        <v>0</v>
      </c>
      <c r="O69" s="113">
        <v>9000</v>
      </c>
      <c r="P69" s="114"/>
      <c r="Q69" s="114">
        <f t="shared" si="8"/>
        <v>0</v>
      </c>
      <c r="R69" s="115">
        <f t="shared" si="9"/>
        <v>0</v>
      </c>
      <c r="S69" s="213">
        <f t="shared" si="10"/>
        <v>0</v>
      </c>
      <c r="T69" s="214"/>
      <c r="U69" s="213">
        <f t="shared" si="16"/>
        <v>0</v>
      </c>
      <c r="V69" s="204"/>
      <c r="W69" s="116">
        <f t="shared" si="12"/>
        <v>0</v>
      </c>
      <c r="X69" s="203">
        <f t="shared" si="17"/>
        <v>0</v>
      </c>
      <c r="Y69" s="204"/>
      <c r="Z69" s="111">
        <f t="shared" si="13"/>
        <v>0</v>
      </c>
      <c r="AA69" s="111">
        <f t="shared" si="14"/>
        <v>0</v>
      </c>
      <c r="AB69" s="111">
        <f t="shared" si="15"/>
        <v>0</v>
      </c>
    </row>
    <row r="70" spans="1:244">
      <c r="A70" s="50">
        <v>61</v>
      </c>
      <c r="B70" s="109"/>
      <c r="C70" s="109"/>
      <c r="D70" s="109"/>
      <c r="E70" s="109"/>
      <c r="F70" s="110"/>
      <c r="G70" s="110"/>
      <c r="H70" s="110">
        <f t="shared" si="2"/>
        <v>0</v>
      </c>
      <c r="I70" s="111">
        <f t="shared" si="3"/>
        <v>0</v>
      </c>
      <c r="J70" s="203">
        <f t="shared" si="4"/>
        <v>0</v>
      </c>
      <c r="K70" s="204"/>
      <c r="L70" s="111">
        <f t="shared" si="5"/>
        <v>0</v>
      </c>
      <c r="M70" s="111">
        <f t="shared" si="6"/>
        <v>0</v>
      </c>
      <c r="N70" s="112">
        <f t="shared" si="7"/>
        <v>0</v>
      </c>
      <c r="O70" s="113">
        <v>9000</v>
      </c>
      <c r="P70" s="114"/>
      <c r="Q70" s="114">
        <f t="shared" si="8"/>
        <v>0</v>
      </c>
      <c r="R70" s="115">
        <f t="shared" si="9"/>
        <v>0</v>
      </c>
      <c r="S70" s="213">
        <f t="shared" si="10"/>
        <v>0</v>
      </c>
      <c r="T70" s="214"/>
      <c r="U70" s="213">
        <f t="shared" si="16"/>
        <v>0</v>
      </c>
      <c r="V70" s="204"/>
      <c r="W70" s="116">
        <f t="shared" si="12"/>
        <v>0</v>
      </c>
      <c r="X70" s="203">
        <f t="shared" si="17"/>
        <v>0</v>
      </c>
      <c r="Y70" s="204"/>
      <c r="Z70" s="111">
        <f t="shared" si="13"/>
        <v>0</v>
      </c>
      <c r="AA70" s="111">
        <f t="shared" si="14"/>
        <v>0</v>
      </c>
      <c r="AB70" s="111">
        <f t="shared" si="15"/>
        <v>0</v>
      </c>
    </row>
    <row r="71" spans="1:244">
      <c r="A71" s="50">
        <v>62</v>
      </c>
      <c r="B71" s="109"/>
      <c r="C71" s="117"/>
      <c r="D71" s="109"/>
      <c r="E71" s="109"/>
      <c r="F71" s="110"/>
      <c r="G71" s="110"/>
      <c r="H71" s="110">
        <f t="shared" si="2"/>
        <v>0</v>
      </c>
      <c r="I71" s="111">
        <f t="shared" si="3"/>
        <v>0</v>
      </c>
      <c r="J71" s="203">
        <f t="shared" si="4"/>
        <v>0</v>
      </c>
      <c r="K71" s="204"/>
      <c r="L71" s="111">
        <f t="shared" si="5"/>
        <v>0</v>
      </c>
      <c r="M71" s="111">
        <f t="shared" si="6"/>
        <v>0</v>
      </c>
      <c r="N71" s="112">
        <f t="shared" si="7"/>
        <v>0</v>
      </c>
      <c r="O71" s="113">
        <v>9000</v>
      </c>
      <c r="P71" s="114"/>
      <c r="Q71" s="114">
        <f t="shared" si="8"/>
        <v>0</v>
      </c>
      <c r="R71" s="115">
        <f t="shared" si="9"/>
        <v>0</v>
      </c>
      <c r="S71" s="213">
        <f t="shared" si="10"/>
        <v>0</v>
      </c>
      <c r="T71" s="214"/>
      <c r="U71" s="213">
        <f t="shared" si="16"/>
        <v>0</v>
      </c>
      <c r="V71" s="204"/>
      <c r="W71" s="116">
        <f t="shared" si="12"/>
        <v>0</v>
      </c>
      <c r="X71" s="203">
        <f t="shared" si="17"/>
        <v>0</v>
      </c>
      <c r="Y71" s="204"/>
      <c r="Z71" s="111">
        <f t="shared" si="13"/>
        <v>0</v>
      </c>
      <c r="AA71" s="111">
        <f t="shared" si="14"/>
        <v>0</v>
      </c>
      <c r="AB71" s="111">
        <f t="shared" si="15"/>
        <v>0</v>
      </c>
    </row>
    <row r="72" spans="1:244">
      <c r="A72" s="50">
        <v>63</v>
      </c>
      <c r="B72" s="117"/>
      <c r="C72" s="117"/>
      <c r="D72" s="109"/>
      <c r="E72" s="109"/>
      <c r="F72" s="110"/>
      <c r="G72" s="110"/>
      <c r="H72" s="110">
        <f t="shared" si="2"/>
        <v>0</v>
      </c>
      <c r="I72" s="111">
        <f t="shared" si="3"/>
        <v>0</v>
      </c>
      <c r="J72" s="203">
        <f t="shared" si="4"/>
        <v>0</v>
      </c>
      <c r="K72" s="204"/>
      <c r="L72" s="111">
        <f t="shared" si="5"/>
        <v>0</v>
      </c>
      <c r="M72" s="111">
        <f t="shared" si="6"/>
        <v>0</v>
      </c>
      <c r="N72" s="112">
        <f t="shared" si="7"/>
        <v>0</v>
      </c>
      <c r="O72" s="113">
        <v>9000</v>
      </c>
      <c r="P72" s="114"/>
      <c r="Q72" s="114">
        <f t="shared" si="8"/>
        <v>0</v>
      </c>
      <c r="R72" s="115">
        <f t="shared" si="9"/>
        <v>0</v>
      </c>
      <c r="S72" s="213">
        <f t="shared" si="10"/>
        <v>0</v>
      </c>
      <c r="T72" s="214"/>
      <c r="U72" s="213">
        <f t="shared" si="16"/>
        <v>0</v>
      </c>
      <c r="V72" s="204"/>
      <c r="W72" s="116">
        <f t="shared" si="12"/>
        <v>0</v>
      </c>
      <c r="X72" s="203">
        <f t="shared" si="17"/>
        <v>0</v>
      </c>
      <c r="Y72" s="204"/>
      <c r="Z72" s="111">
        <f t="shared" si="13"/>
        <v>0</v>
      </c>
      <c r="AA72" s="111">
        <f t="shared" si="14"/>
        <v>0</v>
      </c>
      <c r="AB72" s="111">
        <f t="shared" si="15"/>
        <v>0</v>
      </c>
    </row>
    <row r="73" spans="1:244" ht="15.75" thickBot="1">
      <c r="A73" s="50">
        <v>64</v>
      </c>
      <c r="B73" s="117"/>
      <c r="C73" s="117"/>
      <c r="D73" s="109"/>
      <c r="E73" s="109"/>
      <c r="F73" s="110"/>
      <c r="G73" s="110"/>
      <c r="H73" s="110">
        <f t="shared" si="2"/>
        <v>0</v>
      </c>
      <c r="I73" s="111">
        <f t="shared" si="3"/>
        <v>0</v>
      </c>
      <c r="J73" s="203">
        <f t="shared" si="4"/>
        <v>0</v>
      </c>
      <c r="K73" s="204"/>
      <c r="L73" s="111">
        <f t="shared" si="5"/>
        <v>0</v>
      </c>
      <c r="M73" s="111">
        <f t="shared" si="6"/>
        <v>0</v>
      </c>
      <c r="N73" s="112">
        <f t="shared" si="7"/>
        <v>0</v>
      </c>
      <c r="O73" s="113">
        <v>9000</v>
      </c>
      <c r="P73" s="114"/>
      <c r="Q73" s="114">
        <f t="shared" si="8"/>
        <v>0</v>
      </c>
      <c r="R73" s="115">
        <f t="shared" si="9"/>
        <v>0</v>
      </c>
      <c r="S73" s="213">
        <f t="shared" si="10"/>
        <v>0</v>
      </c>
      <c r="T73" s="214"/>
      <c r="U73" s="213">
        <f t="shared" si="16"/>
        <v>0</v>
      </c>
      <c r="V73" s="204"/>
      <c r="W73" s="116">
        <f t="shared" si="12"/>
        <v>0</v>
      </c>
      <c r="X73" s="203">
        <f t="shared" si="17"/>
        <v>0</v>
      </c>
      <c r="Y73" s="204"/>
      <c r="Z73" s="111">
        <f t="shared" si="13"/>
        <v>0</v>
      </c>
      <c r="AA73" s="111">
        <f t="shared" si="14"/>
        <v>0</v>
      </c>
      <c r="AB73" s="111">
        <f t="shared" si="15"/>
        <v>0</v>
      </c>
    </row>
    <row r="74" spans="1:244" ht="15.75" thickBot="1">
      <c r="A74" s="1"/>
      <c r="B74" s="1"/>
      <c r="C74" s="171" t="s">
        <v>10</v>
      </c>
      <c r="D74" s="172"/>
      <c r="E74" s="173"/>
      <c r="F74" s="106">
        <f>SUM(F10:F73)</f>
        <v>0</v>
      </c>
      <c r="G74" s="106">
        <f t="shared" ref="G74:N74" si="18">SUM(G10:G73)</f>
        <v>0</v>
      </c>
      <c r="H74" s="106">
        <f>SUM(H10:H73)</f>
        <v>0</v>
      </c>
      <c r="I74" s="106">
        <f t="shared" si="18"/>
        <v>0</v>
      </c>
      <c r="J74" s="162">
        <f>SUM(J10:K73)</f>
        <v>0</v>
      </c>
      <c r="K74" s="163"/>
      <c r="L74" s="106">
        <f t="shared" si="18"/>
        <v>0</v>
      </c>
      <c r="M74" s="106">
        <f t="shared" si="18"/>
        <v>0</v>
      </c>
      <c r="N74" s="106">
        <f t="shared" si="18"/>
        <v>0</v>
      </c>
      <c r="O74" s="106"/>
      <c r="P74" s="106"/>
      <c r="Q74" s="106">
        <f t="shared" ref="Q74:W74" si="19">SUM(Q10:Q73)</f>
        <v>0</v>
      </c>
      <c r="R74" s="106">
        <f t="shared" si="19"/>
        <v>0</v>
      </c>
      <c r="S74" s="162">
        <f>SUM(S10:T73)</f>
        <v>0</v>
      </c>
      <c r="T74" s="163"/>
      <c r="U74" s="162">
        <f>SUM(U10:V73)</f>
        <v>0</v>
      </c>
      <c r="V74" s="163"/>
      <c r="W74" s="106">
        <f t="shared" si="19"/>
        <v>0</v>
      </c>
      <c r="X74" s="162">
        <f>SUM(X10:Y73)</f>
        <v>0</v>
      </c>
      <c r="Y74" s="163"/>
      <c r="Z74" s="106">
        <f>SUM(Z10:Z73)</f>
        <v>0</v>
      </c>
      <c r="AA74" s="106">
        <f t="shared" ref="AA74" si="20">SUM(AA10:AA73)</f>
        <v>0</v>
      </c>
      <c r="AB74" s="106">
        <f>SUM(AB10:AB73)</f>
        <v>0</v>
      </c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</row>
    <row r="75" spans="1:244" ht="15.75" thickTop="1">
      <c r="B75" s="8"/>
      <c r="C75" s="1"/>
      <c r="D75" s="1"/>
      <c r="E75" s="1"/>
      <c r="F75" s="7"/>
      <c r="G75" s="7"/>
      <c r="H75" s="1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44" ht="15" customHeight="1">
      <c r="B76" s="176" t="s">
        <v>27</v>
      </c>
      <c r="C76" s="176" t="s">
        <v>28</v>
      </c>
      <c r="D76" s="164" t="s">
        <v>29</v>
      </c>
      <c r="E76" s="165" t="s">
        <v>30</v>
      </c>
      <c r="F76" s="174" t="s">
        <v>31</v>
      </c>
      <c r="H76" s="15"/>
      <c r="I76" s="7"/>
      <c r="J76" s="15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44" ht="15" customHeight="1">
      <c r="B77" s="176"/>
      <c r="C77" s="176"/>
      <c r="D77" s="166"/>
      <c r="E77" s="167"/>
      <c r="F77" s="175"/>
      <c r="H77" s="15"/>
      <c r="I77" s="7"/>
      <c r="J77" s="1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44" ht="15.75">
      <c r="B78" s="107"/>
      <c r="C78" s="118"/>
      <c r="D78" s="201"/>
      <c r="E78" s="202"/>
      <c r="F78" s="107">
        <f>D78*25%</f>
        <v>0</v>
      </c>
      <c r="H78" s="15"/>
      <c r="I78" s="7"/>
      <c r="J78" s="15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44" ht="15.75">
      <c r="B79" s="119"/>
      <c r="C79" s="118"/>
      <c r="D79" s="205"/>
      <c r="E79" s="206"/>
      <c r="F79" s="107">
        <f>D79*25%</f>
        <v>0</v>
      </c>
      <c r="H79" s="15"/>
      <c r="I79" s="7"/>
      <c r="J79" s="15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44">
      <c r="B80" s="8"/>
      <c r="D80" s="16"/>
      <c r="E80" s="16"/>
      <c r="F80" s="16"/>
      <c r="G80" s="17"/>
      <c r="H80" s="15"/>
      <c r="I80" s="7"/>
      <c r="J80" s="15"/>
      <c r="K80" s="7"/>
      <c r="L80" s="1"/>
      <c r="M80" s="1"/>
      <c r="N80" s="1"/>
      <c r="O80" s="7"/>
      <c r="P80" s="7"/>
      <c r="Q80" s="7"/>
      <c r="R80" s="7"/>
      <c r="S80" s="7"/>
      <c r="T80" s="7"/>
      <c r="U80" s="7"/>
      <c r="V80" s="7"/>
      <c r="W80" s="7"/>
    </row>
    <row r="81" spans="2:22" ht="15.75" thickBot="1">
      <c r="B81" s="1"/>
      <c r="D81" s="16"/>
      <c r="E81" s="16"/>
      <c r="F81" s="16"/>
      <c r="G81" s="16"/>
      <c r="H81" s="15"/>
      <c r="I81" s="8"/>
      <c r="J81" s="15"/>
      <c r="K81" s="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2:22" ht="25.5" customHeight="1" thickBot="1">
      <c r="B82" s="1"/>
      <c r="D82" s="225" t="s">
        <v>11</v>
      </c>
      <c r="E82" s="226"/>
      <c r="F82" s="226"/>
      <c r="G82" s="227"/>
      <c r="H82" s="15"/>
      <c r="I82" s="8"/>
      <c r="J82" s="15"/>
      <c r="K82" s="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2:22">
      <c r="D83" s="15"/>
      <c r="E83" s="15"/>
      <c r="F83" s="15"/>
      <c r="G83" s="15"/>
      <c r="H83" s="15"/>
      <c r="J83" s="15"/>
      <c r="K83" s="7"/>
      <c r="L83" s="1"/>
      <c r="M83" s="1"/>
      <c r="N83" s="1"/>
    </row>
    <row r="84" spans="2:22">
      <c r="B84" s="8"/>
      <c r="D84" s="72">
        <f>SUM(E85:E87)</f>
        <v>0</v>
      </c>
      <c r="E84" s="73" t="s">
        <v>12</v>
      </c>
      <c r="F84" s="73"/>
      <c r="G84" s="72"/>
      <c r="H84" s="74"/>
      <c r="I84" s="120"/>
      <c r="J84" s="15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22">
      <c r="B85" s="5"/>
      <c r="D85" s="75"/>
      <c r="E85" s="72">
        <f>I74</f>
        <v>0</v>
      </c>
      <c r="F85" s="76" t="s">
        <v>13</v>
      </c>
      <c r="G85" s="77"/>
      <c r="H85" s="74"/>
      <c r="I85" s="120"/>
      <c r="J85" s="15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22">
      <c r="B86" s="4"/>
      <c r="D86" s="75"/>
      <c r="E86" s="72">
        <f>Z74</f>
        <v>0</v>
      </c>
      <c r="F86" s="76" t="s">
        <v>57</v>
      </c>
      <c r="G86" s="76"/>
      <c r="H86" s="74"/>
      <c r="I86" s="120"/>
      <c r="J86" s="15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22">
      <c r="B87" s="4"/>
      <c r="D87" s="75"/>
      <c r="E87" s="72">
        <f>F79+F78</f>
        <v>0</v>
      </c>
      <c r="F87" s="76" t="s">
        <v>58</v>
      </c>
      <c r="G87" s="76"/>
      <c r="H87" s="74"/>
      <c r="I87" s="120"/>
      <c r="J87" s="15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2">
      <c r="B88" s="8"/>
      <c r="D88" s="75"/>
      <c r="E88" s="75"/>
      <c r="F88" s="72">
        <f>L74+Z74+F79+F78</f>
        <v>0</v>
      </c>
      <c r="G88" s="78" t="s">
        <v>64</v>
      </c>
      <c r="H88" s="74"/>
      <c r="I88" s="120"/>
      <c r="J88" s="15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2">
      <c r="B89" s="8"/>
      <c r="D89" s="75"/>
      <c r="E89" s="75"/>
      <c r="F89" s="72">
        <f>U74</f>
        <v>0</v>
      </c>
      <c r="G89" s="78" t="s">
        <v>33</v>
      </c>
      <c r="H89" s="74"/>
      <c r="I89" s="120"/>
      <c r="J89" s="15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2:22">
      <c r="B90" s="8"/>
      <c r="D90" s="75"/>
      <c r="E90" s="75"/>
      <c r="F90" s="72">
        <f>AA74</f>
        <v>0</v>
      </c>
      <c r="G90" s="78" t="s">
        <v>71</v>
      </c>
      <c r="H90" s="74"/>
      <c r="I90" s="120"/>
      <c r="J90" s="15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2:22" ht="15.75" thickBot="1">
      <c r="B91" s="3"/>
      <c r="D91" s="75"/>
      <c r="E91" s="75"/>
      <c r="F91" s="72">
        <f>AB74</f>
        <v>0</v>
      </c>
      <c r="G91" s="78" t="s">
        <v>14</v>
      </c>
      <c r="H91" s="74"/>
      <c r="I91" s="120"/>
      <c r="J91" s="15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2:22">
      <c r="B92" s="1"/>
      <c r="D92" s="79">
        <f>SUM(D84:D91)</f>
        <v>0</v>
      </c>
      <c r="E92" s="75"/>
      <c r="F92" s="79">
        <f>SUM(F88:F91)</f>
        <v>0</v>
      </c>
      <c r="G92" s="75"/>
      <c r="H92" s="74"/>
      <c r="I92" s="120"/>
      <c r="J92" s="15"/>
      <c r="K92" s="7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2:22">
      <c r="B93" s="1"/>
      <c r="D93" s="75"/>
      <c r="E93" s="80">
        <f>D92-F92</f>
        <v>0</v>
      </c>
      <c r="F93" s="75"/>
      <c r="G93" s="75"/>
      <c r="H93" s="74"/>
      <c r="I93" s="120"/>
      <c r="J93" s="15"/>
      <c r="K93" s="7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2:22">
      <c r="B94" s="7"/>
      <c r="D94" s="81"/>
      <c r="E94" s="81"/>
      <c r="F94" s="81"/>
      <c r="G94" s="81"/>
      <c r="H94" s="81"/>
      <c r="I94" s="120"/>
      <c r="J94" s="1"/>
      <c r="K94" s="1"/>
      <c r="L94" s="1"/>
    </row>
  </sheetData>
  <autoFilter ref="A8:IJ74" xr:uid="{00000000-0009-0000-0000-000009000000}">
    <filterColumn colId="9" showButton="0"/>
    <filterColumn colId="23" showButton="0"/>
  </autoFilter>
  <mergeCells count="293">
    <mergeCell ref="B1:E1"/>
    <mergeCell ref="X74:Y74"/>
    <mergeCell ref="X65:Y65"/>
    <mergeCell ref="X66:Y66"/>
    <mergeCell ref="X67:Y67"/>
    <mergeCell ref="X68:Y68"/>
    <mergeCell ref="X69:Y69"/>
    <mergeCell ref="X70:Y70"/>
    <mergeCell ref="X71:Y71"/>
    <mergeCell ref="X72:Y72"/>
    <mergeCell ref="X73:Y73"/>
    <mergeCell ref="X56:Y56"/>
    <mergeCell ref="X57:Y57"/>
    <mergeCell ref="X58:Y58"/>
    <mergeCell ref="X59:Y59"/>
    <mergeCell ref="X60:Y60"/>
    <mergeCell ref="X61:Y61"/>
    <mergeCell ref="X62:Y62"/>
    <mergeCell ref="X63:Y63"/>
    <mergeCell ref="X64:Y64"/>
    <mergeCell ref="X47:Y47"/>
    <mergeCell ref="X48:Y48"/>
    <mergeCell ref="X49:Y49"/>
    <mergeCell ref="X50:Y50"/>
    <mergeCell ref="X51:Y51"/>
    <mergeCell ref="X52:Y52"/>
    <mergeCell ref="X53:Y53"/>
    <mergeCell ref="X54:Y54"/>
    <mergeCell ref="X55:Y55"/>
    <mergeCell ref="X38:Y38"/>
    <mergeCell ref="X39:Y39"/>
    <mergeCell ref="X40:Y40"/>
    <mergeCell ref="X41:Y41"/>
    <mergeCell ref="X42:Y42"/>
    <mergeCell ref="X43:Y43"/>
    <mergeCell ref="X44:Y44"/>
    <mergeCell ref="X45:Y45"/>
    <mergeCell ref="X46:Y46"/>
    <mergeCell ref="X29:Y29"/>
    <mergeCell ref="X30:Y30"/>
    <mergeCell ref="X31:Y31"/>
    <mergeCell ref="X32:Y32"/>
    <mergeCell ref="X33:Y33"/>
    <mergeCell ref="X34:Y34"/>
    <mergeCell ref="X35:Y35"/>
    <mergeCell ref="X36:Y36"/>
    <mergeCell ref="X37:Y37"/>
    <mergeCell ref="X20:Y20"/>
    <mergeCell ref="X21:Y21"/>
    <mergeCell ref="X22:Y22"/>
    <mergeCell ref="X23:Y23"/>
    <mergeCell ref="X24:Y24"/>
    <mergeCell ref="X25:Y25"/>
    <mergeCell ref="X26:Y26"/>
    <mergeCell ref="X27:Y27"/>
    <mergeCell ref="X28:Y28"/>
    <mergeCell ref="X11:Y11"/>
    <mergeCell ref="X12:Y12"/>
    <mergeCell ref="X13:Y13"/>
    <mergeCell ref="X14:Y14"/>
    <mergeCell ref="X15:Y15"/>
    <mergeCell ref="X16:Y16"/>
    <mergeCell ref="X17:Y17"/>
    <mergeCell ref="X18:Y18"/>
    <mergeCell ref="X19:Y19"/>
    <mergeCell ref="E3:J3"/>
    <mergeCell ref="H8:H9"/>
    <mergeCell ref="E8:E9"/>
    <mergeCell ref="D8:D9"/>
    <mergeCell ref="A8:A9"/>
    <mergeCell ref="B8:B9"/>
    <mergeCell ref="C8:C9"/>
    <mergeCell ref="F8:F9"/>
    <mergeCell ref="G8:G9"/>
    <mergeCell ref="J8:K9"/>
    <mergeCell ref="J10:K10"/>
    <mergeCell ref="J11:K11"/>
    <mergeCell ref="J12:K12"/>
    <mergeCell ref="J13:K13"/>
    <mergeCell ref="J14:K14"/>
    <mergeCell ref="D82:G82"/>
    <mergeCell ref="Z8:Z9"/>
    <mergeCell ref="C74:E74"/>
    <mergeCell ref="B76:B77"/>
    <mergeCell ref="C76:C77"/>
    <mergeCell ref="F76:F77"/>
    <mergeCell ref="L8:L9"/>
    <mergeCell ref="P8:P9"/>
    <mergeCell ref="Q8:Q9"/>
    <mergeCell ref="R8:R9"/>
    <mergeCell ref="M8:M9"/>
    <mergeCell ref="N8:N9"/>
    <mergeCell ref="O8:O9"/>
    <mergeCell ref="W8:W9"/>
    <mergeCell ref="S8:T9"/>
    <mergeCell ref="U8:V9"/>
    <mergeCell ref="X8:Y9"/>
    <mergeCell ref="X10:Y10"/>
    <mergeCell ref="J20:K20"/>
    <mergeCell ref="J21:K21"/>
    <mergeCell ref="J22:K22"/>
    <mergeCell ref="J23:K23"/>
    <mergeCell ref="J24:K24"/>
    <mergeCell ref="J15:K15"/>
    <mergeCell ref="J16:K16"/>
    <mergeCell ref="J17:K17"/>
    <mergeCell ref="J18:K18"/>
    <mergeCell ref="J19:K19"/>
    <mergeCell ref="J30:K30"/>
    <mergeCell ref="J31:K31"/>
    <mergeCell ref="J32:K32"/>
    <mergeCell ref="J33:K33"/>
    <mergeCell ref="J34:K34"/>
    <mergeCell ref="J25:K25"/>
    <mergeCell ref="J26:K26"/>
    <mergeCell ref="J27:K27"/>
    <mergeCell ref="J28:K28"/>
    <mergeCell ref="J29:K29"/>
    <mergeCell ref="J40:K40"/>
    <mergeCell ref="J41:K41"/>
    <mergeCell ref="J42:K42"/>
    <mergeCell ref="J43:K43"/>
    <mergeCell ref="J44:K44"/>
    <mergeCell ref="J35:K35"/>
    <mergeCell ref="J36:K36"/>
    <mergeCell ref="J37:K37"/>
    <mergeCell ref="J38:K38"/>
    <mergeCell ref="J39:K39"/>
    <mergeCell ref="J50:K50"/>
    <mergeCell ref="J51:K51"/>
    <mergeCell ref="J52:K52"/>
    <mergeCell ref="J53:K53"/>
    <mergeCell ref="J54:K54"/>
    <mergeCell ref="J45:K45"/>
    <mergeCell ref="J46:K46"/>
    <mergeCell ref="J47:K47"/>
    <mergeCell ref="J48:K48"/>
    <mergeCell ref="J49:K49"/>
    <mergeCell ref="S10:T10"/>
    <mergeCell ref="S11:T11"/>
    <mergeCell ref="S12:T12"/>
    <mergeCell ref="S13:T13"/>
    <mergeCell ref="S14:T14"/>
    <mergeCell ref="J70:K70"/>
    <mergeCell ref="J71:K71"/>
    <mergeCell ref="J72:K72"/>
    <mergeCell ref="J73:K73"/>
    <mergeCell ref="J65:K65"/>
    <mergeCell ref="J66:K66"/>
    <mergeCell ref="J67:K67"/>
    <mergeCell ref="J68:K68"/>
    <mergeCell ref="J69:K69"/>
    <mergeCell ref="J60:K60"/>
    <mergeCell ref="J61:K61"/>
    <mergeCell ref="J62:K62"/>
    <mergeCell ref="J63:K63"/>
    <mergeCell ref="J64:K64"/>
    <mergeCell ref="J55:K55"/>
    <mergeCell ref="J56:K56"/>
    <mergeCell ref="J57:K57"/>
    <mergeCell ref="J58:K58"/>
    <mergeCell ref="J59:K59"/>
    <mergeCell ref="S20:T20"/>
    <mergeCell ref="S21:T21"/>
    <mergeCell ref="S22:T22"/>
    <mergeCell ref="S23:T23"/>
    <mergeCell ref="S24:T24"/>
    <mergeCell ref="S15:T15"/>
    <mergeCell ref="S16:T16"/>
    <mergeCell ref="S17:T17"/>
    <mergeCell ref="S18:T18"/>
    <mergeCell ref="S19:T19"/>
    <mergeCell ref="S30:T30"/>
    <mergeCell ref="S31:T31"/>
    <mergeCell ref="S32:T32"/>
    <mergeCell ref="S33:T33"/>
    <mergeCell ref="S34:T34"/>
    <mergeCell ref="S25:T25"/>
    <mergeCell ref="S26:T26"/>
    <mergeCell ref="S27:T27"/>
    <mergeCell ref="S28:T28"/>
    <mergeCell ref="S29:T29"/>
    <mergeCell ref="S40:T40"/>
    <mergeCell ref="S41:T41"/>
    <mergeCell ref="S42:T42"/>
    <mergeCell ref="S43:T43"/>
    <mergeCell ref="S44:T44"/>
    <mergeCell ref="S35:T35"/>
    <mergeCell ref="S36:T36"/>
    <mergeCell ref="S37:T37"/>
    <mergeCell ref="S38:T38"/>
    <mergeCell ref="S39:T39"/>
    <mergeCell ref="S50:T50"/>
    <mergeCell ref="S51:T51"/>
    <mergeCell ref="S52:T52"/>
    <mergeCell ref="S53:T53"/>
    <mergeCell ref="S54:T54"/>
    <mergeCell ref="S45:T45"/>
    <mergeCell ref="S46:T46"/>
    <mergeCell ref="S47:T47"/>
    <mergeCell ref="S48:T48"/>
    <mergeCell ref="S49:T49"/>
    <mergeCell ref="U10:V10"/>
    <mergeCell ref="U11:V11"/>
    <mergeCell ref="U12:V12"/>
    <mergeCell ref="U13:V13"/>
    <mergeCell ref="U14:V14"/>
    <mergeCell ref="S70:T70"/>
    <mergeCell ref="S71:T71"/>
    <mergeCell ref="S72:T72"/>
    <mergeCell ref="S73:T73"/>
    <mergeCell ref="S65:T65"/>
    <mergeCell ref="S66:T66"/>
    <mergeCell ref="S67:T67"/>
    <mergeCell ref="S68:T68"/>
    <mergeCell ref="S69:T69"/>
    <mergeCell ref="S60:T60"/>
    <mergeCell ref="S61:T61"/>
    <mergeCell ref="S62:T62"/>
    <mergeCell ref="S63:T63"/>
    <mergeCell ref="S64:T64"/>
    <mergeCell ref="S55:T55"/>
    <mergeCell ref="S56:T56"/>
    <mergeCell ref="S57:T57"/>
    <mergeCell ref="S58:T58"/>
    <mergeCell ref="S59:T59"/>
    <mergeCell ref="U20:V20"/>
    <mergeCell ref="U21:V21"/>
    <mergeCell ref="U22:V22"/>
    <mergeCell ref="U23:V23"/>
    <mergeCell ref="U24:V24"/>
    <mergeCell ref="U15:V15"/>
    <mergeCell ref="U16:V16"/>
    <mergeCell ref="U17:V17"/>
    <mergeCell ref="U18:V18"/>
    <mergeCell ref="U19:V19"/>
    <mergeCell ref="U30:V30"/>
    <mergeCell ref="U31:V31"/>
    <mergeCell ref="U32:V32"/>
    <mergeCell ref="U33:V33"/>
    <mergeCell ref="U34:V34"/>
    <mergeCell ref="U25:V25"/>
    <mergeCell ref="U26:V26"/>
    <mergeCell ref="U27:V27"/>
    <mergeCell ref="U28:V28"/>
    <mergeCell ref="U29:V29"/>
    <mergeCell ref="U40:V40"/>
    <mergeCell ref="U41:V41"/>
    <mergeCell ref="U42:V42"/>
    <mergeCell ref="U43:V43"/>
    <mergeCell ref="U44:V44"/>
    <mergeCell ref="U35:V35"/>
    <mergeCell ref="U36:V36"/>
    <mergeCell ref="U37:V37"/>
    <mergeCell ref="U38:V38"/>
    <mergeCell ref="U39:V39"/>
    <mergeCell ref="U57:V57"/>
    <mergeCell ref="U58:V58"/>
    <mergeCell ref="U59:V59"/>
    <mergeCell ref="U50:V50"/>
    <mergeCell ref="U51:V51"/>
    <mergeCell ref="U52:V52"/>
    <mergeCell ref="U53:V53"/>
    <mergeCell ref="U54:V54"/>
    <mergeCell ref="U45:V45"/>
    <mergeCell ref="U46:V46"/>
    <mergeCell ref="U47:V47"/>
    <mergeCell ref="U48:V48"/>
    <mergeCell ref="U49:V49"/>
    <mergeCell ref="AB8:AB9"/>
    <mergeCell ref="AA8:AA9"/>
    <mergeCell ref="D79:E79"/>
    <mergeCell ref="U74:V74"/>
    <mergeCell ref="D76:E77"/>
    <mergeCell ref="D78:E78"/>
    <mergeCell ref="U70:V70"/>
    <mergeCell ref="U71:V71"/>
    <mergeCell ref="U72:V72"/>
    <mergeCell ref="U73:V73"/>
    <mergeCell ref="U65:V65"/>
    <mergeCell ref="U66:V66"/>
    <mergeCell ref="U67:V67"/>
    <mergeCell ref="U68:V68"/>
    <mergeCell ref="U69:V69"/>
    <mergeCell ref="S74:T74"/>
    <mergeCell ref="J74:K74"/>
    <mergeCell ref="U60:V60"/>
    <mergeCell ref="U61:V61"/>
    <mergeCell ref="U62:V62"/>
    <mergeCell ref="U63:V63"/>
    <mergeCell ref="U64:V64"/>
    <mergeCell ref="U55:V55"/>
    <mergeCell ref="U56:V56"/>
  </mergeCells>
  <conditionalFormatting sqref="M8:R8 L8:M9 N7:O8 T7:U7 R7:S8 X8 W9 Z9 Z8:AB8">
    <cfRule type="cellIs" dxfId="14" priority="1279" stopIfTrue="1" operator="lessThanOrEqual">
      <formula>0</formula>
    </cfRule>
  </conditionalFormatting>
  <conditionalFormatting sqref="AA8">
    <cfRule type="cellIs" dxfId="13" priority="4" stopIfTrue="1" operator="lessThanOrEqual">
      <formula>0</formula>
    </cfRule>
  </conditionalFormatting>
  <conditionalFormatting sqref="AA8:AA9">
    <cfRule type="cellIs" dxfId="12" priority="3" stopIfTrue="1" operator="lessThanOrEqual">
      <formula>0</formula>
    </cfRule>
  </conditionalFormatting>
  <conditionalFormatting sqref="AB8">
    <cfRule type="cellIs" dxfId="11" priority="2" stopIfTrue="1" operator="lessThanOrEqual">
      <formula>0</formula>
    </cfRule>
  </conditionalFormatting>
  <conditionalFormatting sqref="AB8:AB9">
    <cfRule type="cellIs" dxfId="10" priority="1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IJ100"/>
  <sheetViews>
    <sheetView rightToLeft="1" topLeftCell="A3" workbookViewId="0">
      <selection activeCell="F11" sqref="F11"/>
    </sheetView>
  </sheetViews>
  <sheetFormatPr defaultRowHeight="15"/>
  <cols>
    <col min="1" max="1" width="7.140625" customWidth="1"/>
    <col min="2" max="2" width="44.42578125" customWidth="1"/>
    <col min="3" max="4" width="12.42578125" customWidth="1"/>
    <col min="5" max="5" width="10.7109375" customWidth="1"/>
    <col min="6" max="6" width="13.85546875" customWidth="1"/>
    <col min="7" max="7" width="9.85546875" customWidth="1"/>
    <col min="8" max="8" width="16.28515625" customWidth="1"/>
    <col min="9" max="9" width="15.42578125" customWidth="1"/>
    <col min="10" max="11" width="11.140625" customWidth="1"/>
    <col min="12" max="12" width="11.85546875" customWidth="1"/>
    <col min="13" max="14" width="10.7109375" customWidth="1"/>
    <col min="15" max="15" width="11" customWidth="1"/>
    <col min="16" max="16" width="10.85546875" hidden="1" customWidth="1"/>
    <col min="17" max="17" width="12.140625" customWidth="1"/>
    <col min="18" max="22" width="11.42578125" customWidth="1"/>
    <col min="23" max="23" width="12.5703125" customWidth="1"/>
    <col min="24" max="24" width="11.5703125" customWidth="1"/>
    <col min="25" max="25" width="12.42578125" customWidth="1"/>
    <col min="26" max="28" width="13.140625" customWidth="1"/>
  </cols>
  <sheetData>
    <row r="1" spans="1:28" ht="66.75" hidden="1" customHeight="1">
      <c r="A1" s="1"/>
      <c r="B1" s="156" t="s">
        <v>73</v>
      </c>
      <c r="C1" s="157"/>
      <c r="D1" s="157"/>
      <c r="E1" s="157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3.5" hidden="1" customHeight="1" thickBot="1"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8" ht="29.25" customHeight="1" thickBot="1">
      <c r="A3" s="1"/>
      <c r="B3" s="1"/>
      <c r="C3" s="1"/>
      <c r="D3" s="1"/>
      <c r="E3" s="193" t="s">
        <v>41</v>
      </c>
      <c r="F3" s="194"/>
      <c r="G3" s="194"/>
      <c r="H3" s="194"/>
      <c r="I3" s="194"/>
      <c r="J3" s="19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15.75" thickTop="1">
      <c r="A4" s="1"/>
      <c r="B4" s="66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8">
      <c r="A5" s="1"/>
      <c r="B5" s="67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7"/>
      <c r="N5" s="7"/>
      <c r="O5" s="1"/>
      <c r="P5" s="1"/>
      <c r="Q5" s="1"/>
      <c r="R5" s="1"/>
      <c r="S5" s="1"/>
      <c r="T5" s="1"/>
      <c r="U5" s="1"/>
      <c r="V5" s="1"/>
      <c r="W5" s="9"/>
    </row>
    <row r="6" spans="1:28" ht="15.75" thickBot="1">
      <c r="A6" s="1"/>
      <c r="B6" s="68" t="s">
        <v>42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1"/>
      <c r="Q6" s="7"/>
      <c r="R6" s="1"/>
      <c r="S6" s="1"/>
      <c r="T6" s="1"/>
      <c r="U6" s="1"/>
      <c r="V6" s="1"/>
      <c r="W6" s="9"/>
    </row>
    <row r="7" spans="1:28" ht="19.5" customHeight="1" thickBot="1">
      <c r="A7" s="1"/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8"/>
      <c r="S7" s="7"/>
      <c r="T7" s="7"/>
      <c r="U7" s="7"/>
      <c r="V7" s="7"/>
      <c r="W7" s="7"/>
    </row>
    <row r="8" spans="1:28" ht="25.15" customHeight="1">
      <c r="A8" s="177" t="s">
        <v>1</v>
      </c>
      <c r="B8" s="180" t="s">
        <v>2</v>
      </c>
      <c r="C8" s="177" t="s">
        <v>28</v>
      </c>
      <c r="D8" s="177" t="s">
        <v>3</v>
      </c>
      <c r="E8" s="177" t="s">
        <v>4</v>
      </c>
      <c r="F8" s="177" t="s">
        <v>54</v>
      </c>
      <c r="G8" s="177" t="s">
        <v>26</v>
      </c>
      <c r="H8" s="185" t="s">
        <v>45</v>
      </c>
      <c r="I8" s="47" t="s">
        <v>6</v>
      </c>
      <c r="J8" s="179" t="s">
        <v>47</v>
      </c>
      <c r="K8" s="180"/>
      <c r="L8" s="196" t="s">
        <v>25</v>
      </c>
      <c r="M8" s="177" t="s">
        <v>18</v>
      </c>
      <c r="N8" s="177" t="s">
        <v>16</v>
      </c>
      <c r="O8" s="177" t="s">
        <v>7</v>
      </c>
      <c r="P8" s="177" t="s">
        <v>8</v>
      </c>
      <c r="Q8" s="177" t="s">
        <v>32</v>
      </c>
      <c r="R8" s="177" t="s">
        <v>69</v>
      </c>
      <c r="S8" s="179" t="s">
        <v>52</v>
      </c>
      <c r="T8" s="180"/>
      <c r="U8" s="179" t="s">
        <v>23</v>
      </c>
      <c r="V8" s="180"/>
      <c r="W8" s="177" t="s">
        <v>15</v>
      </c>
      <c r="X8" s="187" t="s">
        <v>55</v>
      </c>
      <c r="Y8" s="188"/>
      <c r="Z8" s="183" t="s">
        <v>24</v>
      </c>
      <c r="AA8" s="183" t="s">
        <v>70</v>
      </c>
      <c r="AB8" s="183" t="s">
        <v>72</v>
      </c>
    </row>
    <row r="9" spans="1:28" ht="51" customHeight="1" thickBot="1">
      <c r="A9" s="178"/>
      <c r="B9" s="182"/>
      <c r="C9" s="178"/>
      <c r="D9" s="178"/>
      <c r="E9" s="181"/>
      <c r="F9" s="178"/>
      <c r="G9" s="178"/>
      <c r="H9" s="186"/>
      <c r="I9" s="48" t="s">
        <v>9</v>
      </c>
      <c r="J9" s="181" t="s">
        <v>19</v>
      </c>
      <c r="K9" s="182" t="s">
        <v>20</v>
      </c>
      <c r="L9" s="197"/>
      <c r="M9" s="178"/>
      <c r="N9" s="182"/>
      <c r="O9" s="182"/>
      <c r="P9" s="178"/>
      <c r="Q9" s="178"/>
      <c r="R9" s="178"/>
      <c r="S9" s="181"/>
      <c r="T9" s="182"/>
      <c r="U9" s="181"/>
      <c r="V9" s="182"/>
      <c r="W9" s="178"/>
      <c r="X9" s="189"/>
      <c r="Y9" s="190"/>
      <c r="Z9" s="184"/>
      <c r="AA9" s="184"/>
      <c r="AB9" s="184"/>
    </row>
    <row r="10" spans="1:28">
      <c r="A10" s="49">
        <v>1</v>
      </c>
      <c r="B10" s="109"/>
      <c r="C10" s="109"/>
      <c r="D10" s="109"/>
      <c r="E10" s="109"/>
      <c r="F10" s="110"/>
      <c r="G10" s="110"/>
      <c r="H10" s="110">
        <f>IF(F10&gt;7000,7000,F10)</f>
        <v>0</v>
      </c>
      <c r="I10" s="111">
        <f>F10+G10</f>
        <v>0</v>
      </c>
      <c r="J10" s="207">
        <f>ROUND(H10*0.11,2)</f>
        <v>0</v>
      </c>
      <c r="K10" s="208"/>
      <c r="L10" s="111">
        <f>J10</f>
        <v>0</v>
      </c>
      <c r="M10" s="111">
        <f>I10-L10</f>
        <v>0</v>
      </c>
      <c r="N10" s="112">
        <f>+I10*12</f>
        <v>0</v>
      </c>
      <c r="O10" s="113">
        <v>9000</v>
      </c>
      <c r="P10" s="114"/>
      <c r="Q10" s="114">
        <f t="shared" ref="Q10" si="0">+L10*12</f>
        <v>0</v>
      </c>
      <c r="R10" s="115">
        <f t="shared" ref="R10" si="1">IF((N10-O10-P10-Q10)&gt;0,N10-O10-P10-Q10,0)</f>
        <v>0</v>
      </c>
      <c r="S10" s="215">
        <f>IF($R10&lt;=0,0,IF($R10&lt;=15000,0,IF($R10&lt;=30000,($R10-15000)*2.5%,IF($R10&lt;=45000,($R10-30000)*10%+375,IF($R10&lt;=60000,($R10-45000)*15%+375+1500,IF($R10&lt;=200000,($R10-60000)*20%+375+1500+2250,IF($R10&lt;=400000,($R10-200000)*22.5%+375+1500+2250+28000,IF($R10&lt;=600000,($R10-400000)*25%+375+1500+2250+28000+45000,IF($R10&lt;=700000,($R10-400000)*25%+750+1500+2250+28000+45000,IF($R10&lt;=800000,($R10-400000)*25%+4500+2250+28000+45000,IF($R10&lt;=900000,($R10-400000)*25%+9000+28000+45000,IF($R10&lt;=1000000,($R10-400000)*25%+85000,IF($R10&gt;1000000,($R10-400000)*25%+90000)))))))))))))</f>
        <v>0</v>
      </c>
      <c r="T10" s="216"/>
      <c r="U10" s="215">
        <f>S10/12</f>
        <v>0</v>
      </c>
      <c r="V10" s="208"/>
      <c r="W10" s="116">
        <f>M10-U10</f>
        <v>0</v>
      </c>
      <c r="X10" s="207">
        <f>H10*18.75%</f>
        <v>0</v>
      </c>
      <c r="Y10" s="208"/>
      <c r="Z10" s="111">
        <f>X10</f>
        <v>0</v>
      </c>
      <c r="AA10" s="111">
        <f>IF(W10&lt;=2000,0,W10)*1%</f>
        <v>0</v>
      </c>
      <c r="AB10" s="111">
        <f>W10-AA10</f>
        <v>0</v>
      </c>
    </row>
    <row r="11" spans="1:28">
      <c r="A11" s="50">
        <v>2</v>
      </c>
      <c r="B11" s="109"/>
      <c r="C11" s="109"/>
      <c r="D11" s="109"/>
      <c r="E11" s="109"/>
      <c r="F11" s="110"/>
      <c r="G11" s="110"/>
      <c r="H11" s="110">
        <f t="shared" ref="H11:H74" si="2">IF(F11&gt;7000,7000,F11)</f>
        <v>0</v>
      </c>
      <c r="I11" s="111">
        <f t="shared" ref="I11:I74" si="3">F11+G11</f>
        <v>0</v>
      </c>
      <c r="J11" s="203">
        <f>ROUND(H11*0.11,2)</f>
        <v>0</v>
      </c>
      <c r="K11" s="204"/>
      <c r="L11" s="111">
        <f>J11</f>
        <v>0</v>
      </c>
      <c r="M11" s="111">
        <f>I11-L11</f>
        <v>0</v>
      </c>
      <c r="N11" s="112">
        <f>+I11*12</f>
        <v>0</v>
      </c>
      <c r="O11" s="113">
        <v>9000</v>
      </c>
      <c r="P11" s="114"/>
      <c r="Q11" s="114">
        <f t="shared" ref="Q11" si="4">+L11*12</f>
        <v>0</v>
      </c>
      <c r="R11" s="115">
        <f t="shared" ref="R11" si="5">IF((N11-O11-P11-Q11)&gt;0,N11-O11-P11-Q11,0)</f>
        <v>0</v>
      </c>
      <c r="S11" s="213">
        <f>IF($R11&lt;=0,0,IF($R11&lt;=15000,0,IF($R11&lt;=30000,($R11-15000)*2.5%,IF($R11&lt;=45000,($R11-30000)*10%+375,IF($R11&lt;=60000,($R11-45000)*15%+375+1500,IF($R11&lt;=200000,($R11-60000)*20%+375+1500+2250,IF($R11&lt;=400000,($R11-200000)*22.5%+375+1500+2250+28000,IF($R11&lt;=600000,($R11-400000)*25%+375+1500+2250+28000+45000,IF($R11&lt;=700000,($R11-400000)*25%+750+1500+2250+28000+45000,IF($R11&lt;=800000,($R11-400000)*25%+4500+2250+28000+45000,IF($R11&lt;=900000,($R11-400000)*25%+9000+28000+45000,IF($R11&lt;=1000000,($R11-400000)*25%+85000,IF($R11&gt;1000000,($R11-400000)*25%+90000)))))))))))))</f>
        <v>0</v>
      </c>
      <c r="T11" s="214"/>
      <c r="U11" s="213">
        <f>S11/12</f>
        <v>0</v>
      </c>
      <c r="V11" s="204"/>
      <c r="W11" s="116">
        <v>0</v>
      </c>
      <c r="X11" s="203">
        <f>H11*18.75%</f>
        <v>0</v>
      </c>
      <c r="Y11" s="204"/>
      <c r="Z11" s="111">
        <f t="shared" ref="Z11:Z74" si="6">X11</f>
        <v>0</v>
      </c>
      <c r="AA11" s="111">
        <f t="shared" ref="AA11:AA74" si="7">IF(W11&lt;=2000,0,W11)*1%</f>
        <v>0</v>
      </c>
      <c r="AB11" s="111">
        <f t="shared" ref="AB11:AB74" si="8">W11-AA11</f>
        <v>0</v>
      </c>
    </row>
    <row r="12" spans="1:28">
      <c r="A12" s="50">
        <v>3</v>
      </c>
      <c r="B12" s="109"/>
      <c r="C12" s="109"/>
      <c r="D12" s="109"/>
      <c r="E12" s="109"/>
      <c r="F12" s="110"/>
      <c r="G12" s="110"/>
      <c r="H12" s="110">
        <f t="shared" si="2"/>
        <v>0</v>
      </c>
      <c r="I12" s="111">
        <f t="shared" si="3"/>
        <v>0</v>
      </c>
      <c r="J12" s="203">
        <f t="shared" ref="J12:J75" si="9">ROUND(H12*0.11,2)</f>
        <v>0</v>
      </c>
      <c r="K12" s="204"/>
      <c r="L12" s="111">
        <f t="shared" ref="L12:L75" si="10">J12</f>
        <v>0</v>
      </c>
      <c r="M12" s="111">
        <f t="shared" ref="M12:M75" si="11">I12-L12</f>
        <v>0</v>
      </c>
      <c r="N12" s="112">
        <f t="shared" ref="N12:N75" si="12">+I12*12</f>
        <v>0</v>
      </c>
      <c r="O12" s="113">
        <v>9000</v>
      </c>
      <c r="P12" s="114"/>
      <c r="Q12" s="114">
        <f t="shared" ref="Q12:Q75" si="13">+L12*12</f>
        <v>0</v>
      </c>
      <c r="R12" s="115">
        <f t="shared" ref="R12:R75" si="14">IF((N12-O12-P12-Q12)&gt;0,N12-O12-P12-Q12,0)</f>
        <v>0</v>
      </c>
      <c r="S12" s="213">
        <f t="shared" ref="S12:S75" si="15">IF($R12&lt;=0,0,IF($R12&lt;=15000,0,IF($R12&lt;=30000,($R12-15000)*2.5%,IF($R12&lt;=45000,($R12-30000)*10%+375,IF($R12&lt;=60000,($R12-45000)*15%+375+1500,IF($R12&lt;=200000,($R12-60000)*20%+375+1500+2250,IF($R12&lt;=400000,($R12-200000)*22.5%+375+1500+2250+28000,IF($R12&lt;=600000,($R12-400000)*25%+375+1500+2250+28000+45000,IF($R12&lt;=700000,($R12-400000)*25%+750+1500+2250+28000+45000,IF($R12&lt;=800000,($R12-400000)*25%+4500+2250+28000+45000,IF($R12&lt;=900000,($R12-400000)*25%+9000+28000+45000,IF($R12&lt;=1000000,($R12-400000)*25%+85000,IF($R12&gt;1000000,($R12-400000)*25%+90000)))))))))))))</f>
        <v>0</v>
      </c>
      <c r="T12" s="214"/>
      <c r="U12" s="213">
        <f t="shared" ref="U12:U75" si="16">S12/12</f>
        <v>0</v>
      </c>
      <c r="V12" s="204"/>
      <c r="W12" s="116">
        <v>0</v>
      </c>
      <c r="X12" s="203">
        <f t="shared" ref="X12:X75" si="17">H12*18.75%</f>
        <v>0</v>
      </c>
      <c r="Y12" s="204"/>
      <c r="Z12" s="111">
        <f t="shared" si="6"/>
        <v>0</v>
      </c>
      <c r="AA12" s="111">
        <f t="shared" si="7"/>
        <v>0</v>
      </c>
      <c r="AB12" s="111">
        <f t="shared" si="8"/>
        <v>0</v>
      </c>
    </row>
    <row r="13" spans="1:28">
      <c r="A13" s="50">
        <v>4</v>
      </c>
      <c r="B13" s="109"/>
      <c r="C13" s="109"/>
      <c r="D13" s="109"/>
      <c r="E13" s="109"/>
      <c r="F13" s="110"/>
      <c r="G13" s="110"/>
      <c r="H13" s="110">
        <f t="shared" si="2"/>
        <v>0</v>
      </c>
      <c r="I13" s="111">
        <f t="shared" si="3"/>
        <v>0</v>
      </c>
      <c r="J13" s="203">
        <f t="shared" si="9"/>
        <v>0</v>
      </c>
      <c r="K13" s="204"/>
      <c r="L13" s="111">
        <f t="shared" si="10"/>
        <v>0</v>
      </c>
      <c r="M13" s="111">
        <f t="shared" si="11"/>
        <v>0</v>
      </c>
      <c r="N13" s="112">
        <f t="shared" si="12"/>
        <v>0</v>
      </c>
      <c r="O13" s="113">
        <v>9000</v>
      </c>
      <c r="P13" s="114"/>
      <c r="Q13" s="114">
        <f t="shared" si="13"/>
        <v>0</v>
      </c>
      <c r="R13" s="115">
        <f t="shared" si="14"/>
        <v>0</v>
      </c>
      <c r="S13" s="213">
        <f t="shared" si="15"/>
        <v>0</v>
      </c>
      <c r="T13" s="214"/>
      <c r="U13" s="213">
        <f t="shared" si="16"/>
        <v>0</v>
      </c>
      <c r="V13" s="204"/>
      <c r="W13" s="116">
        <v>0</v>
      </c>
      <c r="X13" s="203">
        <f t="shared" si="17"/>
        <v>0</v>
      </c>
      <c r="Y13" s="204"/>
      <c r="Z13" s="111">
        <f t="shared" si="6"/>
        <v>0</v>
      </c>
      <c r="AA13" s="111">
        <f t="shared" si="7"/>
        <v>0</v>
      </c>
      <c r="AB13" s="111">
        <f t="shared" si="8"/>
        <v>0</v>
      </c>
    </row>
    <row r="14" spans="1:28">
      <c r="A14" s="50">
        <v>5</v>
      </c>
      <c r="B14" s="109"/>
      <c r="C14" s="109"/>
      <c r="D14" s="109"/>
      <c r="E14" s="109"/>
      <c r="F14" s="110"/>
      <c r="G14" s="110"/>
      <c r="H14" s="110">
        <f t="shared" si="2"/>
        <v>0</v>
      </c>
      <c r="I14" s="111">
        <f t="shared" si="3"/>
        <v>0</v>
      </c>
      <c r="J14" s="203">
        <f t="shared" si="9"/>
        <v>0</v>
      </c>
      <c r="K14" s="204"/>
      <c r="L14" s="111">
        <f t="shared" si="10"/>
        <v>0</v>
      </c>
      <c r="M14" s="111">
        <f t="shared" si="11"/>
        <v>0</v>
      </c>
      <c r="N14" s="112">
        <f t="shared" si="12"/>
        <v>0</v>
      </c>
      <c r="O14" s="113">
        <v>9000</v>
      </c>
      <c r="P14" s="114"/>
      <c r="Q14" s="114">
        <f t="shared" si="13"/>
        <v>0</v>
      </c>
      <c r="R14" s="115">
        <f t="shared" si="14"/>
        <v>0</v>
      </c>
      <c r="S14" s="213">
        <f t="shared" si="15"/>
        <v>0</v>
      </c>
      <c r="T14" s="214"/>
      <c r="U14" s="213">
        <f t="shared" si="16"/>
        <v>0</v>
      </c>
      <c r="V14" s="204"/>
      <c r="W14" s="116">
        <v>0</v>
      </c>
      <c r="X14" s="203">
        <f t="shared" si="17"/>
        <v>0</v>
      </c>
      <c r="Y14" s="204"/>
      <c r="Z14" s="111">
        <f t="shared" si="6"/>
        <v>0</v>
      </c>
      <c r="AA14" s="111">
        <f t="shared" si="7"/>
        <v>0</v>
      </c>
      <c r="AB14" s="111">
        <f t="shared" si="8"/>
        <v>0</v>
      </c>
    </row>
    <row r="15" spans="1:28">
      <c r="A15" s="50">
        <v>6</v>
      </c>
      <c r="B15" s="109"/>
      <c r="C15" s="109"/>
      <c r="D15" s="109"/>
      <c r="E15" s="109"/>
      <c r="F15" s="110"/>
      <c r="G15" s="110"/>
      <c r="H15" s="110">
        <f t="shared" si="2"/>
        <v>0</v>
      </c>
      <c r="I15" s="111">
        <f t="shared" si="3"/>
        <v>0</v>
      </c>
      <c r="J15" s="203">
        <f t="shared" si="9"/>
        <v>0</v>
      </c>
      <c r="K15" s="204"/>
      <c r="L15" s="111">
        <f t="shared" si="10"/>
        <v>0</v>
      </c>
      <c r="M15" s="111">
        <f t="shared" si="11"/>
        <v>0</v>
      </c>
      <c r="N15" s="112">
        <f t="shared" si="12"/>
        <v>0</v>
      </c>
      <c r="O15" s="113">
        <v>9000</v>
      </c>
      <c r="P15" s="114"/>
      <c r="Q15" s="114">
        <f t="shared" si="13"/>
        <v>0</v>
      </c>
      <c r="R15" s="115">
        <f t="shared" si="14"/>
        <v>0</v>
      </c>
      <c r="S15" s="213">
        <f t="shared" si="15"/>
        <v>0</v>
      </c>
      <c r="T15" s="214"/>
      <c r="U15" s="213">
        <f t="shared" si="16"/>
        <v>0</v>
      </c>
      <c r="V15" s="204"/>
      <c r="W15" s="116">
        <v>0</v>
      </c>
      <c r="X15" s="203">
        <f t="shared" si="17"/>
        <v>0</v>
      </c>
      <c r="Y15" s="204"/>
      <c r="Z15" s="111">
        <f t="shared" si="6"/>
        <v>0</v>
      </c>
      <c r="AA15" s="111">
        <f t="shared" si="7"/>
        <v>0</v>
      </c>
      <c r="AB15" s="111">
        <f t="shared" si="8"/>
        <v>0</v>
      </c>
    </row>
    <row r="16" spans="1:28">
      <c r="A16" s="50">
        <v>7</v>
      </c>
      <c r="B16" s="109"/>
      <c r="C16" s="109"/>
      <c r="D16" s="109"/>
      <c r="E16" s="109"/>
      <c r="F16" s="110"/>
      <c r="G16" s="110"/>
      <c r="H16" s="110">
        <f t="shared" si="2"/>
        <v>0</v>
      </c>
      <c r="I16" s="111">
        <f t="shared" si="3"/>
        <v>0</v>
      </c>
      <c r="J16" s="203">
        <f t="shared" si="9"/>
        <v>0</v>
      </c>
      <c r="K16" s="204"/>
      <c r="L16" s="111">
        <f t="shared" si="10"/>
        <v>0</v>
      </c>
      <c r="M16" s="111">
        <f t="shared" si="11"/>
        <v>0</v>
      </c>
      <c r="N16" s="112">
        <f t="shared" si="12"/>
        <v>0</v>
      </c>
      <c r="O16" s="113">
        <v>9000</v>
      </c>
      <c r="P16" s="114"/>
      <c r="Q16" s="114">
        <f t="shared" si="13"/>
        <v>0</v>
      </c>
      <c r="R16" s="115">
        <f t="shared" si="14"/>
        <v>0</v>
      </c>
      <c r="S16" s="213">
        <f t="shared" si="15"/>
        <v>0</v>
      </c>
      <c r="T16" s="214"/>
      <c r="U16" s="213">
        <f t="shared" si="16"/>
        <v>0</v>
      </c>
      <c r="V16" s="204"/>
      <c r="W16" s="116">
        <v>0</v>
      </c>
      <c r="X16" s="203">
        <f t="shared" si="17"/>
        <v>0</v>
      </c>
      <c r="Y16" s="204"/>
      <c r="Z16" s="111">
        <f t="shared" si="6"/>
        <v>0</v>
      </c>
      <c r="AA16" s="111">
        <f t="shared" si="7"/>
        <v>0</v>
      </c>
      <c r="AB16" s="111">
        <f t="shared" si="8"/>
        <v>0</v>
      </c>
    </row>
    <row r="17" spans="1:28">
      <c r="A17" s="50">
        <v>8</v>
      </c>
      <c r="B17" s="109"/>
      <c r="C17" s="109"/>
      <c r="D17" s="109"/>
      <c r="E17" s="109"/>
      <c r="F17" s="110"/>
      <c r="G17" s="110"/>
      <c r="H17" s="110">
        <f t="shared" si="2"/>
        <v>0</v>
      </c>
      <c r="I17" s="111">
        <f t="shared" si="3"/>
        <v>0</v>
      </c>
      <c r="J17" s="203">
        <f t="shared" si="9"/>
        <v>0</v>
      </c>
      <c r="K17" s="204"/>
      <c r="L17" s="111">
        <f t="shared" si="10"/>
        <v>0</v>
      </c>
      <c r="M17" s="111">
        <f t="shared" si="11"/>
        <v>0</v>
      </c>
      <c r="N17" s="112">
        <f t="shared" si="12"/>
        <v>0</v>
      </c>
      <c r="O17" s="113">
        <v>9000</v>
      </c>
      <c r="P17" s="114"/>
      <c r="Q17" s="114">
        <f t="shared" si="13"/>
        <v>0</v>
      </c>
      <c r="R17" s="115">
        <f t="shared" si="14"/>
        <v>0</v>
      </c>
      <c r="S17" s="213">
        <f t="shared" si="15"/>
        <v>0</v>
      </c>
      <c r="T17" s="214"/>
      <c r="U17" s="213">
        <f t="shared" si="16"/>
        <v>0</v>
      </c>
      <c r="V17" s="204"/>
      <c r="W17" s="116">
        <v>0</v>
      </c>
      <c r="X17" s="203">
        <f t="shared" si="17"/>
        <v>0</v>
      </c>
      <c r="Y17" s="204"/>
      <c r="Z17" s="111">
        <f t="shared" si="6"/>
        <v>0</v>
      </c>
      <c r="AA17" s="111">
        <f t="shared" si="7"/>
        <v>0</v>
      </c>
      <c r="AB17" s="111">
        <f t="shared" si="8"/>
        <v>0</v>
      </c>
    </row>
    <row r="18" spans="1:28">
      <c r="A18" s="50">
        <v>9</v>
      </c>
      <c r="B18" s="109"/>
      <c r="C18" s="109"/>
      <c r="D18" s="109"/>
      <c r="E18" s="109"/>
      <c r="F18" s="110"/>
      <c r="G18" s="110"/>
      <c r="H18" s="110">
        <f t="shared" si="2"/>
        <v>0</v>
      </c>
      <c r="I18" s="111">
        <f t="shared" si="3"/>
        <v>0</v>
      </c>
      <c r="J18" s="203">
        <f t="shared" si="9"/>
        <v>0</v>
      </c>
      <c r="K18" s="204"/>
      <c r="L18" s="111">
        <f t="shared" si="10"/>
        <v>0</v>
      </c>
      <c r="M18" s="111">
        <f t="shared" si="11"/>
        <v>0</v>
      </c>
      <c r="N18" s="112">
        <f t="shared" si="12"/>
        <v>0</v>
      </c>
      <c r="O18" s="113">
        <v>9000</v>
      </c>
      <c r="P18" s="114"/>
      <c r="Q18" s="114">
        <f t="shared" si="13"/>
        <v>0</v>
      </c>
      <c r="R18" s="115">
        <f t="shared" si="14"/>
        <v>0</v>
      </c>
      <c r="S18" s="213">
        <f t="shared" si="15"/>
        <v>0</v>
      </c>
      <c r="T18" s="214"/>
      <c r="U18" s="213">
        <f t="shared" si="16"/>
        <v>0</v>
      </c>
      <c r="V18" s="204"/>
      <c r="W18" s="116">
        <v>0</v>
      </c>
      <c r="X18" s="203">
        <f t="shared" si="17"/>
        <v>0</v>
      </c>
      <c r="Y18" s="204"/>
      <c r="Z18" s="111">
        <f t="shared" si="6"/>
        <v>0</v>
      </c>
      <c r="AA18" s="111">
        <f t="shared" si="7"/>
        <v>0</v>
      </c>
      <c r="AB18" s="111">
        <f t="shared" si="8"/>
        <v>0</v>
      </c>
    </row>
    <row r="19" spans="1:28">
      <c r="A19" s="50">
        <v>10</v>
      </c>
      <c r="B19" s="109"/>
      <c r="C19" s="109"/>
      <c r="D19" s="109"/>
      <c r="E19" s="109"/>
      <c r="F19" s="110"/>
      <c r="G19" s="110"/>
      <c r="H19" s="110">
        <f t="shared" si="2"/>
        <v>0</v>
      </c>
      <c r="I19" s="111">
        <f t="shared" si="3"/>
        <v>0</v>
      </c>
      <c r="J19" s="203">
        <f t="shared" si="9"/>
        <v>0</v>
      </c>
      <c r="K19" s="204"/>
      <c r="L19" s="111">
        <f t="shared" si="10"/>
        <v>0</v>
      </c>
      <c r="M19" s="111">
        <f t="shared" si="11"/>
        <v>0</v>
      </c>
      <c r="N19" s="112">
        <f t="shared" si="12"/>
        <v>0</v>
      </c>
      <c r="O19" s="113">
        <v>9000</v>
      </c>
      <c r="P19" s="114"/>
      <c r="Q19" s="114">
        <f t="shared" si="13"/>
        <v>0</v>
      </c>
      <c r="R19" s="115">
        <f t="shared" si="14"/>
        <v>0</v>
      </c>
      <c r="S19" s="213">
        <f t="shared" si="15"/>
        <v>0</v>
      </c>
      <c r="T19" s="214"/>
      <c r="U19" s="213">
        <f t="shared" si="16"/>
        <v>0</v>
      </c>
      <c r="V19" s="204"/>
      <c r="W19" s="116">
        <v>0</v>
      </c>
      <c r="X19" s="203">
        <f t="shared" si="17"/>
        <v>0</v>
      </c>
      <c r="Y19" s="204"/>
      <c r="Z19" s="111">
        <f t="shared" si="6"/>
        <v>0</v>
      </c>
      <c r="AA19" s="111">
        <f t="shared" si="7"/>
        <v>0</v>
      </c>
      <c r="AB19" s="111">
        <f t="shared" si="8"/>
        <v>0</v>
      </c>
    </row>
    <row r="20" spans="1:28">
      <c r="A20" s="50">
        <v>11</v>
      </c>
      <c r="B20" s="109"/>
      <c r="C20" s="109"/>
      <c r="D20" s="109"/>
      <c r="E20" s="109"/>
      <c r="F20" s="110"/>
      <c r="G20" s="110"/>
      <c r="H20" s="110">
        <f t="shared" si="2"/>
        <v>0</v>
      </c>
      <c r="I20" s="111">
        <f t="shared" si="3"/>
        <v>0</v>
      </c>
      <c r="J20" s="203">
        <f t="shared" si="9"/>
        <v>0</v>
      </c>
      <c r="K20" s="204"/>
      <c r="L20" s="111">
        <f t="shared" si="10"/>
        <v>0</v>
      </c>
      <c r="M20" s="111">
        <f t="shared" si="11"/>
        <v>0</v>
      </c>
      <c r="N20" s="112">
        <f t="shared" si="12"/>
        <v>0</v>
      </c>
      <c r="O20" s="113">
        <v>9000</v>
      </c>
      <c r="P20" s="114"/>
      <c r="Q20" s="114">
        <f t="shared" si="13"/>
        <v>0</v>
      </c>
      <c r="R20" s="115">
        <f t="shared" si="14"/>
        <v>0</v>
      </c>
      <c r="S20" s="213">
        <f t="shared" si="15"/>
        <v>0</v>
      </c>
      <c r="T20" s="214"/>
      <c r="U20" s="213">
        <f t="shared" si="16"/>
        <v>0</v>
      </c>
      <c r="V20" s="204"/>
      <c r="W20" s="116">
        <v>0</v>
      </c>
      <c r="X20" s="203">
        <f t="shared" si="17"/>
        <v>0</v>
      </c>
      <c r="Y20" s="204"/>
      <c r="Z20" s="111">
        <f t="shared" si="6"/>
        <v>0</v>
      </c>
      <c r="AA20" s="111">
        <f t="shared" si="7"/>
        <v>0</v>
      </c>
      <c r="AB20" s="111">
        <f t="shared" si="8"/>
        <v>0</v>
      </c>
    </row>
    <row r="21" spans="1:28">
      <c r="A21" s="50">
        <v>12</v>
      </c>
      <c r="B21" s="109"/>
      <c r="C21" s="109"/>
      <c r="D21" s="109"/>
      <c r="E21" s="109"/>
      <c r="F21" s="110"/>
      <c r="G21" s="110"/>
      <c r="H21" s="110">
        <f t="shared" si="2"/>
        <v>0</v>
      </c>
      <c r="I21" s="111">
        <f t="shared" si="3"/>
        <v>0</v>
      </c>
      <c r="J21" s="203">
        <f t="shared" si="9"/>
        <v>0</v>
      </c>
      <c r="K21" s="204"/>
      <c r="L21" s="111">
        <f t="shared" si="10"/>
        <v>0</v>
      </c>
      <c r="M21" s="111">
        <f t="shared" si="11"/>
        <v>0</v>
      </c>
      <c r="N21" s="112">
        <f t="shared" si="12"/>
        <v>0</v>
      </c>
      <c r="O21" s="113">
        <v>9000</v>
      </c>
      <c r="P21" s="114"/>
      <c r="Q21" s="114">
        <f t="shared" si="13"/>
        <v>0</v>
      </c>
      <c r="R21" s="115">
        <f t="shared" si="14"/>
        <v>0</v>
      </c>
      <c r="S21" s="213">
        <f t="shared" si="15"/>
        <v>0</v>
      </c>
      <c r="T21" s="214"/>
      <c r="U21" s="213">
        <f t="shared" si="16"/>
        <v>0</v>
      </c>
      <c r="V21" s="204"/>
      <c r="W21" s="116">
        <v>0</v>
      </c>
      <c r="X21" s="203">
        <f t="shared" si="17"/>
        <v>0</v>
      </c>
      <c r="Y21" s="204"/>
      <c r="Z21" s="111">
        <f t="shared" si="6"/>
        <v>0</v>
      </c>
      <c r="AA21" s="111">
        <f t="shared" si="7"/>
        <v>0</v>
      </c>
      <c r="AB21" s="111">
        <f t="shared" si="8"/>
        <v>0</v>
      </c>
    </row>
    <row r="22" spans="1:28">
      <c r="A22" s="50">
        <v>13</v>
      </c>
      <c r="B22" s="109"/>
      <c r="C22" s="109"/>
      <c r="D22" s="109"/>
      <c r="E22" s="109"/>
      <c r="F22" s="110"/>
      <c r="G22" s="110"/>
      <c r="H22" s="110">
        <f t="shared" si="2"/>
        <v>0</v>
      </c>
      <c r="I22" s="111">
        <f t="shared" si="3"/>
        <v>0</v>
      </c>
      <c r="J22" s="203">
        <f t="shared" si="9"/>
        <v>0</v>
      </c>
      <c r="K22" s="204"/>
      <c r="L22" s="111">
        <f t="shared" si="10"/>
        <v>0</v>
      </c>
      <c r="M22" s="111">
        <f t="shared" si="11"/>
        <v>0</v>
      </c>
      <c r="N22" s="112">
        <f t="shared" si="12"/>
        <v>0</v>
      </c>
      <c r="O22" s="113">
        <v>9000</v>
      </c>
      <c r="P22" s="114"/>
      <c r="Q22" s="114">
        <f t="shared" si="13"/>
        <v>0</v>
      </c>
      <c r="R22" s="115">
        <f t="shared" si="14"/>
        <v>0</v>
      </c>
      <c r="S22" s="213">
        <f t="shared" si="15"/>
        <v>0</v>
      </c>
      <c r="T22" s="214"/>
      <c r="U22" s="213">
        <f t="shared" si="16"/>
        <v>0</v>
      </c>
      <c r="V22" s="204"/>
      <c r="W22" s="116">
        <v>0</v>
      </c>
      <c r="X22" s="203">
        <f t="shared" si="17"/>
        <v>0</v>
      </c>
      <c r="Y22" s="204"/>
      <c r="Z22" s="111">
        <f t="shared" si="6"/>
        <v>0</v>
      </c>
      <c r="AA22" s="111">
        <f t="shared" si="7"/>
        <v>0</v>
      </c>
      <c r="AB22" s="111">
        <f t="shared" si="8"/>
        <v>0</v>
      </c>
    </row>
    <row r="23" spans="1:28">
      <c r="A23" s="50">
        <v>14</v>
      </c>
      <c r="B23" s="109"/>
      <c r="C23" s="109"/>
      <c r="D23" s="109"/>
      <c r="E23" s="109"/>
      <c r="F23" s="110"/>
      <c r="G23" s="110"/>
      <c r="H23" s="110">
        <f t="shared" si="2"/>
        <v>0</v>
      </c>
      <c r="I23" s="111">
        <f t="shared" si="3"/>
        <v>0</v>
      </c>
      <c r="J23" s="203">
        <f t="shared" si="9"/>
        <v>0</v>
      </c>
      <c r="K23" s="204"/>
      <c r="L23" s="111">
        <f t="shared" si="10"/>
        <v>0</v>
      </c>
      <c r="M23" s="111">
        <f t="shared" si="11"/>
        <v>0</v>
      </c>
      <c r="N23" s="112">
        <f t="shared" si="12"/>
        <v>0</v>
      </c>
      <c r="O23" s="113">
        <v>9000</v>
      </c>
      <c r="P23" s="114"/>
      <c r="Q23" s="114">
        <f t="shared" si="13"/>
        <v>0</v>
      </c>
      <c r="R23" s="115">
        <f t="shared" si="14"/>
        <v>0</v>
      </c>
      <c r="S23" s="213">
        <f t="shared" si="15"/>
        <v>0</v>
      </c>
      <c r="T23" s="214"/>
      <c r="U23" s="213">
        <f t="shared" si="16"/>
        <v>0</v>
      </c>
      <c r="V23" s="204"/>
      <c r="W23" s="116">
        <v>0</v>
      </c>
      <c r="X23" s="203">
        <f t="shared" si="17"/>
        <v>0</v>
      </c>
      <c r="Y23" s="204"/>
      <c r="Z23" s="111">
        <f t="shared" si="6"/>
        <v>0</v>
      </c>
      <c r="AA23" s="111">
        <f t="shared" si="7"/>
        <v>0</v>
      </c>
      <c r="AB23" s="111">
        <f t="shared" si="8"/>
        <v>0</v>
      </c>
    </row>
    <row r="24" spans="1:28">
      <c r="A24" s="50">
        <v>15</v>
      </c>
      <c r="B24" s="109"/>
      <c r="C24" s="109"/>
      <c r="D24" s="109"/>
      <c r="E24" s="109"/>
      <c r="F24" s="110"/>
      <c r="G24" s="110"/>
      <c r="H24" s="110">
        <f t="shared" si="2"/>
        <v>0</v>
      </c>
      <c r="I24" s="111">
        <f t="shared" si="3"/>
        <v>0</v>
      </c>
      <c r="J24" s="203">
        <f t="shared" si="9"/>
        <v>0</v>
      </c>
      <c r="K24" s="204"/>
      <c r="L24" s="111">
        <f t="shared" si="10"/>
        <v>0</v>
      </c>
      <c r="M24" s="111">
        <f t="shared" si="11"/>
        <v>0</v>
      </c>
      <c r="N24" s="112">
        <f t="shared" si="12"/>
        <v>0</v>
      </c>
      <c r="O24" s="113">
        <v>9000</v>
      </c>
      <c r="P24" s="114"/>
      <c r="Q24" s="114">
        <f t="shared" si="13"/>
        <v>0</v>
      </c>
      <c r="R24" s="115">
        <f t="shared" si="14"/>
        <v>0</v>
      </c>
      <c r="S24" s="213">
        <f t="shared" si="15"/>
        <v>0</v>
      </c>
      <c r="T24" s="214"/>
      <c r="U24" s="213">
        <f t="shared" si="16"/>
        <v>0</v>
      </c>
      <c r="V24" s="204"/>
      <c r="W24" s="116">
        <v>0</v>
      </c>
      <c r="X24" s="203">
        <f t="shared" si="17"/>
        <v>0</v>
      </c>
      <c r="Y24" s="204"/>
      <c r="Z24" s="111">
        <f t="shared" si="6"/>
        <v>0</v>
      </c>
      <c r="AA24" s="111">
        <f t="shared" si="7"/>
        <v>0</v>
      </c>
      <c r="AB24" s="111">
        <f t="shared" si="8"/>
        <v>0</v>
      </c>
    </row>
    <row r="25" spans="1:28">
      <c r="A25" s="50">
        <v>16</v>
      </c>
      <c r="B25" s="109"/>
      <c r="C25" s="109"/>
      <c r="D25" s="109"/>
      <c r="E25" s="109"/>
      <c r="F25" s="110"/>
      <c r="G25" s="110"/>
      <c r="H25" s="110">
        <f t="shared" si="2"/>
        <v>0</v>
      </c>
      <c r="I25" s="111">
        <f t="shared" si="3"/>
        <v>0</v>
      </c>
      <c r="J25" s="203">
        <f t="shared" si="9"/>
        <v>0</v>
      </c>
      <c r="K25" s="204"/>
      <c r="L25" s="111">
        <f t="shared" si="10"/>
        <v>0</v>
      </c>
      <c r="M25" s="111">
        <f t="shared" si="11"/>
        <v>0</v>
      </c>
      <c r="N25" s="112">
        <f t="shared" si="12"/>
        <v>0</v>
      </c>
      <c r="O25" s="113">
        <v>9000</v>
      </c>
      <c r="P25" s="114"/>
      <c r="Q25" s="114">
        <f t="shared" si="13"/>
        <v>0</v>
      </c>
      <c r="R25" s="115">
        <f t="shared" si="14"/>
        <v>0</v>
      </c>
      <c r="S25" s="213">
        <f t="shared" si="15"/>
        <v>0</v>
      </c>
      <c r="T25" s="214"/>
      <c r="U25" s="213">
        <f t="shared" si="16"/>
        <v>0</v>
      </c>
      <c r="V25" s="204"/>
      <c r="W25" s="116">
        <v>0</v>
      </c>
      <c r="X25" s="203">
        <f t="shared" si="17"/>
        <v>0</v>
      </c>
      <c r="Y25" s="204"/>
      <c r="Z25" s="111">
        <f t="shared" si="6"/>
        <v>0</v>
      </c>
      <c r="AA25" s="111">
        <f t="shared" si="7"/>
        <v>0</v>
      </c>
      <c r="AB25" s="111">
        <f t="shared" si="8"/>
        <v>0</v>
      </c>
    </row>
    <row r="26" spans="1:28">
      <c r="A26" s="50">
        <v>17</v>
      </c>
      <c r="B26" s="109"/>
      <c r="C26" s="109"/>
      <c r="D26" s="109"/>
      <c r="E26" s="109"/>
      <c r="F26" s="110"/>
      <c r="G26" s="110"/>
      <c r="H26" s="110">
        <f t="shared" si="2"/>
        <v>0</v>
      </c>
      <c r="I26" s="111">
        <f t="shared" si="3"/>
        <v>0</v>
      </c>
      <c r="J26" s="203">
        <f t="shared" si="9"/>
        <v>0</v>
      </c>
      <c r="K26" s="204"/>
      <c r="L26" s="111">
        <f t="shared" si="10"/>
        <v>0</v>
      </c>
      <c r="M26" s="111">
        <f t="shared" si="11"/>
        <v>0</v>
      </c>
      <c r="N26" s="112">
        <f t="shared" si="12"/>
        <v>0</v>
      </c>
      <c r="O26" s="113">
        <v>9000</v>
      </c>
      <c r="P26" s="114"/>
      <c r="Q26" s="114">
        <f t="shared" si="13"/>
        <v>0</v>
      </c>
      <c r="R26" s="115">
        <f t="shared" si="14"/>
        <v>0</v>
      </c>
      <c r="S26" s="213">
        <f t="shared" si="15"/>
        <v>0</v>
      </c>
      <c r="T26" s="214"/>
      <c r="U26" s="213">
        <f t="shared" si="16"/>
        <v>0</v>
      </c>
      <c r="V26" s="204"/>
      <c r="W26" s="116">
        <v>0</v>
      </c>
      <c r="X26" s="203">
        <f t="shared" si="17"/>
        <v>0</v>
      </c>
      <c r="Y26" s="204"/>
      <c r="Z26" s="111">
        <f t="shared" si="6"/>
        <v>0</v>
      </c>
      <c r="AA26" s="111">
        <f t="shared" si="7"/>
        <v>0</v>
      </c>
      <c r="AB26" s="111">
        <f t="shared" si="8"/>
        <v>0</v>
      </c>
    </row>
    <row r="27" spans="1:28">
      <c r="A27" s="50">
        <v>18</v>
      </c>
      <c r="B27" s="109"/>
      <c r="C27" s="109"/>
      <c r="D27" s="109"/>
      <c r="E27" s="109"/>
      <c r="F27" s="110"/>
      <c r="G27" s="110"/>
      <c r="H27" s="110">
        <f t="shared" si="2"/>
        <v>0</v>
      </c>
      <c r="I27" s="111">
        <f t="shared" si="3"/>
        <v>0</v>
      </c>
      <c r="J27" s="203">
        <f t="shared" si="9"/>
        <v>0</v>
      </c>
      <c r="K27" s="204"/>
      <c r="L27" s="111">
        <f t="shared" si="10"/>
        <v>0</v>
      </c>
      <c r="M27" s="111">
        <f t="shared" si="11"/>
        <v>0</v>
      </c>
      <c r="N27" s="112">
        <f t="shared" si="12"/>
        <v>0</v>
      </c>
      <c r="O27" s="113">
        <v>9000</v>
      </c>
      <c r="P27" s="114"/>
      <c r="Q27" s="114">
        <f t="shared" si="13"/>
        <v>0</v>
      </c>
      <c r="R27" s="115">
        <f t="shared" si="14"/>
        <v>0</v>
      </c>
      <c r="S27" s="213">
        <f t="shared" si="15"/>
        <v>0</v>
      </c>
      <c r="T27" s="214"/>
      <c r="U27" s="213">
        <f t="shared" si="16"/>
        <v>0</v>
      </c>
      <c r="V27" s="204"/>
      <c r="W27" s="116">
        <v>0</v>
      </c>
      <c r="X27" s="203">
        <f t="shared" si="17"/>
        <v>0</v>
      </c>
      <c r="Y27" s="204"/>
      <c r="Z27" s="111">
        <f t="shared" si="6"/>
        <v>0</v>
      </c>
      <c r="AA27" s="111">
        <f t="shared" si="7"/>
        <v>0</v>
      </c>
      <c r="AB27" s="111">
        <f t="shared" si="8"/>
        <v>0</v>
      </c>
    </row>
    <row r="28" spans="1:28">
      <c r="A28" s="50">
        <v>19</v>
      </c>
      <c r="B28" s="109"/>
      <c r="C28" s="109"/>
      <c r="D28" s="109"/>
      <c r="E28" s="109"/>
      <c r="F28" s="110"/>
      <c r="G28" s="110"/>
      <c r="H28" s="110">
        <f t="shared" si="2"/>
        <v>0</v>
      </c>
      <c r="I28" s="111">
        <f t="shared" si="3"/>
        <v>0</v>
      </c>
      <c r="J28" s="203">
        <f t="shared" si="9"/>
        <v>0</v>
      </c>
      <c r="K28" s="204"/>
      <c r="L28" s="111">
        <f t="shared" si="10"/>
        <v>0</v>
      </c>
      <c r="M28" s="111">
        <f t="shared" si="11"/>
        <v>0</v>
      </c>
      <c r="N28" s="112">
        <f t="shared" si="12"/>
        <v>0</v>
      </c>
      <c r="O28" s="113">
        <v>9000</v>
      </c>
      <c r="P28" s="114"/>
      <c r="Q28" s="114">
        <f t="shared" si="13"/>
        <v>0</v>
      </c>
      <c r="R28" s="115">
        <f t="shared" si="14"/>
        <v>0</v>
      </c>
      <c r="S28" s="213">
        <f t="shared" si="15"/>
        <v>0</v>
      </c>
      <c r="T28" s="214"/>
      <c r="U28" s="213">
        <f t="shared" si="16"/>
        <v>0</v>
      </c>
      <c r="V28" s="204"/>
      <c r="W28" s="116">
        <v>0</v>
      </c>
      <c r="X28" s="203">
        <f t="shared" si="17"/>
        <v>0</v>
      </c>
      <c r="Y28" s="204"/>
      <c r="Z28" s="111">
        <f t="shared" si="6"/>
        <v>0</v>
      </c>
      <c r="AA28" s="111">
        <f t="shared" si="7"/>
        <v>0</v>
      </c>
      <c r="AB28" s="111">
        <f t="shared" si="8"/>
        <v>0</v>
      </c>
    </row>
    <row r="29" spans="1:28">
      <c r="A29" s="50">
        <v>20</v>
      </c>
      <c r="B29" s="109"/>
      <c r="C29" s="109"/>
      <c r="D29" s="109"/>
      <c r="E29" s="109"/>
      <c r="F29" s="110"/>
      <c r="G29" s="110"/>
      <c r="H29" s="110">
        <f t="shared" si="2"/>
        <v>0</v>
      </c>
      <c r="I29" s="111">
        <f t="shared" si="3"/>
        <v>0</v>
      </c>
      <c r="J29" s="203">
        <f t="shared" si="9"/>
        <v>0</v>
      </c>
      <c r="K29" s="204"/>
      <c r="L29" s="111">
        <f t="shared" si="10"/>
        <v>0</v>
      </c>
      <c r="M29" s="111">
        <f t="shared" si="11"/>
        <v>0</v>
      </c>
      <c r="N29" s="112">
        <f t="shared" si="12"/>
        <v>0</v>
      </c>
      <c r="O29" s="113">
        <v>9000</v>
      </c>
      <c r="P29" s="114"/>
      <c r="Q29" s="114">
        <f t="shared" si="13"/>
        <v>0</v>
      </c>
      <c r="R29" s="115">
        <f t="shared" si="14"/>
        <v>0</v>
      </c>
      <c r="S29" s="213">
        <f t="shared" si="15"/>
        <v>0</v>
      </c>
      <c r="T29" s="214"/>
      <c r="U29" s="213">
        <f t="shared" si="16"/>
        <v>0</v>
      </c>
      <c r="V29" s="204"/>
      <c r="W29" s="116">
        <v>0</v>
      </c>
      <c r="X29" s="203">
        <f t="shared" si="17"/>
        <v>0</v>
      </c>
      <c r="Y29" s="204"/>
      <c r="Z29" s="111">
        <f t="shared" si="6"/>
        <v>0</v>
      </c>
      <c r="AA29" s="111">
        <f t="shared" si="7"/>
        <v>0</v>
      </c>
      <c r="AB29" s="111">
        <f t="shared" si="8"/>
        <v>0</v>
      </c>
    </row>
    <row r="30" spans="1:28">
      <c r="A30" s="50">
        <v>21</v>
      </c>
      <c r="B30" s="109"/>
      <c r="C30" s="109"/>
      <c r="D30" s="109"/>
      <c r="E30" s="109"/>
      <c r="F30" s="110"/>
      <c r="G30" s="110"/>
      <c r="H30" s="110">
        <f t="shared" si="2"/>
        <v>0</v>
      </c>
      <c r="I30" s="111">
        <f t="shared" si="3"/>
        <v>0</v>
      </c>
      <c r="J30" s="203">
        <f t="shared" si="9"/>
        <v>0</v>
      </c>
      <c r="K30" s="204"/>
      <c r="L30" s="111">
        <f t="shared" si="10"/>
        <v>0</v>
      </c>
      <c r="M30" s="111">
        <f t="shared" si="11"/>
        <v>0</v>
      </c>
      <c r="N30" s="112">
        <f t="shared" si="12"/>
        <v>0</v>
      </c>
      <c r="O30" s="113">
        <v>9000</v>
      </c>
      <c r="P30" s="114"/>
      <c r="Q30" s="114">
        <f t="shared" si="13"/>
        <v>0</v>
      </c>
      <c r="R30" s="115">
        <f t="shared" si="14"/>
        <v>0</v>
      </c>
      <c r="S30" s="213">
        <f t="shared" si="15"/>
        <v>0</v>
      </c>
      <c r="T30" s="214"/>
      <c r="U30" s="213">
        <f t="shared" si="16"/>
        <v>0</v>
      </c>
      <c r="V30" s="204"/>
      <c r="W30" s="116">
        <v>0</v>
      </c>
      <c r="X30" s="203">
        <f t="shared" si="17"/>
        <v>0</v>
      </c>
      <c r="Y30" s="204"/>
      <c r="Z30" s="111">
        <f t="shared" si="6"/>
        <v>0</v>
      </c>
      <c r="AA30" s="111">
        <f t="shared" si="7"/>
        <v>0</v>
      </c>
      <c r="AB30" s="111">
        <f t="shared" si="8"/>
        <v>0</v>
      </c>
    </row>
    <row r="31" spans="1:28">
      <c r="A31" s="50">
        <v>22</v>
      </c>
      <c r="B31" s="109"/>
      <c r="C31" s="109"/>
      <c r="D31" s="109"/>
      <c r="E31" s="109"/>
      <c r="F31" s="110"/>
      <c r="G31" s="110"/>
      <c r="H31" s="110">
        <f t="shared" si="2"/>
        <v>0</v>
      </c>
      <c r="I31" s="111">
        <f t="shared" si="3"/>
        <v>0</v>
      </c>
      <c r="J31" s="203">
        <f t="shared" si="9"/>
        <v>0</v>
      </c>
      <c r="K31" s="204"/>
      <c r="L31" s="111">
        <f t="shared" si="10"/>
        <v>0</v>
      </c>
      <c r="M31" s="111">
        <f t="shared" si="11"/>
        <v>0</v>
      </c>
      <c r="N31" s="112">
        <f t="shared" si="12"/>
        <v>0</v>
      </c>
      <c r="O31" s="113">
        <v>9000</v>
      </c>
      <c r="P31" s="114"/>
      <c r="Q31" s="114">
        <f t="shared" si="13"/>
        <v>0</v>
      </c>
      <c r="R31" s="115">
        <f t="shared" si="14"/>
        <v>0</v>
      </c>
      <c r="S31" s="213">
        <f t="shared" si="15"/>
        <v>0</v>
      </c>
      <c r="T31" s="214"/>
      <c r="U31" s="213">
        <f t="shared" si="16"/>
        <v>0</v>
      </c>
      <c r="V31" s="204"/>
      <c r="W31" s="116">
        <v>0</v>
      </c>
      <c r="X31" s="203">
        <f t="shared" si="17"/>
        <v>0</v>
      </c>
      <c r="Y31" s="204"/>
      <c r="Z31" s="111">
        <f t="shared" si="6"/>
        <v>0</v>
      </c>
      <c r="AA31" s="111">
        <f t="shared" si="7"/>
        <v>0</v>
      </c>
      <c r="AB31" s="111">
        <f t="shared" si="8"/>
        <v>0</v>
      </c>
    </row>
    <row r="32" spans="1:28">
      <c r="A32" s="50">
        <v>23</v>
      </c>
      <c r="B32" s="109"/>
      <c r="C32" s="109"/>
      <c r="D32" s="109"/>
      <c r="E32" s="109"/>
      <c r="F32" s="110"/>
      <c r="G32" s="110"/>
      <c r="H32" s="110">
        <f t="shared" si="2"/>
        <v>0</v>
      </c>
      <c r="I32" s="111">
        <f t="shared" si="3"/>
        <v>0</v>
      </c>
      <c r="J32" s="203">
        <f t="shared" si="9"/>
        <v>0</v>
      </c>
      <c r="K32" s="204"/>
      <c r="L32" s="111">
        <f t="shared" si="10"/>
        <v>0</v>
      </c>
      <c r="M32" s="111">
        <f t="shared" si="11"/>
        <v>0</v>
      </c>
      <c r="N32" s="112">
        <f t="shared" si="12"/>
        <v>0</v>
      </c>
      <c r="O32" s="113">
        <v>9000</v>
      </c>
      <c r="P32" s="114"/>
      <c r="Q32" s="114">
        <f t="shared" si="13"/>
        <v>0</v>
      </c>
      <c r="R32" s="115">
        <f t="shared" si="14"/>
        <v>0</v>
      </c>
      <c r="S32" s="213">
        <f t="shared" si="15"/>
        <v>0</v>
      </c>
      <c r="T32" s="214"/>
      <c r="U32" s="213">
        <f t="shared" si="16"/>
        <v>0</v>
      </c>
      <c r="V32" s="204"/>
      <c r="W32" s="116">
        <v>0</v>
      </c>
      <c r="X32" s="203">
        <f t="shared" si="17"/>
        <v>0</v>
      </c>
      <c r="Y32" s="204"/>
      <c r="Z32" s="111">
        <f t="shared" si="6"/>
        <v>0</v>
      </c>
      <c r="AA32" s="111">
        <f t="shared" si="7"/>
        <v>0</v>
      </c>
      <c r="AB32" s="111">
        <f t="shared" si="8"/>
        <v>0</v>
      </c>
    </row>
    <row r="33" spans="1:28">
      <c r="A33" s="50">
        <v>24</v>
      </c>
      <c r="B33" s="109"/>
      <c r="C33" s="109"/>
      <c r="D33" s="109"/>
      <c r="E33" s="109"/>
      <c r="F33" s="110"/>
      <c r="G33" s="110"/>
      <c r="H33" s="110">
        <f t="shared" si="2"/>
        <v>0</v>
      </c>
      <c r="I33" s="111">
        <f t="shared" si="3"/>
        <v>0</v>
      </c>
      <c r="J33" s="203">
        <f t="shared" si="9"/>
        <v>0</v>
      </c>
      <c r="K33" s="204"/>
      <c r="L33" s="111">
        <f t="shared" si="10"/>
        <v>0</v>
      </c>
      <c r="M33" s="111">
        <f t="shared" si="11"/>
        <v>0</v>
      </c>
      <c r="N33" s="112">
        <f t="shared" si="12"/>
        <v>0</v>
      </c>
      <c r="O33" s="113">
        <v>9000</v>
      </c>
      <c r="P33" s="114"/>
      <c r="Q33" s="114">
        <f t="shared" si="13"/>
        <v>0</v>
      </c>
      <c r="R33" s="115">
        <f t="shared" si="14"/>
        <v>0</v>
      </c>
      <c r="S33" s="213">
        <f t="shared" si="15"/>
        <v>0</v>
      </c>
      <c r="T33" s="214"/>
      <c r="U33" s="213">
        <f t="shared" si="16"/>
        <v>0</v>
      </c>
      <c r="V33" s="204"/>
      <c r="W33" s="116">
        <v>0</v>
      </c>
      <c r="X33" s="203">
        <f t="shared" si="17"/>
        <v>0</v>
      </c>
      <c r="Y33" s="204"/>
      <c r="Z33" s="111">
        <f t="shared" si="6"/>
        <v>0</v>
      </c>
      <c r="AA33" s="111">
        <f t="shared" si="7"/>
        <v>0</v>
      </c>
      <c r="AB33" s="111">
        <f t="shared" si="8"/>
        <v>0</v>
      </c>
    </row>
    <row r="34" spans="1:28">
      <c r="A34" s="50">
        <v>25</v>
      </c>
      <c r="B34" s="109"/>
      <c r="C34" s="109"/>
      <c r="D34" s="109"/>
      <c r="E34" s="109"/>
      <c r="F34" s="110"/>
      <c r="G34" s="110"/>
      <c r="H34" s="110">
        <f t="shared" si="2"/>
        <v>0</v>
      </c>
      <c r="I34" s="111">
        <f t="shared" si="3"/>
        <v>0</v>
      </c>
      <c r="J34" s="203">
        <f t="shared" si="9"/>
        <v>0</v>
      </c>
      <c r="K34" s="204"/>
      <c r="L34" s="111">
        <f t="shared" si="10"/>
        <v>0</v>
      </c>
      <c r="M34" s="111">
        <f t="shared" si="11"/>
        <v>0</v>
      </c>
      <c r="N34" s="112">
        <f t="shared" si="12"/>
        <v>0</v>
      </c>
      <c r="O34" s="113">
        <v>9000</v>
      </c>
      <c r="P34" s="114"/>
      <c r="Q34" s="114">
        <f t="shared" si="13"/>
        <v>0</v>
      </c>
      <c r="R34" s="115">
        <f t="shared" si="14"/>
        <v>0</v>
      </c>
      <c r="S34" s="213">
        <f t="shared" si="15"/>
        <v>0</v>
      </c>
      <c r="T34" s="214"/>
      <c r="U34" s="213">
        <f t="shared" si="16"/>
        <v>0</v>
      </c>
      <c r="V34" s="204"/>
      <c r="W34" s="116">
        <v>0</v>
      </c>
      <c r="X34" s="203">
        <f t="shared" si="17"/>
        <v>0</v>
      </c>
      <c r="Y34" s="204"/>
      <c r="Z34" s="111">
        <f t="shared" si="6"/>
        <v>0</v>
      </c>
      <c r="AA34" s="111">
        <f t="shared" si="7"/>
        <v>0</v>
      </c>
      <c r="AB34" s="111">
        <f t="shared" si="8"/>
        <v>0</v>
      </c>
    </row>
    <row r="35" spans="1:28">
      <c r="A35" s="50">
        <v>26</v>
      </c>
      <c r="B35" s="109"/>
      <c r="C35" s="109"/>
      <c r="D35" s="109"/>
      <c r="E35" s="109"/>
      <c r="F35" s="110"/>
      <c r="G35" s="110"/>
      <c r="H35" s="110">
        <f t="shared" si="2"/>
        <v>0</v>
      </c>
      <c r="I35" s="111">
        <f t="shared" si="3"/>
        <v>0</v>
      </c>
      <c r="J35" s="203">
        <f t="shared" si="9"/>
        <v>0</v>
      </c>
      <c r="K35" s="204"/>
      <c r="L35" s="111">
        <f t="shared" si="10"/>
        <v>0</v>
      </c>
      <c r="M35" s="111">
        <f t="shared" si="11"/>
        <v>0</v>
      </c>
      <c r="N35" s="112">
        <f t="shared" si="12"/>
        <v>0</v>
      </c>
      <c r="O35" s="113">
        <v>9000</v>
      </c>
      <c r="P35" s="114"/>
      <c r="Q35" s="114">
        <f t="shared" si="13"/>
        <v>0</v>
      </c>
      <c r="R35" s="115">
        <f t="shared" si="14"/>
        <v>0</v>
      </c>
      <c r="S35" s="213">
        <f t="shared" si="15"/>
        <v>0</v>
      </c>
      <c r="T35" s="214"/>
      <c r="U35" s="213">
        <f t="shared" si="16"/>
        <v>0</v>
      </c>
      <c r="V35" s="204"/>
      <c r="W35" s="116">
        <v>0</v>
      </c>
      <c r="X35" s="203">
        <f t="shared" si="17"/>
        <v>0</v>
      </c>
      <c r="Y35" s="204"/>
      <c r="Z35" s="111">
        <f t="shared" si="6"/>
        <v>0</v>
      </c>
      <c r="AA35" s="111">
        <f t="shared" si="7"/>
        <v>0</v>
      </c>
      <c r="AB35" s="111">
        <f t="shared" si="8"/>
        <v>0</v>
      </c>
    </row>
    <row r="36" spans="1:28">
      <c r="A36" s="50">
        <v>27</v>
      </c>
      <c r="B36" s="109"/>
      <c r="C36" s="109"/>
      <c r="D36" s="109"/>
      <c r="E36" s="109"/>
      <c r="F36" s="110"/>
      <c r="G36" s="110"/>
      <c r="H36" s="110">
        <f t="shared" si="2"/>
        <v>0</v>
      </c>
      <c r="I36" s="111">
        <f t="shared" si="3"/>
        <v>0</v>
      </c>
      <c r="J36" s="203">
        <f t="shared" si="9"/>
        <v>0</v>
      </c>
      <c r="K36" s="204"/>
      <c r="L36" s="111">
        <f t="shared" si="10"/>
        <v>0</v>
      </c>
      <c r="M36" s="111">
        <f t="shared" si="11"/>
        <v>0</v>
      </c>
      <c r="N36" s="112">
        <f t="shared" si="12"/>
        <v>0</v>
      </c>
      <c r="O36" s="113">
        <v>9000</v>
      </c>
      <c r="P36" s="114"/>
      <c r="Q36" s="114">
        <f t="shared" si="13"/>
        <v>0</v>
      </c>
      <c r="R36" s="115">
        <f t="shared" si="14"/>
        <v>0</v>
      </c>
      <c r="S36" s="213">
        <f t="shared" si="15"/>
        <v>0</v>
      </c>
      <c r="T36" s="214"/>
      <c r="U36" s="213">
        <f t="shared" si="16"/>
        <v>0</v>
      </c>
      <c r="V36" s="204"/>
      <c r="W36" s="116">
        <v>0</v>
      </c>
      <c r="X36" s="203">
        <f t="shared" si="17"/>
        <v>0</v>
      </c>
      <c r="Y36" s="204"/>
      <c r="Z36" s="111">
        <f t="shared" si="6"/>
        <v>0</v>
      </c>
      <c r="AA36" s="111">
        <f t="shared" si="7"/>
        <v>0</v>
      </c>
      <c r="AB36" s="111">
        <f t="shared" si="8"/>
        <v>0</v>
      </c>
    </row>
    <row r="37" spans="1:28">
      <c r="A37" s="50">
        <v>28</v>
      </c>
      <c r="B37" s="109"/>
      <c r="C37" s="109"/>
      <c r="D37" s="109"/>
      <c r="E37" s="109"/>
      <c r="F37" s="110"/>
      <c r="G37" s="110"/>
      <c r="H37" s="110">
        <f t="shared" si="2"/>
        <v>0</v>
      </c>
      <c r="I37" s="111">
        <f t="shared" si="3"/>
        <v>0</v>
      </c>
      <c r="J37" s="203">
        <f t="shared" si="9"/>
        <v>0</v>
      </c>
      <c r="K37" s="204"/>
      <c r="L37" s="111">
        <f t="shared" si="10"/>
        <v>0</v>
      </c>
      <c r="M37" s="111">
        <f t="shared" si="11"/>
        <v>0</v>
      </c>
      <c r="N37" s="112">
        <f t="shared" si="12"/>
        <v>0</v>
      </c>
      <c r="O37" s="113">
        <v>9000</v>
      </c>
      <c r="P37" s="114"/>
      <c r="Q37" s="114">
        <f t="shared" si="13"/>
        <v>0</v>
      </c>
      <c r="R37" s="115">
        <f t="shared" si="14"/>
        <v>0</v>
      </c>
      <c r="S37" s="213">
        <f t="shared" si="15"/>
        <v>0</v>
      </c>
      <c r="T37" s="214"/>
      <c r="U37" s="213">
        <f t="shared" si="16"/>
        <v>0</v>
      </c>
      <c r="V37" s="204"/>
      <c r="W37" s="116">
        <v>0</v>
      </c>
      <c r="X37" s="203">
        <f t="shared" si="17"/>
        <v>0</v>
      </c>
      <c r="Y37" s="204"/>
      <c r="Z37" s="111">
        <f t="shared" si="6"/>
        <v>0</v>
      </c>
      <c r="AA37" s="111">
        <f t="shared" si="7"/>
        <v>0</v>
      </c>
      <c r="AB37" s="111">
        <f t="shared" si="8"/>
        <v>0</v>
      </c>
    </row>
    <row r="38" spans="1:28">
      <c r="A38" s="50">
        <v>29</v>
      </c>
      <c r="B38" s="109"/>
      <c r="C38" s="109"/>
      <c r="D38" s="109"/>
      <c r="E38" s="109"/>
      <c r="F38" s="110"/>
      <c r="G38" s="110"/>
      <c r="H38" s="110">
        <f t="shared" si="2"/>
        <v>0</v>
      </c>
      <c r="I38" s="111">
        <f t="shared" si="3"/>
        <v>0</v>
      </c>
      <c r="J38" s="203">
        <f t="shared" si="9"/>
        <v>0</v>
      </c>
      <c r="K38" s="204"/>
      <c r="L38" s="111">
        <f t="shared" si="10"/>
        <v>0</v>
      </c>
      <c r="M38" s="111">
        <f t="shared" si="11"/>
        <v>0</v>
      </c>
      <c r="N38" s="112">
        <f t="shared" si="12"/>
        <v>0</v>
      </c>
      <c r="O38" s="113">
        <v>9000</v>
      </c>
      <c r="P38" s="114"/>
      <c r="Q38" s="114">
        <f t="shared" si="13"/>
        <v>0</v>
      </c>
      <c r="R38" s="115">
        <f t="shared" si="14"/>
        <v>0</v>
      </c>
      <c r="S38" s="213">
        <f t="shared" si="15"/>
        <v>0</v>
      </c>
      <c r="T38" s="214"/>
      <c r="U38" s="213">
        <f t="shared" si="16"/>
        <v>0</v>
      </c>
      <c r="V38" s="204"/>
      <c r="W38" s="116">
        <v>0</v>
      </c>
      <c r="X38" s="203">
        <f t="shared" si="17"/>
        <v>0</v>
      </c>
      <c r="Y38" s="204"/>
      <c r="Z38" s="111">
        <f t="shared" si="6"/>
        <v>0</v>
      </c>
      <c r="AA38" s="111">
        <f t="shared" si="7"/>
        <v>0</v>
      </c>
      <c r="AB38" s="111">
        <f t="shared" si="8"/>
        <v>0</v>
      </c>
    </row>
    <row r="39" spans="1:28">
      <c r="A39" s="50">
        <v>30</v>
      </c>
      <c r="B39" s="109"/>
      <c r="C39" s="109"/>
      <c r="D39" s="109"/>
      <c r="E39" s="109"/>
      <c r="F39" s="110"/>
      <c r="G39" s="110"/>
      <c r="H39" s="110">
        <f t="shared" si="2"/>
        <v>0</v>
      </c>
      <c r="I39" s="111">
        <f t="shared" si="3"/>
        <v>0</v>
      </c>
      <c r="J39" s="203">
        <f t="shared" si="9"/>
        <v>0</v>
      </c>
      <c r="K39" s="204"/>
      <c r="L39" s="111">
        <f t="shared" si="10"/>
        <v>0</v>
      </c>
      <c r="M39" s="111">
        <f t="shared" si="11"/>
        <v>0</v>
      </c>
      <c r="N39" s="112">
        <f t="shared" si="12"/>
        <v>0</v>
      </c>
      <c r="O39" s="113">
        <v>9000</v>
      </c>
      <c r="P39" s="114"/>
      <c r="Q39" s="114">
        <f t="shared" si="13"/>
        <v>0</v>
      </c>
      <c r="R39" s="115">
        <f t="shared" si="14"/>
        <v>0</v>
      </c>
      <c r="S39" s="213">
        <f t="shared" si="15"/>
        <v>0</v>
      </c>
      <c r="T39" s="214"/>
      <c r="U39" s="213">
        <f t="shared" si="16"/>
        <v>0</v>
      </c>
      <c r="V39" s="204"/>
      <c r="W39" s="116">
        <v>0</v>
      </c>
      <c r="X39" s="203">
        <f t="shared" si="17"/>
        <v>0</v>
      </c>
      <c r="Y39" s="204"/>
      <c r="Z39" s="111">
        <f t="shared" si="6"/>
        <v>0</v>
      </c>
      <c r="AA39" s="111">
        <f t="shared" si="7"/>
        <v>0</v>
      </c>
      <c r="AB39" s="111">
        <f t="shared" si="8"/>
        <v>0</v>
      </c>
    </row>
    <row r="40" spans="1:28">
      <c r="A40" s="50">
        <v>31</v>
      </c>
      <c r="B40" s="109"/>
      <c r="C40" s="109"/>
      <c r="D40" s="109"/>
      <c r="E40" s="109"/>
      <c r="F40" s="110"/>
      <c r="G40" s="110"/>
      <c r="H40" s="110">
        <f t="shared" si="2"/>
        <v>0</v>
      </c>
      <c r="I40" s="111">
        <f t="shared" si="3"/>
        <v>0</v>
      </c>
      <c r="J40" s="203">
        <f t="shared" si="9"/>
        <v>0</v>
      </c>
      <c r="K40" s="204"/>
      <c r="L40" s="111">
        <f t="shared" si="10"/>
        <v>0</v>
      </c>
      <c r="M40" s="111">
        <f t="shared" si="11"/>
        <v>0</v>
      </c>
      <c r="N40" s="112">
        <f t="shared" si="12"/>
        <v>0</v>
      </c>
      <c r="O40" s="113">
        <v>9000</v>
      </c>
      <c r="P40" s="114"/>
      <c r="Q40" s="114">
        <f t="shared" si="13"/>
        <v>0</v>
      </c>
      <c r="R40" s="115">
        <f t="shared" si="14"/>
        <v>0</v>
      </c>
      <c r="S40" s="213">
        <f t="shared" si="15"/>
        <v>0</v>
      </c>
      <c r="T40" s="214"/>
      <c r="U40" s="213">
        <f t="shared" si="16"/>
        <v>0</v>
      </c>
      <c r="V40" s="204"/>
      <c r="W40" s="116">
        <v>0</v>
      </c>
      <c r="X40" s="203">
        <f t="shared" si="17"/>
        <v>0</v>
      </c>
      <c r="Y40" s="204"/>
      <c r="Z40" s="111">
        <f t="shared" si="6"/>
        <v>0</v>
      </c>
      <c r="AA40" s="111">
        <f t="shared" si="7"/>
        <v>0</v>
      </c>
      <c r="AB40" s="111">
        <f t="shared" si="8"/>
        <v>0</v>
      </c>
    </row>
    <row r="41" spans="1:28">
      <c r="A41" s="50">
        <v>32</v>
      </c>
      <c r="B41" s="109"/>
      <c r="C41" s="109"/>
      <c r="D41" s="109"/>
      <c r="E41" s="109"/>
      <c r="F41" s="110"/>
      <c r="G41" s="110"/>
      <c r="H41" s="110">
        <f t="shared" si="2"/>
        <v>0</v>
      </c>
      <c r="I41" s="111">
        <f t="shared" si="3"/>
        <v>0</v>
      </c>
      <c r="J41" s="203">
        <f t="shared" si="9"/>
        <v>0</v>
      </c>
      <c r="K41" s="204"/>
      <c r="L41" s="111">
        <f t="shared" si="10"/>
        <v>0</v>
      </c>
      <c r="M41" s="111">
        <f t="shared" si="11"/>
        <v>0</v>
      </c>
      <c r="N41" s="112">
        <f t="shared" si="12"/>
        <v>0</v>
      </c>
      <c r="O41" s="113">
        <v>9000</v>
      </c>
      <c r="P41" s="114"/>
      <c r="Q41" s="114">
        <f t="shared" si="13"/>
        <v>0</v>
      </c>
      <c r="R41" s="115">
        <f t="shared" si="14"/>
        <v>0</v>
      </c>
      <c r="S41" s="213">
        <f t="shared" si="15"/>
        <v>0</v>
      </c>
      <c r="T41" s="214"/>
      <c r="U41" s="213">
        <f t="shared" si="16"/>
        <v>0</v>
      </c>
      <c r="V41" s="204"/>
      <c r="W41" s="116">
        <v>0</v>
      </c>
      <c r="X41" s="203">
        <f t="shared" si="17"/>
        <v>0</v>
      </c>
      <c r="Y41" s="204"/>
      <c r="Z41" s="111">
        <f t="shared" si="6"/>
        <v>0</v>
      </c>
      <c r="AA41" s="111">
        <f t="shared" si="7"/>
        <v>0</v>
      </c>
      <c r="AB41" s="111">
        <f t="shared" si="8"/>
        <v>0</v>
      </c>
    </row>
    <row r="42" spans="1:28">
      <c r="A42" s="50">
        <v>33</v>
      </c>
      <c r="B42" s="109"/>
      <c r="C42" s="109"/>
      <c r="D42" s="109"/>
      <c r="E42" s="109"/>
      <c r="F42" s="110"/>
      <c r="G42" s="110"/>
      <c r="H42" s="110">
        <f t="shared" si="2"/>
        <v>0</v>
      </c>
      <c r="I42" s="111">
        <f t="shared" si="3"/>
        <v>0</v>
      </c>
      <c r="J42" s="203">
        <f t="shared" si="9"/>
        <v>0</v>
      </c>
      <c r="K42" s="204"/>
      <c r="L42" s="111">
        <f t="shared" si="10"/>
        <v>0</v>
      </c>
      <c r="M42" s="111">
        <f t="shared" si="11"/>
        <v>0</v>
      </c>
      <c r="N42" s="112">
        <f t="shared" si="12"/>
        <v>0</v>
      </c>
      <c r="O42" s="113">
        <v>9000</v>
      </c>
      <c r="P42" s="114"/>
      <c r="Q42" s="114">
        <f t="shared" si="13"/>
        <v>0</v>
      </c>
      <c r="R42" s="115">
        <f t="shared" si="14"/>
        <v>0</v>
      </c>
      <c r="S42" s="213">
        <f t="shared" si="15"/>
        <v>0</v>
      </c>
      <c r="T42" s="214"/>
      <c r="U42" s="213">
        <f t="shared" si="16"/>
        <v>0</v>
      </c>
      <c r="V42" s="204"/>
      <c r="W42" s="116">
        <v>0</v>
      </c>
      <c r="X42" s="203">
        <f t="shared" si="17"/>
        <v>0</v>
      </c>
      <c r="Y42" s="204"/>
      <c r="Z42" s="111">
        <f t="shared" si="6"/>
        <v>0</v>
      </c>
      <c r="AA42" s="111">
        <f t="shared" si="7"/>
        <v>0</v>
      </c>
      <c r="AB42" s="111">
        <f t="shared" si="8"/>
        <v>0</v>
      </c>
    </row>
    <row r="43" spans="1:28">
      <c r="A43" s="50">
        <v>34</v>
      </c>
      <c r="B43" s="109"/>
      <c r="C43" s="109"/>
      <c r="D43" s="109"/>
      <c r="E43" s="109"/>
      <c r="F43" s="110"/>
      <c r="G43" s="110"/>
      <c r="H43" s="110">
        <f t="shared" si="2"/>
        <v>0</v>
      </c>
      <c r="I43" s="111">
        <f t="shared" si="3"/>
        <v>0</v>
      </c>
      <c r="J43" s="203">
        <f t="shared" si="9"/>
        <v>0</v>
      </c>
      <c r="K43" s="204"/>
      <c r="L43" s="111">
        <f t="shared" si="10"/>
        <v>0</v>
      </c>
      <c r="M43" s="111">
        <f t="shared" si="11"/>
        <v>0</v>
      </c>
      <c r="N43" s="112">
        <f t="shared" si="12"/>
        <v>0</v>
      </c>
      <c r="O43" s="113">
        <v>9000</v>
      </c>
      <c r="P43" s="114"/>
      <c r="Q43" s="114">
        <f t="shared" si="13"/>
        <v>0</v>
      </c>
      <c r="R43" s="115">
        <f t="shared" si="14"/>
        <v>0</v>
      </c>
      <c r="S43" s="213">
        <f t="shared" si="15"/>
        <v>0</v>
      </c>
      <c r="T43" s="214"/>
      <c r="U43" s="213">
        <f t="shared" si="16"/>
        <v>0</v>
      </c>
      <c r="V43" s="204"/>
      <c r="W43" s="116">
        <v>0</v>
      </c>
      <c r="X43" s="203">
        <f t="shared" si="17"/>
        <v>0</v>
      </c>
      <c r="Y43" s="204"/>
      <c r="Z43" s="111">
        <f t="shared" si="6"/>
        <v>0</v>
      </c>
      <c r="AA43" s="111">
        <f t="shared" si="7"/>
        <v>0</v>
      </c>
      <c r="AB43" s="111">
        <f t="shared" si="8"/>
        <v>0</v>
      </c>
    </row>
    <row r="44" spans="1:28">
      <c r="A44" s="50">
        <v>35</v>
      </c>
      <c r="B44" s="109"/>
      <c r="C44" s="109"/>
      <c r="D44" s="109"/>
      <c r="E44" s="109"/>
      <c r="F44" s="110"/>
      <c r="G44" s="110"/>
      <c r="H44" s="110">
        <f t="shared" si="2"/>
        <v>0</v>
      </c>
      <c r="I44" s="111">
        <f t="shared" si="3"/>
        <v>0</v>
      </c>
      <c r="J44" s="203">
        <f t="shared" si="9"/>
        <v>0</v>
      </c>
      <c r="K44" s="204"/>
      <c r="L44" s="111">
        <f t="shared" si="10"/>
        <v>0</v>
      </c>
      <c r="M44" s="111">
        <f t="shared" si="11"/>
        <v>0</v>
      </c>
      <c r="N44" s="112">
        <f t="shared" si="12"/>
        <v>0</v>
      </c>
      <c r="O44" s="113">
        <v>9000</v>
      </c>
      <c r="P44" s="114"/>
      <c r="Q44" s="114">
        <f t="shared" si="13"/>
        <v>0</v>
      </c>
      <c r="R44" s="115">
        <f t="shared" si="14"/>
        <v>0</v>
      </c>
      <c r="S44" s="213">
        <f t="shared" si="15"/>
        <v>0</v>
      </c>
      <c r="T44" s="214"/>
      <c r="U44" s="213">
        <f t="shared" si="16"/>
        <v>0</v>
      </c>
      <c r="V44" s="204"/>
      <c r="W44" s="116">
        <v>0</v>
      </c>
      <c r="X44" s="203">
        <f t="shared" si="17"/>
        <v>0</v>
      </c>
      <c r="Y44" s="204"/>
      <c r="Z44" s="111">
        <f t="shared" si="6"/>
        <v>0</v>
      </c>
      <c r="AA44" s="111">
        <f t="shared" si="7"/>
        <v>0</v>
      </c>
      <c r="AB44" s="111">
        <f t="shared" si="8"/>
        <v>0</v>
      </c>
    </row>
    <row r="45" spans="1:28">
      <c r="A45" s="50">
        <v>36</v>
      </c>
      <c r="B45" s="109"/>
      <c r="C45" s="109"/>
      <c r="D45" s="109"/>
      <c r="E45" s="109"/>
      <c r="F45" s="110"/>
      <c r="G45" s="110"/>
      <c r="H45" s="110">
        <f t="shared" si="2"/>
        <v>0</v>
      </c>
      <c r="I45" s="111">
        <f t="shared" si="3"/>
        <v>0</v>
      </c>
      <c r="J45" s="203">
        <f t="shared" si="9"/>
        <v>0</v>
      </c>
      <c r="K45" s="204"/>
      <c r="L45" s="111">
        <f t="shared" si="10"/>
        <v>0</v>
      </c>
      <c r="M45" s="111">
        <f t="shared" si="11"/>
        <v>0</v>
      </c>
      <c r="N45" s="112">
        <f t="shared" si="12"/>
        <v>0</v>
      </c>
      <c r="O45" s="113">
        <v>9000</v>
      </c>
      <c r="P45" s="114"/>
      <c r="Q45" s="114">
        <f t="shared" si="13"/>
        <v>0</v>
      </c>
      <c r="R45" s="115">
        <f t="shared" si="14"/>
        <v>0</v>
      </c>
      <c r="S45" s="213">
        <f t="shared" si="15"/>
        <v>0</v>
      </c>
      <c r="T45" s="214"/>
      <c r="U45" s="213">
        <f t="shared" si="16"/>
        <v>0</v>
      </c>
      <c r="V45" s="204"/>
      <c r="W45" s="116">
        <v>0</v>
      </c>
      <c r="X45" s="203">
        <f t="shared" si="17"/>
        <v>0</v>
      </c>
      <c r="Y45" s="204"/>
      <c r="Z45" s="111">
        <f t="shared" si="6"/>
        <v>0</v>
      </c>
      <c r="AA45" s="111">
        <f t="shared" si="7"/>
        <v>0</v>
      </c>
      <c r="AB45" s="111">
        <f t="shared" si="8"/>
        <v>0</v>
      </c>
    </row>
    <row r="46" spans="1:28">
      <c r="A46" s="50">
        <v>37</v>
      </c>
      <c r="B46" s="109"/>
      <c r="C46" s="109"/>
      <c r="D46" s="109"/>
      <c r="E46" s="109"/>
      <c r="F46" s="110"/>
      <c r="G46" s="110"/>
      <c r="H46" s="110">
        <f t="shared" si="2"/>
        <v>0</v>
      </c>
      <c r="I46" s="111">
        <f t="shared" si="3"/>
        <v>0</v>
      </c>
      <c r="J46" s="203">
        <f t="shared" si="9"/>
        <v>0</v>
      </c>
      <c r="K46" s="204"/>
      <c r="L46" s="111">
        <f t="shared" si="10"/>
        <v>0</v>
      </c>
      <c r="M46" s="111">
        <f t="shared" si="11"/>
        <v>0</v>
      </c>
      <c r="N46" s="112">
        <f t="shared" si="12"/>
        <v>0</v>
      </c>
      <c r="O46" s="113">
        <v>9000</v>
      </c>
      <c r="P46" s="114"/>
      <c r="Q46" s="114">
        <f t="shared" si="13"/>
        <v>0</v>
      </c>
      <c r="R46" s="115">
        <f t="shared" si="14"/>
        <v>0</v>
      </c>
      <c r="S46" s="213">
        <f t="shared" si="15"/>
        <v>0</v>
      </c>
      <c r="T46" s="214"/>
      <c r="U46" s="213">
        <f t="shared" si="16"/>
        <v>0</v>
      </c>
      <c r="V46" s="204"/>
      <c r="W46" s="116">
        <v>0</v>
      </c>
      <c r="X46" s="203">
        <f t="shared" si="17"/>
        <v>0</v>
      </c>
      <c r="Y46" s="204"/>
      <c r="Z46" s="111">
        <f t="shared" si="6"/>
        <v>0</v>
      </c>
      <c r="AA46" s="111">
        <f t="shared" si="7"/>
        <v>0</v>
      </c>
      <c r="AB46" s="111">
        <f t="shared" si="8"/>
        <v>0</v>
      </c>
    </row>
    <row r="47" spans="1:28">
      <c r="A47" s="50">
        <v>38</v>
      </c>
      <c r="B47" s="109"/>
      <c r="C47" s="117"/>
      <c r="D47" s="109"/>
      <c r="E47" s="109"/>
      <c r="F47" s="110"/>
      <c r="G47" s="110"/>
      <c r="H47" s="110">
        <f t="shared" si="2"/>
        <v>0</v>
      </c>
      <c r="I47" s="111">
        <f t="shared" si="3"/>
        <v>0</v>
      </c>
      <c r="J47" s="203">
        <f t="shared" si="9"/>
        <v>0</v>
      </c>
      <c r="K47" s="204"/>
      <c r="L47" s="111">
        <f t="shared" si="10"/>
        <v>0</v>
      </c>
      <c r="M47" s="111">
        <f t="shared" si="11"/>
        <v>0</v>
      </c>
      <c r="N47" s="112">
        <f t="shared" si="12"/>
        <v>0</v>
      </c>
      <c r="O47" s="113">
        <v>9000</v>
      </c>
      <c r="P47" s="114"/>
      <c r="Q47" s="114">
        <f t="shared" si="13"/>
        <v>0</v>
      </c>
      <c r="R47" s="115">
        <f t="shared" si="14"/>
        <v>0</v>
      </c>
      <c r="S47" s="213">
        <f t="shared" si="15"/>
        <v>0</v>
      </c>
      <c r="T47" s="214"/>
      <c r="U47" s="213">
        <f t="shared" si="16"/>
        <v>0</v>
      </c>
      <c r="V47" s="204"/>
      <c r="W47" s="116">
        <v>0</v>
      </c>
      <c r="X47" s="203">
        <f t="shared" si="17"/>
        <v>0</v>
      </c>
      <c r="Y47" s="204"/>
      <c r="Z47" s="111">
        <f t="shared" si="6"/>
        <v>0</v>
      </c>
      <c r="AA47" s="111">
        <f t="shared" si="7"/>
        <v>0</v>
      </c>
      <c r="AB47" s="111">
        <f t="shared" si="8"/>
        <v>0</v>
      </c>
    </row>
    <row r="48" spans="1:28">
      <c r="A48" s="50">
        <v>39</v>
      </c>
      <c r="B48" s="109"/>
      <c r="C48" s="117"/>
      <c r="D48" s="109"/>
      <c r="E48" s="109"/>
      <c r="F48" s="110"/>
      <c r="G48" s="110"/>
      <c r="H48" s="110">
        <f t="shared" si="2"/>
        <v>0</v>
      </c>
      <c r="I48" s="111">
        <f t="shared" si="3"/>
        <v>0</v>
      </c>
      <c r="J48" s="203">
        <f t="shared" si="9"/>
        <v>0</v>
      </c>
      <c r="K48" s="204"/>
      <c r="L48" s="111">
        <f t="shared" si="10"/>
        <v>0</v>
      </c>
      <c r="M48" s="111">
        <f t="shared" si="11"/>
        <v>0</v>
      </c>
      <c r="N48" s="112">
        <f t="shared" si="12"/>
        <v>0</v>
      </c>
      <c r="O48" s="113">
        <v>9000</v>
      </c>
      <c r="P48" s="114"/>
      <c r="Q48" s="114">
        <f t="shared" si="13"/>
        <v>0</v>
      </c>
      <c r="R48" s="115">
        <f t="shared" si="14"/>
        <v>0</v>
      </c>
      <c r="S48" s="213">
        <f t="shared" si="15"/>
        <v>0</v>
      </c>
      <c r="T48" s="214"/>
      <c r="U48" s="213">
        <f t="shared" si="16"/>
        <v>0</v>
      </c>
      <c r="V48" s="204"/>
      <c r="W48" s="116">
        <v>0</v>
      </c>
      <c r="X48" s="203">
        <f t="shared" si="17"/>
        <v>0</v>
      </c>
      <c r="Y48" s="204"/>
      <c r="Z48" s="111">
        <f t="shared" si="6"/>
        <v>0</v>
      </c>
      <c r="AA48" s="111">
        <f t="shared" si="7"/>
        <v>0</v>
      </c>
      <c r="AB48" s="111">
        <f t="shared" si="8"/>
        <v>0</v>
      </c>
    </row>
    <row r="49" spans="1:28">
      <c r="A49" s="50">
        <v>40</v>
      </c>
      <c r="B49" s="109"/>
      <c r="C49" s="117"/>
      <c r="D49" s="109"/>
      <c r="E49" s="109"/>
      <c r="F49" s="110"/>
      <c r="G49" s="110"/>
      <c r="H49" s="110">
        <f t="shared" si="2"/>
        <v>0</v>
      </c>
      <c r="I49" s="111">
        <f t="shared" si="3"/>
        <v>0</v>
      </c>
      <c r="J49" s="203">
        <f t="shared" si="9"/>
        <v>0</v>
      </c>
      <c r="K49" s="204"/>
      <c r="L49" s="111">
        <f t="shared" si="10"/>
        <v>0</v>
      </c>
      <c r="M49" s="111">
        <f t="shared" si="11"/>
        <v>0</v>
      </c>
      <c r="N49" s="112">
        <f t="shared" si="12"/>
        <v>0</v>
      </c>
      <c r="O49" s="113">
        <v>9000</v>
      </c>
      <c r="P49" s="114"/>
      <c r="Q49" s="114">
        <f t="shared" si="13"/>
        <v>0</v>
      </c>
      <c r="R49" s="115">
        <f t="shared" si="14"/>
        <v>0</v>
      </c>
      <c r="S49" s="213">
        <f t="shared" si="15"/>
        <v>0</v>
      </c>
      <c r="T49" s="214"/>
      <c r="U49" s="213">
        <f t="shared" si="16"/>
        <v>0</v>
      </c>
      <c r="V49" s="204"/>
      <c r="W49" s="116">
        <v>0</v>
      </c>
      <c r="X49" s="203">
        <f t="shared" si="17"/>
        <v>0</v>
      </c>
      <c r="Y49" s="204"/>
      <c r="Z49" s="111">
        <f t="shared" si="6"/>
        <v>0</v>
      </c>
      <c r="AA49" s="111">
        <f t="shared" si="7"/>
        <v>0</v>
      </c>
      <c r="AB49" s="111">
        <f t="shared" si="8"/>
        <v>0</v>
      </c>
    </row>
    <row r="50" spans="1:28">
      <c r="A50" s="50">
        <v>41</v>
      </c>
      <c r="B50" s="109"/>
      <c r="C50" s="117"/>
      <c r="D50" s="109"/>
      <c r="E50" s="109"/>
      <c r="F50" s="110"/>
      <c r="G50" s="110"/>
      <c r="H50" s="110">
        <f t="shared" si="2"/>
        <v>0</v>
      </c>
      <c r="I50" s="111">
        <f t="shared" si="3"/>
        <v>0</v>
      </c>
      <c r="J50" s="203">
        <f t="shared" si="9"/>
        <v>0</v>
      </c>
      <c r="K50" s="204"/>
      <c r="L50" s="111">
        <f t="shared" si="10"/>
        <v>0</v>
      </c>
      <c r="M50" s="111">
        <f t="shared" si="11"/>
        <v>0</v>
      </c>
      <c r="N50" s="112">
        <f t="shared" si="12"/>
        <v>0</v>
      </c>
      <c r="O50" s="113">
        <v>9000</v>
      </c>
      <c r="P50" s="114"/>
      <c r="Q50" s="114">
        <f t="shared" si="13"/>
        <v>0</v>
      </c>
      <c r="R50" s="115">
        <f t="shared" si="14"/>
        <v>0</v>
      </c>
      <c r="S50" s="213">
        <f t="shared" si="15"/>
        <v>0</v>
      </c>
      <c r="T50" s="214"/>
      <c r="U50" s="213">
        <f t="shared" si="16"/>
        <v>0</v>
      </c>
      <c r="V50" s="204"/>
      <c r="W50" s="116">
        <v>0</v>
      </c>
      <c r="X50" s="203">
        <f t="shared" si="17"/>
        <v>0</v>
      </c>
      <c r="Y50" s="204"/>
      <c r="Z50" s="111">
        <f t="shared" si="6"/>
        <v>0</v>
      </c>
      <c r="AA50" s="111">
        <f t="shared" si="7"/>
        <v>0</v>
      </c>
      <c r="AB50" s="111">
        <f t="shared" si="8"/>
        <v>0</v>
      </c>
    </row>
    <row r="51" spans="1:28">
      <c r="A51" s="50">
        <v>42</v>
      </c>
      <c r="B51" s="109"/>
      <c r="C51" s="117"/>
      <c r="D51" s="109"/>
      <c r="E51" s="109"/>
      <c r="F51" s="110"/>
      <c r="G51" s="110"/>
      <c r="H51" s="110">
        <f t="shared" si="2"/>
        <v>0</v>
      </c>
      <c r="I51" s="111">
        <f t="shared" si="3"/>
        <v>0</v>
      </c>
      <c r="J51" s="203">
        <f t="shared" si="9"/>
        <v>0</v>
      </c>
      <c r="K51" s="204"/>
      <c r="L51" s="111">
        <f t="shared" si="10"/>
        <v>0</v>
      </c>
      <c r="M51" s="111">
        <f t="shared" si="11"/>
        <v>0</v>
      </c>
      <c r="N51" s="112">
        <f t="shared" si="12"/>
        <v>0</v>
      </c>
      <c r="O51" s="113">
        <v>9000</v>
      </c>
      <c r="P51" s="114"/>
      <c r="Q51" s="114">
        <f t="shared" si="13"/>
        <v>0</v>
      </c>
      <c r="R51" s="115">
        <f t="shared" si="14"/>
        <v>0</v>
      </c>
      <c r="S51" s="213">
        <f t="shared" si="15"/>
        <v>0</v>
      </c>
      <c r="T51" s="214"/>
      <c r="U51" s="213">
        <f t="shared" si="16"/>
        <v>0</v>
      </c>
      <c r="V51" s="204"/>
      <c r="W51" s="116">
        <v>0</v>
      </c>
      <c r="X51" s="203">
        <f t="shared" si="17"/>
        <v>0</v>
      </c>
      <c r="Y51" s="204"/>
      <c r="Z51" s="111">
        <f t="shared" si="6"/>
        <v>0</v>
      </c>
      <c r="AA51" s="111">
        <f t="shared" si="7"/>
        <v>0</v>
      </c>
      <c r="AB51" s="111">
        <f t="shared" si="8"/>
        <v>0</v>
      </c>
    </row>
    <row r="52" spans="1:28">
      <c r="A52" s="50">
        <v>43</v>
      </c>
      <c r="B52" s="109"/>
      <c r="C52" s="109"/>
      <c r="D52" s="109"/>
      <c r="E52" s="109"/>
      <c r="F52" s="110"/>
      <c r="G52" s="110"/>
      <c r="H52" s="110">
        <f t="shared" si="2"/>
        <v>0</v>
      </c>
      <c r="I52" s="111">
        <f t="shared" si="3"/>
        <v>0</v>
      </c>
      <c r="J52" s="203">
        <f t="shared" si="9"/>
        <v>0</v>
      </c>
      <c r="K52" s="204"/>
      <c r="L52" s="111">
        <f t="shared" si="10"/>
        <v>0</v>
      </c>
      <c r="M52" s="111">
        <f t="shared" si="11"/>
        <v>0</v>
      </c>
      <c r="N52" s="112">
        <f t="shared" si="12"/>
        <v>0</v>
      </c>
      <c r="O52" s="113">
        <v>9000</v>
      </c>
      <c r="P52" s="114"/>
      <c r="Q52" s="114">
        <f t="shared" si="13"/>
        <v>0</v>
      </c>
      <c r="R52" s="115">
        <f t="shared" si="14"/>
        <v>0</v>
      </c>
      <c r="S52" s="213">
        <f t="shared" si="15"/>
        <v>0</v>
      </c>
      <c r="T52" s="214"/>
      <c r="U52" s="213">
        <f t="shared" si="16"/>
        <v>0</v>
      </c>
      <c r="V52" s="204"/>
      <c r="W52" s="116">
        <v>0</v>
      </c>
      <c r="X52" s="203">
        <f t="shared" si="17"/>
        <v>0</v>
      </c>
      <c r="Y52" s="204"/>
      <c r="Z52" s="111">
        <f t="shared" si="6"/>
        <v>0</v>
      </c>
      <c r="AA52" s="111">
        <f t="shared" si="7"/>
        <v>0</v>
      </c>
      <c r="AB52" s="111">
        <f t="shared" si="8"/>
        <v>0</v>
      </c>
    </row>
    <row r="53" spans="1:28">
      <c r="A53" s="50">
        <v>44</v>
      </c>
      <c r="B53" s="109"/>
      <c r="C53" s="109"/>
      <c r="D53" s="109"/>
      <c r="E53" s="109"/>
      <c r="F53" s="110"/>
      <c r="G53" s="110"/>
      <c r="H53" s="110">
        <f t="shared" si="2"/>
        <v>0</v>
      </c>
      <c r="I53" s="111">
        <f t="shared" si="3"/>
        <v>0</v>
      </c>
      <c r="J53" s="203">
        <f t="shared" si="9"/>
        <v>0</v>
      </c>
      <c r="K53" s="204"/>
      <c r="L53" s="111">
        <f t="shared" si="10"/>
        <v>0</v>
      </c>
      <c r="M53" s="111">
        <f t="shared" si="11"/>
        <v>0</v>
      </c>
      <c r="N53" s="112">
        <f t="shared" si="12"/>
        <v>0</v>
      </c>
      <c r="O53" s="113">
        <v>9000</v>
      </c>
      <c r="P53" s="114"/>
      <c r="Q53" s="114">
        <f t="shared" si="13"/>
        <v>0</v>
      </c>
      <c r="R53" s="115">
        <f t="shared" si="14"/>
        <v>0</v>
      </c>
      <c r="S53" s="213">
        <f t="shared" si="15"/>
        <v>0</v>
      </c>
      <c r="T53" s="214"/>
      <c r="U53" s="213">
        <f t="shared" si="16"/>
        <v>0</v>
      </c>
      <c r="V53" s="204"/>
      <c r="W53" s="116">
        <v>0</v>
      </c>
      <c r="X53" s="203">
        <f t="shared" si="17"/>
        <v>0</v>
      </c>
      <c r="Y53" s="204"/>
      <c r="Z53" s="111">
        <f t="shared" si="6"/>
        <v>0</v>
      </c>
      <c r="AA53" s="111">
        <f t="shared" si="7"/>
        <v>0</v>
      </c>
      <c r="AB53" s="111">
        <f t="shared" si="8"/>
        <v>0</v>
      </c>
    </row>
    <row r="54" spans="1:28">
      <c r="A54" s="50">
        <v>45</v>
      </c>
      <c r="B54" s="109"/>
      <c r="C54" s="109"/>
      <c r="D54" s="109"/>
      <c r="E54" s="109"/>
      <c r="F54" s="110"/>
      <c r="G54" s="110"/>
      <c r="H54" s="110">
        <f t="shared" si="2"/>
        <v>0</v>
      </c>
      <c r="I54" s="111">
        <f t="shared" si="3"/>
        <v>0</v>
      </c>
      <c r="J54" s="203">
        <f t="shared" si="9"/>
        <v>0</v>
      </c>
      <c r="K54" s="204"/>
      <c r="L54" s="111">
        <f t="shared" si="10"/>
        <v>0</v>
      </c>
      <c r="M54" s="111">
        <f t="shared" si="11"/>
        <v>0</v>
      </c>
      <c r="N54" s="112">
        <f t="shared" si="12"/>
        <v>0</v>
      </c>
      <c r="O54" s="113">
        <v>9000</v>
      </c>
      <c r="P54" s="114"/>
      <c r="Q54" s="114">
        <f t="shared" si="13"/>
        <v>0</v>
      </c>
      <c r="R54" s="115">
        <f t="shared" si="14"/>
        <v>0</v>
      </c>
      <c r="S54" s="213">
        <f t="shared" si="15"/>
        <v>0</v>
      </c>
      <c r="T54" s="214"/>
      <c r="U54" s="213">
        <f t="shared" si="16"/>
        <v>0</v>
      </c>
      <c r="V54" s="204"/>
      <c r="W54" s="116">
        <v>0</v>
      </c>
      <c r="X54" s="203">
        <f t="shared" si="17"/>
        <v>0</v>
      </c>
      <c r="Y54" s="204"/>
      <c r="Z54" s="111">
        <f t="shared" si="6"/>
        <v>0</v>
      </c>
      <c r="AA54" s="111">
        <f t="shared" si="7"/>
        <v>0</v>
      </c>
      <c r="AB54" s="111">
        <f t="shared" si="8"/>
        <v>0</v>
      </c>
    </row>
    <row r="55" spans="1:28">
      <c r="A55" s="50">
        <v>46</v>
      </c>
      <c r="B55" s="109"/>
      <c r="C55" s="109"/>
      <c r="D55" s="109"/>
      <c r="E55" s="109"/>
      <c r="F55" s="110"/>
      <c r="G55" s="110"/>
      <c r="H55" s="110">
        <f t="shared" si="2"/>
        <v>0</v>
      </c>
      <c r="I55" s="111">
        <f t="shared" si="3"/>
        <v>0</v>
      </c>
      <c r="J55" s="203">
        <f t="shared" si="9"/>
        <v>0</v>
      </c>
      <c r="K55" s="204"/>
      <c r="L55" s="111">
        <f t="shared" si="10"/>
        <v>0</v>
      </c>
      <c r="M55" s="111">
        <f t="shared" si="11"/>
        <v>0</v>
      </c>
      <c r="N55" s="112">
        <f t="shared" si="12"/>
        <v>0</v>
      </c>
      <c r="O55" s="113">
        <v>9000</v>
      </c>
      <c r="P55" s="114"/>
      <c r="Q55" s="114">
        <f t="shared" si="13"/>
        <v>0</v>
      </c>
      <c r="R55" s="115">
        <f t="shared" si="14"/>
        <v>0</v>
      </c>
      <c r="S55" s="213">
        <f t="shared" si="15"/>
        <v>0</v>
      </c>
      <c r="T55" s="214"/>
      <c r="U55" s="213">
        <f t="shared" si="16"/>
        <v>0</v>
      </c>
      <c r="V55" s="204"/>
      <c r="W55" s="116">
        <v>0</v>
      </c>
      <c r="X55" s="203">
        <f t="shared" si="17"/>
        <v>0</v>
      </c>
      <c r="Y55" s="204"/>
      <c r="Z55" s="111">
        <f t="shared" si="6"/>
        <v>0</v>
      </c>
      <c r="AA55" s="111">
        <f t="shared" si="7"/>
        <v>0</v>
      </c>
      <c r="AB55" s="111">
        <f t="shared" si="8"/>
        <v>0</v>
      </c>
    </row>
    <row r="56" spans="1:28">
      <c r="A56" s="50">
        <v>47</v>
      </c>
      <c r="B56" s="109"/>
      <c r="C56" s="109"/>
      <c r="D56" s="109"/>
      <c r="E56" s="109"/>
      <c r="F56" s="110"/>
      <c r="G56" s="110"/>
      <c r="H56" s="110">
        <f t="shared" si="2"/>
        <v>0</v>
      </c>
      <c r="I56" s="111">
        <f t="shared" si="3"/>
        <v>0</v>
      </c>
      <c r="J56" s="203">
        <f t="shared" si="9"/>
        <v>0</v>
      </c>
      <c r="K56" s="204"/>
      <c r="L56" s="111">
        <f t="shared" si="10"/>
        <v>0</v>
      </c>
      <c r="M56" s="111">
        <f t="shared" si="11"/>
        <v>0</v>
      </c>
      <c r="N56" s="112">
        <f t="shared" si="12"/>
        <v>0</v>
      </c>
      <c r="O56" s="113">
        <v>9000</v>
      </c>
      <c r="P56" s="114"/>
      <c r="Q56" s="114">
        <f t="shared" si="13"/>
        <v>0</v>
      </c>
      <c r="R56" s="115">
        <f t="shared" si="14"/>
        <v>0</v>
      </c>
      <c r="S56" s="213">
        <f t="shared" si="15"/>
        <v>0</v>
      </c>
      <c r="T56" s="214"/>
      <c r="U56" s="213">
        <f t="shared" si="16"/>
        <v>0</v>
      </c>
      <c r="V56" s="204"/>
      <c r="W56" s="116">
        <v>0</v>
      </c>
      <c r="X56" s="203">
        <f t="shared" si="17"/>
        <v>0</v>
      </c>
      <c r="Y56" s="204"/>
      <c r="Z56" s="111">
        <f t="shared" si="6"/>
        <v>0</v>
      </c>
      <c r="AA56" s="111">
        <f t="shared" si="7"/>
        <v>0</v>
      </c>
      <c r="AB56" s="111">
        <f t="shared" si="8"/>
        <v>0</v>
      </c>
    </row>
    <row r="57" spans="1:28">
      <c r="A57" s="50">
        <v>48</v>
      </c>
      <c r="B57" s="109"/>
      <c r="C57" s="109"/>
      <c r="D57" s="109"/>
      <c r="E57" s="109"/>
      <c r="F57" s="110"/>
      <c r="G57" s="110"/>
      <c r="H57" s="110">
        <f t="shared" si="2"/>
        <v>0</v>
      </c>
      <c r="I57" s="111">
        <f t="shared" si="3"/>
        <v>0</v>
      </c>
      <c r="J57" s="203">
        <f t="shared" si="9"/>
        <v>0</v>
      </c>
      <c r="K57" s="204"/>
      <c r="L57" s="111">
        <f t="shared" si="10"/>
        <v>0</v>
      </c>
      <c r="M57" s="111">
        <f t="shared" si="11"/>
        <v>0</v>
      </c>
      <c r="N57" s="112">
        <f t="shared" si="12"/>
        <v>0</v>
      </c>
      <c r="O57" s="113">
        <v>9000</v>
      </c>
      <c r="P57" s="114"/>
      <c r="Q57" s="114">
        <f t="shared" si="13"/>
        <v>0</v>
      </c>
      <c r="R57" s="115">
        <f t="shared" si="14"/>
        <v>0</v>
      </c>
      <c r="S57" s="213">
        <f t="shared" si="15"/>
        <v>0</v>
      </c>
      <c r="T57" s="214"/>
      <c r="U57" s="213">
        <f t="shared" si="16"/>
        <v>0</v>
      </c>
      <c r="V57" s="204"/>
      <c r="W57" s="116">
        <v>0</v>
      </c>
      <c r="X57" s="203">
        <f t="shared" si="17"/>
        <v>0</v>
      </c>
      <c r="Y57" s="204"/>
      <c r="Z57" s="111">
        <f t="shared" si="6"/>
        <v>0</v>
      </c>
      <c r="AA57" s="111">
        <f t="shared" si="7"/>
        <v>0</v>
      </c>
      <c r="AB57" s="111">
        <f t="shared" si="8"/>
        <v>0</v>
      </c>
    </row>
    <row r="58" spans="1:28" ht="15" customHeight="1">
      <c r="A58" s="50">
        <v>49</v>
      </c>
      <c r="B58" s="109"/>
      <c r="C58" s="109"/>
      <c r="D58" s="109"/>
      <c r="E58" s="109"/>
      <c r="F58" s="110"/>
      <c r="G58" s="110"/>
      <c r="H58" s="110">
        <f t="shared" si="2"/>
        <v>0</v>
      </c>
      <c r="I58" s="111">
        <f t="shared" si="3"/>
        <v>0</v>
      </c>
      <c r="J58" s="203">
        <f t="shared" si="9"/>
        <v>0</v>
      </c>
      <c r="K58" s="204"/>
      <c r="L58" s="111">
        <f t="shared" si="10"/>
        <v>0</v>
      </c>
      <c r="M58" s="111">
        <f t="shared" si="11"/>
        <v>0</v>
      </c>
      <c r="N58" s="112">
        <f t="shared" si="12"/>
        <v>0</v>
      </c>
      <c r="O58" s="113">
        <v>9000</v>
      </c>
      <c r="P58" s="114"/>
      <c r="Q58" s="114">
        <f t="shared" si="13"/>
        <v>0</v>
      </c>
      <c r="R58" s="115">
        <f t="shared" si="14"/>
        <v>0</v>
      </c>
      <c r="S58" s="213">
        <f t="shared" si="15"/>
        <v>0</v>
      </c>
      <c r="T58" s="214"/>
      <c r="U58" s="213">
        <f t="shared" si="16"/>
        <v>0</v>
      </c>
      <c r="V58" s="204"/>
      <c r="W58" s="116">
        <v>0</v>
      </c>
      <c r="X58" s="203">
        <f t="shared" si="17"/>
        <v>0</v>
      </c>
      <c r="Y58" s="204"/>
      <c r="Z58" s="111">
        <f t="shared" si="6"/>
        <v>0</v>
      </c>
      <c r="AA58" s="111">
        <f t="shared" si="7"/>
        <v>0</v>
      </c>
      <c r="AB58" s="111">
        <f t="shared" si="8"/>
        <v>0</v>
      </c>
    </row>
    <row r="59" spans="1:28" ht="15" customHeight="1">
      <c r="A59" s="50">
        <v>50</v>
      </c>
      <c r="B59" s="109"/>
      <c r="C59" s="109"/>
      <c r="D59" s="109"/>
      <c r="E59" s="109"/>
      <c r="F59" s="110"/>
      <c r="G59" s="110"/>
      <c r="H59" s="110">
        <f t="shared" si="2"/>
        <v>0</v>
      </c>
      <c r="I59" s="111">
        <f t="shared" si="3"/>
        <v>0</v>
      </c>
      <c r="J59" s="203">
        <f t="shared" si="9"/>
        <v>0</v>
      </c>
      <c r="K59" s="204"/>
      <c r="L59" s="111">
        <f t="shared" si="10"/>
        <v>0</v>
      </c>
      <c r="M59" s="111">
        <f t="shared" si="11"/>
        <v>0</v>
      </c>
      <c r="N59" s="112">
        <f t="shared" si="12"/>
        <v>0</v>
      </c>
      <c r="O59" s="113">
        <v>9000</v>
      </c>
      <c r="P59" s="114"/>
      <c r="Q59" s="114">
        <f t="shared" si="13"/>
        <v>0</v>
      </c>
      <c r="R59" s="115">
        <f t="shared" si="14"/>
        <v>0</v>
      </c>
      <c r="S59" s="213">
        <f t="shared" si="15"/>
        <v>0</v>
      </c>
      <c r="T59" s="214"/>
      <c r="U59" s="213">
        <f t="shared" si="16"/>
        <v>0</v>
      </c>
      <c r="V59" s="204"/>
      <c r="W59" s="116">
        <v>0</v>
      </c>
      <c r="X59" s="203">
        <f t="shared" si="17"/>
        <v>0</v>
      </c>
      <c r="Y59" s="204"/>
      <c r="Z59" s="111">
        <f t="shared" si="6"/>
        <v>0</v>
      </c>
      <c r="AA59" s="111">
        <f t="shared" si="7"/>
        <v>0</v>
      </c>
      <c r="AB59" s="111">
        <f t="shared" si="8"/>
        <v>0</v>
      </c>
    </row>
    <row r="60" spans="1:28" ht="15" customHeight="1">
      <c r="A60" s="50">
        <v>51</v>
      </c>
      <c r="B60" s="109"/>
      <c r="C60" s="109"/>
      <c r="D60" s="109"/>
      <c r="E60" s="109"/>
      <c r="F60" s="110"/>
      <c r="G60" s="110"/>
      <c r="H60" s="110">
        <f t="shared" si="2"/>
        <v>0</v>
      </c>
      <c r="I60" s="111">
        <f t="shared" si="3"/>
        <v>0</v>
      </c>
      <c r="J60" s="203">
        <f t="shared" si="9"/>
        <v>0</v>
      </c>
      <c r="K60" s="204"/>
      <c r="L60" s="111">
        <f t="shared" si="10"/>
        <v>0</v>
      </c>
      <c r="M60" s="111">
        <f t="shared" si="11"/>
        <v>0</v>
      </c>
      <c r="N60" s="112">
        <f t="shared" si="12"/>
        <v>0</v>
      </c>
      <c r="O60" s="113">
        <v>9000</v>
      </c>
      <c r="P60" s="114"/>
      <c r="Q60" s="114">
        <f t="shared" si="13"/>
        <v>0</v>
      </c>
      <c r="R60" s="115">
        <f t="shared" si="14"/>
        <v>0</v>
      </c>
      <c r="S60" s="213">
        <f t="shared" si="15"/>
        <v>0</v>
      </c>
      <c r="T60" s="214"/>
      <c r="U60" s="213">
        <f t="shared" si="16"/>
        <v>0</v>
      </c>
      <c r="V60" s="204"/>
      <c r="W60" s="116">
        <v>0</v>
      </c>
      <c r="X60" s="203">
        <f t="shared" si="17"/>
        <v>0</v>
      </c>
      <c r="Y60" s="204"/>
      <c r="Z60" s="111">
        <f t="shared" si="6"/>
        <v>0</v>
      </c>
      <c r="AA60" s="111">
        <f t="shared" si="7"/>
        <v>0</v>
      </c>
      <c r="AB60" s="111">
        <f t="shared" si="8"/>
        <v>0</v>
      </c>
    </row>
    <row r="61" spans="1:28" ht="15" customHeight="1">
      <c r="A61" s="50">
        <v>52</v>
      </c>
      <c r="B61" s="109"/>
      <c r="C61" s="109"/>
      <c r="D61" s="109"/>
      <c r="E61" s="109"/>
      <c r="F61" s="110"/>
      <c r="G61" s="110"/>
      <c r="H61" s="110">
        <f t="shared" si="2"/>
        <v>0</v>
      </c>
      <c r="I61" s="111">
        <f t="shared" si="3"/>
        <v>0</v>
      </c>
      <c r="J61" s="203">
        <f t="shared" si="9"/>
        <v>0</v>
      </c>
      <c r="K61" s="204"/>
      <c r="L61" s="111">
        <f t="shared" si="10"/>
        <v>0</v>
      </c>
      <c r="M61" s="111">
        <f t="shared" si="11"/>
        <v>0</v>
      </c>
      <c r="N61" s="112">
        <f t="shared" si="12"/>
        <v>0</v>
      </c>
      <c r="O61" s="113">
        <v>9000</v>
      </c>
      <c r="P61" s="114"/>
      <c r="Q61" s="114">
        <f t="shared" si="13"/>
        <v>0</v>
      </c>
      <c r="R61" s="115">
        <f t="shared" si="14"/>
        <v>0</v>
      </c>
      <c r="S61" s="213">
        <f t="shared" si="15"/>
        <v>0</v>
      </c>
      <c r="T61" s="214"/>
      <c r="U61" s="213">
        <f t="shared" si="16"/>
        <v>0</v>
      </c>
      <c r="V61" s="204"/>
      <c r="W61" s="116">
        <v>0</v>
      </c>
      <c r="X61" s="203">
        <f t="shared" si="17"/>
        <v>0</v>
      </c>
      <c r="Y61" s="204"/>
      <c r="Z61" s="111">
        <f t="shared" si="6"/>
        <v>0</v>
      </c>
      <c r="AA61" s="111">
        <f t="shared" si="7"/>
        <v>0</v>
      </c>
      <c r="AB61" s="111">
        <f t="shared" si="8"/>
        <v>0</v>
      </c>
    </row>
    <row r="62" spans="1:28" ht="15" customHeight="1">
      <c r="A62" s="50">
        <v>53</v>
      </c>
      <c r="B62" s="109"/>
      <c r="C62" s="109"/>
      <c r="D62" s="109"/>
      <c r="E62" s="109"/>
      <c r="F62" s="110"/>
      <c r="G62" s="110"/>
      <c r="H62" s="110">
        <f t="shared" si="2"/>
        <v>0</v>
      </c>
      <c r="I62" s="111">
        <f t="shared" si="3"/>
        <v>0</v>
      </c>
      <c r="J62" s="203">
        <f t="shared" si="9"/>
        <v>0</v>
      </c>
      <c r="K62" s="204"/>
      <c r="L62" s="111">
        <f t="shared" si="10"/>
        <v>0</v>
      </c>
      <c r="M62" s="111">
        <f t="shared" si="11"/>
        <v>0</v>
      </c>
      <c r="N62" s="112">
        <f t="shared" si="12"/>
        <v>0</v>
      </c>
      <c r="O62" s="113">
        <v>9000</v>
      </c>
      <c r="P62" s="114"/>
      <c r="Q62" s="114">
        <f t="shared" si="13"/>
        <v>0</v>
      </c>
      <c r="R62" s="115">
        <f t="shared" si="14"/>
        <v>0</v>
      </c>
      <c r="S62" s="213">
        <f t="shared" si="15"/>
        <v>0</v>
      </c>
      <c r="T62" s="214"/>
      <c r="U62" s="213">
        <f t="shared" si="16"/>
        <v>0</v>
      </c>
      <c r="V62" s="204"/>
      <c r="W62" s="116">
        <v>0</v>
      </c>
      <c r="X62" s="203">
        <f t="shared" si="17"/>
        <v>0</v>
      </c>
      <c r="Y62" s="204"/>
      <c r="Z62" s="111">
        <f t="shared" si="6"/>
        <v>0</v>
      </c>
      <c r="AA62" s="111">
        <f t="shared" si="7"/>
        <v>0</v>
      </c>
      <c r="AB62" s="111">
        <f t="shared" si="8"/>
        <v>0</v>
      </c>
    </row>
    <row r="63" spans="1:28" ht="15" customHeight="1">
      <c r="A63" s="50">
        <v>54</v>
      </c>
      <c r="B63" s="109"/>
      <c r="C63" s="109"/>
      <c r="D63" s="109"/>
      <c r="E63" s="109"/>
      <c r="F63" s="110"/>
      <c r="G63" s="110"/>
      <c r="H63" s="110">
        <f t="shared" si="2"/>
        <v>0</v>
      </c>
      <c r="I63" s="111">
        <f t="shared" si="3"/>
        <v>0</v>
      </c>
      <c r="J63" s="203">
        <f t="shared" si="9"/>
        <v>0</v>
      </c>
      <c r="K63" s="204"/>
      <c r="L63" s="111">
        <f t="shared" si="10"/>
        <v>0</v>
      </c>
      <c r="M63" s="111">
        <f t="shared" si="11"/>
        <v>0</v>
      </c>
      <c r="N63" s="112">
        <f t="shared" si="12"/>
        <v>0</v>
      </c>
      <c r="O63" s="113">
        <v>9000</v>
      </c>
      <c r="P63" s="114"/>
      <c r="Q63" s="114">
        <f t="shared" si="13"/>
        <v>0</v>
      </c>
      <c r="R63" s="115">
        <f t="shared" si="14"/>
        <v>0</v>
      </c>
      <c r="S63" s="213">
        <f t="shared" si="15"/>
        <v>0</v>
      </c>
      <c r="T63" s="214"/>
      <c r="U63" s="213">
        <f t="shared" si="16"/>
        <v>0</v>
      </c>
      <c r="V63" s="204"/>
      <c r="W63" s="116">
        <v>0</v>
      </c>
      <c r="X63" s="203">
        <f t="shared" si="17"/>
        <v>0</v>
      </c>
      <c r="Y63" s="204"/>
      <c r="Z63" s="111">
        <f t="shared" si="6"/>
        <v>0</v>
      </c>
      <c r="AA63" s="111">
        <f t="shared" si="7"/>
        <v>0</v>
      </c>
      <c r="AB63" s="111">
        <f t="shared" si="8"/>
        <v>0</v>
      </c>
    </row>
    <row r="64" spans="1:28" ht="15" customHeight="1">
      <c r="A64" s="50">
        <v>55</v>
      </c>
      <c r="B64" s="109"/>
      <c r="C64" s="109"/>
      <c r="D64" s="109"/>
      <c r="E64" s="109"/>
      <c r="F64" s="110"/>
      <c r="G64" s="110"/>
      <c r="H64" s="110">
        <f t="shared" si="2"/>
        <v>0</v>
      </c>
      <c r="I64" s="111">
        <f t="shared" si="3"/>
        <v>0</v>
      </c>
      <c r="J64" s="203">
        <f t="shared" si="9"/>
        <v>0</v>
      </c>
      <c r="K64" s="204"/>
      <c r="L64" s="111">
        <f t="shared" si="10"/>
        <v>0</v>
      </c>
      <c r="M64" s="111">
        <f t="shared" si="11"/>
        <v>0</v>
      </c>
      <c r="N64" s="112">
        <f t="shared" si="12"/>
        <v>0</v>
      </c>
      <c r="O64" s="113">
        <v>9000</v>
      </c>
      <c r="P64" s="114"/>
      <c r="Q64" s="114">
        <f t="shared" si="13"/>
        <v>0</v>
      </c>
      <c r="R64" s="115">
        <f t="shared" si="14"/>
        <v>0</v>
      </c>
      <c r="S64" s="213">
        <f t="shared" si="15"/>
        <v>0</v>
      </c>
      <c r="T64" s="214"/>
      <c r="U64" s="213">
        <f t="shared" si="16"/>
        <v>0</v>
      </c>
      <c r="V64" s="204"/>
      <c r="W64" s="116">
        <v>0</v>
      </c>
      <c r="X64" s="203">
        <f t="shared" si="17"/>
        <v>0</v>
      </c>
      <c r="Y64" s="204"/>
      <c r="Z64" s="111">
        <f t="shared" si="6"/>
        <v>0</v>
      </c>
      <c r="AA64" s="111">
        <f t="shared" si="7"/>
        <v>0</v>
      </c>
      <c r="AB64" s="111">
        <f t="shared" si="8"/>
        <v>0</v>
      </c>
    </row>
    <row r="65" spans="1:244" ht="15" customHeight="1">
      <c r="A65" s="50">
        <v>56</v>
      </c>
      <c r="B65" s="109"/>
      <c r="C65" s="109"/>
      <c r="D65" s="109"/>
      <c r="E65" s="109"/>
      <c r="F65" s="110"/>
      <c r="G65" s="110"/>
      <c r="H65" s="110">
        <f t="shared" si="2"/>
        <v>0</v>
      </c>
      <c r="I65" s="111">
        <f t="shared" si="3"/>
        <v>0</v>
      </c>
      <c r="J65" s="203">
        <f t="shared" si="9"/>
        <v>0</v>
      </c>
      <c r="K65" s="204"/>
      <c r="L65" s="111">
        <f t="shared" si="10"/>
        <v>0</v>
      </c>
      <c r="M65" s="111">
        <f t="shared" si="11"/>
        <v>0</v>
      </c>
      <c r="N65" s="112">
        <f t="shared" si="12"/>
        <v>0</v>
      </c>
      <c r="O65" s="113">
        <v>9000</v>
      </c>
      <c r="P65" s="114"/>
      <c r="Q65" s="114">
        <f t="shared" si="13"/>
        <v>0</v>
      </c>
      <c r="R65" s="115">
        <f t="shared" si="14"/>
        <v>0</v>
      </c>
      <c r="S65" s="213">
        <f t="shared" si="15"/>
        <v>0</v>
      </c>
      <c r="T65" s="214"/>
      <c r="U65" s="213">
        <f t="shared" si="16"/>
        <v>0</v>
      </c>
      <c r="V65" s="204"/>
      <c r="W65" s="116">
        <v>0</v>
      </c>
      <c r="X65" s="203">
        <f t="shared" si="17"/>
        <v>0</v>
      </c>
      <c r="Y65" s="204"/>
      <c r="Z65" s="111">
        <f t="shared" si="6"/>
        <v>0</v>
      </c>
      <c r="AA65" s="111">
        <f t="shared" si="7"/>
        <v>0</v>
      </c>
      <c r="AB65" s="111">
        <f t="shared" si="8"/>
        <v>0</v>
      </c>
    </row>
    <row r="66" spans="1:244" ht="15" customHeight="1">
      <c r="A66" s="50">
        <v>57</v>
      </c>
      <c r="B66" s="109"/>
      <c r="C66" s="109"/>
      <c r="D66" s="109"/>
      <c r="E66" s="109"/>
      <c r="F66" s="110"/>
      <c r="G66" s="110"/>
      <c r="H66" s="110">
        <f t="shared" si="2"/>
        <v>0</v>
      </c>
      <c r="I66" s="111">
        <f t="shared" si="3"/>
        <v>0</v>
      </c>
      <c r="J66" s="203">
        <f t="shared" si="9"/>
        <v>0</v>
      </c>
      <c r="K66" s="204"/>
      <c r="L66" s="111">
        <f t="shared" si="10"/>
        <v>0</v>
      </c>
      <c r="M66" s="111">
        <f t="shared" si="11"/>
        <v>0</v>
      </c>
      <c r="N66" s="112">
        <f t="shared" si="12"/>
        <v>0</v>
      </c>
      <c r="O66" s="113">
        <v>9000</v>
      </c>
      <c r="P66" s="114"/>
      <c r="Q66" s="114">
        <f t="shared" si="13"/>
        <v>0</v>
      </c>
      <c r="R66" s="115">
        <f t="shared" si="14"/>
        <v>0</v>
      </c>
      <c r="S66" s="213">
        <f t="shared" si="15"/>
        <v>0</v>
      </c>
      <c r="T66" s="214"/>
      <c r="U66" s="213">
        <f t="shared" si="16"/>
        <v>0</v>
      </c>
      <c r="V66" s="204"/>
      <c r="W66" s="116">
        <v>0</v>
      </c>
      <c r="X66" s="203">
        <f t="shared" si="17"/>
        <v>0</v>
      </c>
      <c r="Y66" s="204"/>
      <c r="Z66" s="111">
        <f t="shared" si="6"/>
        <v>0</v>
      </c>
      <c r="AA66" s="111">
        <f t="shared" si="7"/>
        <v>0</v>
      </c>
      <c r="AB66" s="111">
        <f t="shared" si="8"/>
        <v>0</v>
      </c>
    </row>
    <row r="67" spans="1:244" ht="15" customHeight="1">
      <c r="A67" s="50">
        <v>58</v>
      </c>
      <c r="B67" s="109"/>
      <c r="C67" s="109"/>
      <c r="D67" s="109"/>
      <c r="E67" s="109"/>
      <c r="F67" s="110"/>
      <c r="G67" s="110"/>
      <c r="H67" s="110">
        <f t="shared" si="2"/>
        <v>0</v>
      </c>
      <c r="I67" s="111">
        <f t="shared" si="3"/>
        <v>0</v>
      </c>
      <c r="J67" s="203">
        <f t="shared" si="9"/>
        <v>0</v>
      </c>
      <c r="K67" s="204"/>
      <c r="L67" s="111">
        <f t="shared" si="10"/>
        <v>0</v>
      </c>
      <c r="M67" s="111">
        <f t="shared" si="11"/>
        <v>0</v>
      </c>
      <c r="N67" s="112">
        <f t="shared" si="12"/>
        <v>0</v>
      </c>
      <c r="O67" s="113">
        <v>9000</v>
      </c>
      <c r="P67" s="114"/>
      <c r="Q67" s="114">
        <f t="shared" si="13"/>
        <v>0</v>
      </c>
      <c r="R67" s="115">
        <f t="shared" si="14"/>
        <v>0</v>
      </c>
      <c r="S67" s="213">
        <f t="shared" si="15"/>
        <v>0</v>
      </c>
      <c r="T67" s="214"/>
      <c r="U67" s="213">
        <f t="shared" si="16"/>
        <v>0</v>
      </c>
      <c r="V67" s="204"/>
      <c r="W67" s="116">
        <v>0</v>
      </c>
      <c r="X67" s="203">
        <f t="shared" si="17"/>
        <v>0</v>
      </c>
      <c r="Y67" s="204"/>
      <c r="Z67" s="111">
        <f t="shared" si="6"/>
        <v>0</v>
      </c>
      <c r="AA67" s="111">
        <f t="shared" si="7"/>
        <v>0</v>
      </c>
      <c r="AB67" s="111">
        <f t="shared" si="8"/>
        <v>0</v>
      </c>
    </row>
    <row r="68" spans="1:244" ht="15" customHeight="1">
      <c r="A68" s="50">
        <v>59</v>
      </c>
      <c r="B68" s="109"/>
      <c r="C68" s="109"/>
      <c r="D68" s="109"/>
      <c r="E68" s="109"/>
      <c r="F68" s="110"/>
      <c r="G68" s="110"/>
      <c r="H68" s="110">
        <f t="shared" si="2"/>
        <v>0</v>
      </c>
      <c r="I68" s="111">
        <f t="shared" si="3"/>
        <v>0</v>
      </c>
      <c r="J68" s="203">
        <f t="shared" si="9"/>
        <v>0</v>
      </c>
      <c r="K68" s="204"/>
      <c r="L68" s="111">
        <f t="shared" si="10"/>
        <v>0</v>
      </c>
      <c r="M68" s="111">
        <f t="shared" si="11"/>
        <v>0</v>
      </c>
      <c r="N68" s="112">
        <f t="shared" si="12"/>
        <v>0</v>
      </c>
      <c r="O68" s="113">
        <v>9000</v>
      </c>
      <c r="P68" s="114"/>
      <c r="Q68" s="114">
        <f t="shared" si="13"/>
        <v>0</v>
      </c>
      <c r="R68" s="115">
        <f t="shared" si="14"/>
        <v>0</v>
      </c>
      <c r="S68" s="213">
        <f t="shared" si="15"/>
        <v>0</v>
      </c>
      <c r="T68" s="214"/>
      <c r="U68" s="213">
        <f t="shared" si="16"/>
        <v>0</v>
      </c>
      <c r="V68" s="204"/>
      <c r="W68" s="116">
        <v>0</v>
      </c>
      <c r="X68" s="203">
        <f t="shared" si="17"/>
        <v>0</v>
      </c>
      <c r="Y68" s="204"/>
      <c r="Z68" s="111">
        <f t="shared" si="6"/>
        <v>0</v>
      </c>
      <c r="AA68" s="111">
        <f t="shared" si="7"/>
        <v>0</v>
      </c>
      <c r="AB68" s="111">
        <f t="shared" si="8"/>
        <v>0</v>
      </c>
    </row>
    <row r="69" spans="1:244" ht="15" customHeight="1">
      <c r="A69" s="50">
        <v>60</v>
      </c>
      <c r="B69" s="109"/>
      <c r="C69" s="109"/>
      <c r="D69" s="109"/>
      <c r="E69" s="109"/>
      <c r="F69" s="110"/>
      <c r="G69" s="110"/>
      <c r="H69" s="110">
        <f t="shared" si="2"/>
        <v>0</v>
      </c>
      <c r="I69" s="111">
        <f t="shared" si="3"/>
        <v>0</v>
      </c>
      <c r="J69" s="203">
        <f t="shared" si="9"/>
        <v>0</v>
      </c>
      <c r="K69" s="204"/>
      <c r="L69" s="111">
        <f t="shared" si="10"/>
        <v>0</v>
      </c>
      <c r="M69" s="111">
        <f t="shared" si="11"/>
        <v>0</v>
      </c>
      <c r="N69" s="112">
        <f t="shared" si="12"/>
        <v>0</v>
      </c>
      <c r="O69" s="113">
        <v>9000</v>
      </c>
      <c r="P69" s="114"/>
      <c r="Q69" s="114">
        <f t="shared" si="13"/>
        <v>0</v>
      </c>
      <c r="R69" s="115">
        <f t="shared" si="14"/>
        <v>0</v>
      </c>
      <c r="S69" s="213">
        <f t="shared" si="15"/>
        <v>0</v>
      </c>
      <c r="T69" s="214"/>
      <c r="U69" s="213">
        <f t="shared" si="16"/>
        <v>0</v>
      </c>
      <c r="V69" s="204"/>
      <c r="W69" s="116">
        <v>0</v>
      </c>
      <c r="X69" s="203">
        <f t="shared" si="17"/>
        <v>0</v>
      </c>
      <c r="Y69" s="204"/>
      <c r="Z69" s="111">
        <f t="shared" si="6"/>
        <v>0</v>
      </c>
      <c r="AA69" s="111">
        <f t="shared" si="7"/>
        <v>0</v>
      </c>
      <c r="AB69" s="111">
        <f t="shared" si="8"/>
        <v>0</v>
      </c>
    </row>
    <row r="70" spans="1:244" ht="15" customHeight="1">
      <c r="A70" s="50">
        <v>61</v>
      </c>
      <c r="B70" s="109"/>
      <c r="C70" s="109"/>
      <c r="D70" s="109"/>
      <c r="E70" s="109"/>
      <c r="F70" s="110"/>
      <c r="G70" s="110"/>
      <c r="H70" s="110">
        <f t="shared" si="2"/>
        <v>0</v>
      </c>
      <c r="I70" s="111">
        <f t="shared" si="3"/>
        <v>0</v>
      </c>
      <c r="J70" s="203">
        <f t="shared" si="9"/>
        <v>0</v>
      </c>
      <c r="K70" s="204"/>
      <c r="L70" s="111">
        <f t="shared" si="10"/>
        <v>0</v>
      </c>
      <c r="M70" s="111">
        <f t="shared" si="11"/>
        <v>0</v>
      </c>
      <c r="N70" s="112">
        <f t="shared" si="12"/>
        <v>0</v>
      </c>
      <c r="O70" s="113">
        <v>9000</v>
      </c>
      <c r="P70" s="114"/>
      <c r="Q70" s="114">
        <f t="shared" si="13"/>
        <v>0</v>
      </c>
      <c r="R70" s="115">
        <f t="shared" si="14"/>
        <v>0</v>
      </c>
      <c r="S70" s="213">
        <f t="shared" si="15"/>
        <v>0</v>
      </c>
      <c r="T70" s="214"/>
      <c r="U70" s="213">
        <f t="shared" si="16"/>
        <v>0</v>
      </c>
      <c r="V70" s="204"/>
      <c r="W70" s="116">
        <v>0</v>
      </c>
      <c r="X70" s="203">
        <f t="shared" si="17"/>
        <v>0</v>
      </c>
      <c r="Y70" s="204"/>
      <c r="Z70" s="111">
        <f t="shared" si="6"/>
        <v>0</v>
      </c>
      <c r="AA70" s="111">
        <f t="shared" si="7"/>
        <v>0</v>
      </c>
      <c r="AB70" s="111">
        <f t="shared" si="8"/>
        <v>0</v>
      </c>
    </row>
    <row r="71" spans="1:244" ht="15" customHeight="1">
      <c r="A71" s="50">
        <v>62</v>
      </c>
      <c r="B71" s="109"/>
      <c r="C71" s="117"/>
      <c r="D71" s="109"/>
      <c r="E71" s="109"/>
      <c r="F71" s="110"/>
      <c r="G71" s="110"/>
      <c r="H71" s="110">
        <f t="shared" si="2"/>
        <v>0</v>
      </c>
      <c r="I71" s="111">
        <f t="shared" si="3"/>
        <v>0</v>
      </c>
      <c r="J71" s="203">
        <f t="shared" si="9"/>
        <v>0</v>
      </c>
      <c r="K71" s="204"/>
      <c r="L71" s="111">
        <f t="shared" si="10"/>
        <v>0</v>
      </c>
      <c r="M71" s="111">
        <f t="shared" si="11"/>
        <v>0</v>
      </c>
      <c r="N71" s="112">
        <f t="shared" si="12"/>
        <v>0</v>
      </c>
      <c r="O71" s="113">
        <v>9000</v>
      </c>
      <c r="P71" s="114"/>
      <c r="Q71" s="114">
        <f t="shared" si="13"/>
        <v>0</v>
      </c>
      <c r="R71" s="115">
        <f t="shared" si="14"/>
        <v>0</v>
      </c>
      <c r="S71" s="213">
        <f t="shared" si="15"/>
        <v>0</v>
      </c>
      <c r="T71" s="214"/>
      <c r="U71" s="213">
        <f t="shared" si="16"/>
        <v>0</v>
      </c>
      <c r="V71" s="204"/>
      <c r="W71" s="116">
        <v>0</v>
      </c>
      <c r="X71" s="203">
        <f t="shared" si="17"/>
        <v>0</v>
      </c>
      <c r="Y71" s="204"/>
      <c r="Z71" s="111">
        <f t="shared" si="6"/>
        <v>0</v>
      </c>
      <c r="AA71" s="111">
        <f t="shared" si="7"/>
        <v>0</v>
      </c>
      <c r="AB71" s="111">
        <f t="shared" si="8"/>
        <v>0</v>
      </c>
    </row>
    <row r="72" spans="1:244">
      <c r="A72" s="50">
        <v>63</v>
      </c>
      <c r="B72" s="109"/>
      <c r="C72" s="109"/>
      <c r="D72" s="109"/>
      <c r="E72" s="109"/>
      <c r="F72" s="110"/>
      <c r="G72" s="110"/>
      <c r="H72" s="110">
        <f t="shared" si="2"/>
        <v>0</v>
      </c>
      <c r="I72" s="111">
        <f t="shared" si="3"/>
        <v>0</v>
      </c>
      <c r="J72" s="203">
        <f t="shared" si="9"/>
        <v>0</v>
      </c>
      <c r="K72" s="204"/>
      <c r="L72" s="111">
        <f t="shared" si="10"/>
        <v>0</v>
      </c>
      <c r="M72" s="111">
        <f t="shared" si="11"/>
        <v>0</v>
      </c>
      <c r="N72" s="112">
        <f t="shared" si="12"/>
        <v>0</v>
      </c>
      <c r="O72" s="113">
        <v>9000</v>
      </c>
      <c r="P72" s="114"/>
      <c r="Q72" s="114">
        <f t="shared" si="13"/>
        <v>0</v>
      </c>
      <c r="R72" s="115">
        <f t="shared" si="14"/>
        <v>0</v>
      </c>
      <c r="S72" s="213">
        <f t="shared" si="15"/>
        <v>0</v>
      </c>
      <c r="T72" s="214"/>
      <c r="U72" s="213">
        <f t="shared" si="16"/>
        <v>0</v>
      </c>
      <c r="V72" s="204"/>
      <c r="W72" s="116">
        <v>0</v>
      </c>
      <c r="X72" s="203">
        <f t="shared" si="17"/>
        <v>0</v>
      </c>
      <c r="Y72" s="204"/>
      <c r="Z72" s="111">
        <f t="shared" si="6"/>
        <v>0</v>
      </c>
      <c r="AA72" s="111">
        <f t="shared" si="7"/>
        <v>0</v>
      </c>
      <c r="AB72" s="111">
        <f t="shared" si="8"/>
        <v>0</v>
      </c>
    </row>
    <row r="73" spans="1:244">
      <c r="A73" s="50">
        <v>64</v>
      </c>
      <c r="B73" s="109"/>
      <c r="C73" s="109"/>
      <c r="D73" s="109"/>
      <c r="E73" s="109"/>
      <c r="F73" s="110"/>
      <c r="G73" s="110"/>
      <c r="H73" s="110">
        <f t="shared" si="2"/>
        <v>0</v>
      </c>
      <c r="I73" s="111">
        <f t="shared" si="3"/>
        <v>0</v>
      </c>
      <c r="J73" s="203">
        <f t="shared" si="9"/>
        <v>0</v>
      </c>
      <c r="K73" s="204"/>
      <c r="L73" s="111">
        <f t="shared" si="10"/>
        <v>0</v>
      </c>
      <c r="M73" s="111">
        <f t="shared" si="11"/>
        <v>0</v>
      </c>
      <c r="N73" s="112">
        <f t="shared" si="12"/>
        <v>0</v>
      </c>
      <c r="O73" s="113">
        <v>9000</v>
      </c>
      <c r="P73" s="114"/>
      <c r="Q73" s="114">
        <f t="shared" si="13"/>
        <v>0</v>
      </c>
      <c r="R73" s="115">
        <f t="shared" si="14"/>
        <v>0</v>
      </c>
      <c r="S73" s="213">
        <f t="shared" si="15"/>
        <v>0</v>
      </c>
      <c r="T73" s="214"/>
      <c r="U73" s="213">
        <f t="shared" si="16"/>
        <v>0</v>
      </c>
      <c r="V73" s="204"/>
      <c r="W73" s="116">
        <v>0</v>
      </c>
      <c r="X73" s="203">
        <f t="shared" si="17"/>
        <v>0</v>
      </c>
      <c r="Y73" s="204"/>
      <c r="Z73" s="111">
        <f t="shared" si="6"/>
        <v>0</v>
      </c>
      <c r="AA73" s="111">
        <f t="shared" si="7"/>
        <v>0</v>
      </c>
      <c r="AB73" s="111">
        <f t="shared" si="8"/>
        <v>0</v>
      </c>
    </row>
    <row r="74" spans="1:244" ht="15" customHeight="1">
      <c r="A74" s="50">
        <v>65</v>
      </c>
      <c r="B74" s="109"/>
      <c r="C74" s="109"/>
      <c r="D74" s="109"/>
      <c r="E74" s="109"/>
      <c r="F74" s="110"/>
      <c r="G74" s="110"/>
      <c r="H74" s="110">
        <f t="shared" si="2"/>
        <v>0</v>
      </c>
      <c r="I74" s="111">
        <f t="shared" si="3"/>
        <v>0</v>
      </c>
      <c r="J74" s="203">
        <f t="shared" si="9"/>
        <v>0</v>
      </c>
      <c r="K74" s="204"/>
      <c r="L74" s="111">
        <f t="shared" si="10"/>
        <v>0</v>
      </c>
      <c r="M74" s="111">
        <f t="shared" si="11"/>
        <v>0</v>
      </c>
      <c r="N74" s="112">
        <f t="shared" si="12"/>
        <v>0</v>
      </c>
      <c r="O74" s="113">
        <v>9000</v>
      </c>
      <c r="P74" s="114"/>
      <c r="Q74" s="114">
        <f t="shared" si="13"/>
        <v>0</v>
      </c>
      <c r="R74" s="115">
        <f t="shared" si="14"/>
        <v>0</v>
      </c>
      <c r="S74" s="213">
        <f t="shared" si="15"/>
        <v>0</v>
      </c>
      <c r="T74" s="214"/>
      <c r="U74" s="213">
        <f t="shared" si="16"/>
        <v>0</v>
      </c>
      <c r="V74" s="204"/>
      <c r="W74" s="116">
        <v>0</v>
      </c>
      <c r="X74" s="203">
        <f t="shared" si="17"/>
        <v>0</v>
      </c>
      <c r="Y74" s="204"/>
      <c r="Z74" s="111">
        <f t="shared" si="6"/>
        <v>0</v>
      </c>
      <c r="AA74" s="111">
        <f t="shared" si="7"/>
        <v>0</v>
      </c>
      <c r="AB74" s="111">
        <f t="shared" si="8"/>
        <v>0</v>
      </c>
    </row>
    <row r="75" spans="1:244" ht="13.9" customHeight="1">
      <c r="A75" s="50">
        <v>66</v>
      </c>
      <c r="B75" s="109"/>
      <c r="C75" s="109"/>
      <c r="D75" s="109"/>
      <c r="E75" s="109"/>
      <c r="F75" s="110"/>
      <c r="G75" s="110"/>
      <c r="H75" s="110">
        <f t="shared" ref="H75:H79" si="18">IF(F75&gt;7000,7000,F75)</f>
        <v>0</v>
      </c>
      <c r="I75" s="111">
        <f t="shared" ref="I75:I79" si="19">F75+G75</f>
        <v>0</v>
      </c>
      <c r="J75" s="203">
        <f t="shared" si="9"/>
        <v>0</v>
      </c>
      <c r="K75" s="204"/>
      <c r="L75" s="111">
        <f t="shared" si="10"/>
        <v>0</v>
      </c>
      <c r="M75" s="111">
        <f t="shared" si="11"/>
        <v>0</v>
      </c>
      <c r="N75" s="112">
        <f t="shared" si="12"/>
        <v>0</v>
      </c>
      <c r="O75" s="113">
        <v>9000</v>
      </c>
      <c r="P75" s="114"/>
      <c r="Q75" s="114">
        <f t="shared" si="13"/>
        <v>0</v>
      </c>
      <c r="R75" s="115">
        <f t="shared" si="14"/>
        <v>0</v>
      </c>
      <c r="S75" s="213">
        <f t="shared" si="15"/>
        <v>0</v>
      </c>
      <c r="T75" s="214"/>
      <c r="U75" s="213">
        <f t="shared" si="16"/>
        <v>0</v>
      </c>
      <c r="V75" s="204"/>
      <c r="W75" s="116">
        <v>0</v>
      </c>
      <c r="X75" s="203">
        <f t="shared" si="17"/>
        <v>0</v>
      </c>
      <c r="Y75" s="204"/>
      <c r="Z75" s="111">
        <f t="shared" ref="Z75:Z79" si="20">X75</f>
        <v>0</v>
      </c>
      <c r="AA75" s="111">
        <f t="shared" ref="AA75:AA79" si="21">IF(W75&lt;=2000,0,W75)*1%</f>
        <v>0</v>
      </c>
      <c r="AB75" s="111">
        <f t="shared" ref="AB75:AB79" si="22">W75-AA75</f>
        <v>0</v>
      </c>
    </row>
    <row r="76" spans="1:244" ht="13.9" customHeight="1">
      <c r="A76" s="50">
        <v>67</v>
      </c>
      <c r="B76" s="109"/>
      <c r="C76" s="117"/>
      <c r="D76" s="109"/>
      <c r="E76" s="109"/>
      <c r="F76" s="110"/>
      <c r="G76" s="110"/>
      <c r="H76" s="110">
        <f t="shared" si="18"/>
        <v>0</v>
      </c>
      <c r="I76" s="111">
        <f t="shared" si="19"/>
        <v>0</v>
      </c>
      <c r="J76" s="203">
        <f t="shared" ref="J76:J79" si="23">ROUND(H76*0.11,2)</f>
        <v>0</v>
      </c>
      <c r="K76" s="204"/>
      <c r="L76" s="111">
        <f t="shared" ref="L76:L79" si="24">J76</f>
        <v>0</v>
      </c>
      <c r="M76" s="111">
        <f t="shared" ref="M76:M79" si="25">I76-L76</f>
        <v>0</v>
      </c>
      <c r="N76" s="112">
        <f t="shared" ref="N76:N79" si="26">+I76*12</f>
        <v>0</v>
      </c>
      <c r="O76" s="113">
        <v>9000</v>
      </c>
      <c r="P76" s="114"/>
      <c r="Q76" s="114">
        <f t="shared" ref="Q76:Q79" si="27">+L76*12</f>
        <v>0</v>
      </c>
      <c r="R76" s="115">
        <f t="shared" ref="R76:R79" si="28">IF((N76-O76-P76-Q76)&gt;0,N76-O76-P76-Q76,0)</f>
        <v>0</v>
      </c>
      <c r="S76" s="213">
        <f t="shared" ref="S76:S79" si="29">IF($R76&lt;=0,0,IF($R76&lt;=15000,0,IF($R76&lt;=30000,($R76-15000)*2.5%,IF($R76&lt;=45000,($R76-30000)*10%+375,IF($R76&lt;=60000,($R76-45000)*15%+375+1500,IF($R76&lt;=200000,($R76-60000)*20%+375+1500+2250,IF($R76&lt;=400000,($R76-200000)*22.5%+375+1500+2250+28000,IF($R76&lt;=600000,($R76-400000)*25%+375+1500+2250+28000+45000,IF($R76&lt;=700000,($R76-400000)*25%+750+1500+2250+28000+45000,IF($R76&lt;=800000,($R76-400000)*25%+4500+2250+28000+45000,IF($R76&lt;=900000,($R76-400000)*25%+9000+28000+45000,IF($R76&lt;=1000000,($R76-400000)*25%+85000,IF($R76&gt;1000000,($R76-400000)*25%+90000)))))))))))))</f>
        <v>0</v>
      </c>
      <c r="T76" s="214"/>
      <c r="U76" s="213">
        <f t="shared" ref="U76:U79" si="30">S76/12</f>
        <v>0</v>
      </c>
      <c r="V76" s="204"/>
      <c r="W76" s="116">
        <v>0</v>
      </c>
      <c r="X76" s="203">
        <f t="shared" ref="X76:X79" si="31">H76*18.75%</f>
        <v>0</v>
      </c>
      <c r="Y76" s="204"/>
      <c r="Z76" s="111">
        <f t="shared" si="20"/>
        <v>0</v>
      </c>
      <c r="AA76" s="111">
        <f t="shared" si="21"/>
        <v>0</v>
      </c>
      <c r="AB76" s="111">
        <f t="shared" si="22"/>
        <v>0</v>
      </c>
    </row>
    <row r="77" spans="1:244" ht="13.9" customHeight="1">
      <c r="A77" s="50">
        <v>68</v>
      </c>
      <c r="B77" s="117"/>
      <c r="C77" s="117"/>
      <c r="D77" s="109"/>
      <c r="E77" s="109"/>
      <c r="F77" s="110"/>
      <c r="G77" s="110"/>
      <c r="H77" s="110">
        <f t="shared" si="18"/>
        <v>0</v>
      </c>
      <c r="I77" s="111">
        <f t="shared" si="19"/>
        <v>0</v>
      </c>
      <c r="J77" s="203">
        <f t="shared" si="23"/>
        <v>0</v>
      </c>
      <c r="K77" s="204"/>
      <c r="L77" s="111">
        <f t="shared" si="24"/>
        <v>0</v>
      </c>
      <c r="M77" s="111">
        <f t="shared" si="25"/>
        <v>0</v>
      </c>
      <c r="N77" s="112">
        <f t="shared" si="26"/>
        <v>0</v>
      </c>
      <c r="O77" s="113">
        <v>9000</v>
      </c>
      <c r="P77" s="114"/>
      <c r="Q77" s="114">
        <f t="shared" si="27"/>
        <v>0</v>
      </c>
      <c r="R77" s="115">
        <f t="shared" si="28"/>
        <v>0</v>
      </c>
      <c r="S77" s="213">
        <f t="shared" si="29"/>
        <v>0</v>
      </c>
      <c r="T77" s="214"/>
      <c r="U77" s="213">
        <f t="shared" si="30"/>
        <v>0</v>
      </c>
      <c r="V77" s="204"/>
      <c r="W77" s="116">
        <v>0</v>
      </c>
      <c r="X77" s="203">
        <f t="shared" si="31"/>
        <v>0</v>
      </c>
      <c r="Y77" s="204"/>
      <c r="Z77" s="111">
        <f t="shared" si="20"/>
        <v>0</v>
      </c>
      <c r="AA77" s="111">
        <f t="shared" si="21"/>
        <v>0</v>
      </c>
      <c r="AB77" s="111">
        <f t="shared" si="22"/>
        <v>0</v>
      </c>
    </row>
    <row r="78" spans="1:244" ht="13.9" customHeight="1">
      <c r="A78" s="50">
        <v>69</v>
      </c>
      <c r="B78" s="117"/>
      <c r="C78" s="117"/>
      <c r="D78" s="109"/>
      <c r="E78" s="109"/>
      <c r="F78" s="110"/>
      <c r="G78" s="110"/>
      <c r="H78" s="110">
        <f t="shared" si="18"/>
        <v>0</v>
      </c>
      <c r="I78" s="111">
        <f t="shared" si="19"/>
        <v>0</v>
      </c>
      <c r="J78" s="203">
        <f t="shared" si="23"/>
        <v>0</v>
      </c>
      <c r="K78" s="204"/>
      <c r="L78" s="111">
        <f t="shared" si="24"/>
        <v>0</v>
      </c>
      <c r="M78" s="111">
        <f t="shared" si="25"/>
        <v>0</v>
      </c>
      <c r="N78" s="112">
        <f t="shared" si="26"/>
        <v>0</v>
      </c>
      <c r="O78" s="113">
        <v>9000</v>
      </c>
      <c r="P78" s="114"/>
      <c r="Q78" s="114">
        <f t="shared" si="27"/>
        <v>0</v>
      </c>
      <c r="R78" s="115">
        <f t="shared" si="28"/>
        <v>0</v>
      </c>
      <c r="S78" s="213">
        <f t="shared" si="29"/>
        <v>0</v>
      </c>
      <c r="T78" s="214"/>
      <c r="U78" s="213">
        <f t="shared" si="30"/>
        <v>0</v>
      </c>
      <c r="V78" s="204"/>
      <c r="W78" s="116">
        <v>0</v>
      </c>
      <c r="X78" s="203">
        <f t="shared" si="31"/>
        <v>0</v>
      </c>
      <c r="Y78" s="204"/>
      <c r="Z78" s="111">
        <f t="shared" si="20"/>
        <v>0</v>
      </c>
      <c r="AA78" s="111">
        <f t="shared" si="21"/>
        <v>0</v>
      </c>
      <c r="AB78" s="111">
        <f t="shared" si="22"/>
        <v>0</v>
      </c>
    </row>
    <row r="79" spans="1:244" ht="15.75" thickBot="1">
      <c r="A79" s="50">
        <v>70</v>
      </c>
      <c r="B79" s="117"/>
      <c r="C79" s="117"/>
      <c r="D79" s="109"/>
      <c r="E79" s="109"/>
      <c r="F79" s="110"/>
      <c r="G79" s="110"/>
      <c r="H79" s="110">
        <f t="shared" si="18"/>
        <v>0</v>
      </c>
      <c r="I79" s="111">
        <f t="shared" si="19"/>
        <v>0</v>
      </c>
      <c r="J79" s="203">
        <f t="shared" si="23"/>
        <v>0</v>
      </c>
      <c r="K79" s="204"/>
      <c r="L79" s="111">
        <f t="shared" si="24"/>
        <v>0</v>
      </c>
      <c r="M79" s="111">
        <f t="shared" si="25"/>
        <v>0</v>
      </c>
      <c r="N79" s="112">
        <f t="shared" si="26"/>
        <v>0</v>
      </c>
      <c r="O79" s="113">
        <v>9000</v>
      </c>
      <c r="P79" s="114"/>
      <c r="Q79" s="114">
        <f t="shared" si="27"/>
        <v>0</v>
      </c>
      <c r="R79" s="115">
        <f t="shared" si="28"/>
        <v>0</v>
      </c>
      <c r="S79" s="213">
        <f t="shared" si="29"/>
        <v>0</v>
      </c>
      <c r="T79" s="214"/>
      <c r="U79" s="213">
        <f t="shared" si="30"/>
        <v>0</v>
      </c>
      <c r="V79" s="204"/>
      <c r="W79" s="116">
        <v>0</v>
      </c>
      <c r="X79" s="203">
        <f t="shared" si="31"/>
        <v>0</v>
      </c>
      <c r="Y79" s="204"/>
      <c r="Z79" s="111">
        <f t="shared" si="20"/>
        <v>0</v>
      </c>
      <c r="AA79" s="111">
        <f t="shared" si="21"/>
        <v>0</v>
      </c>
      <c r="AB79" s="111">
        <f t="shared" si="22"/>
        <v>0</v>
      </c>
    </row>
    <row r="80" spans="1:244" ht="15.75" thickBot="1">
      <c r="A80" s="1"/>
      <c r="B80" s="1"/>
      <c r="C80" s="171" t="s">
        <v>10</v>
      </c>
      <c r="D80" s="172"/>
      <c r="E80" s="173"/>
      <c r="F80" s="106">
        <f>SUM(F10:F79)</f>
        <v>0</v>
      </c>
      <c r="G80" s="106">
        <f t="shared" ref="G80:N80" si="32">SUM(G10:G79)</f>
        <v>0</v>
      </c>
      <c r="H80" s="106">
        <f>SUM(H10:H79)</f>
        <v>0</v>
      </c>
      <c r="I80" s="106">
        <f>SUM(I10:I79)</f>
        <v>0</v>
      </c>
      <c r="J80" s="162">
        <f>SUM(J10:K79)</f>
        <v>0</v>
      </c>
      <c r="K80" s="163"/>
      <c r="L80" s="106">
        <f t="shared" si="32"/>
        <v>0</v>
      </c>
      <c r="M80" s="106">
        <f t="shared" si="32"/>
        <v>0</v>
      </c>
      <c r="N80" s="106">
        <f t="shared" si="32"/>
        <v>0</v>
      </c>
      <c r="O80" s="106"/>
      <c r="P80" s="106"/>
      <c r="Q80" s="106">
        <f>SUM(Q10:Q79)</f>
        <v>0</v>
      </c>
      <c r="R80" s="106">
        <f>SUM(R10:R79)</f>
        <v>0</v>
      </c>
      <c r="S80" s="162">
        <f>SUM(S10:T79)</f>
        <v>0</v>
      </c>
      <c r="T80" s="163"/>
      <c r="U80" s="162">
        <f>SUM(U10:V79)</f>
        <v>0</v>
      </c>
      <c r="V80" s="163"/>
      <c r="W80" s="106">
        <f t="shared" ref="W80" si="33">SUM(W10:W79)</f>
        <v>0</v>
      </c>
      <c r="X80" s="162">
        <f>SUM(X10:Y79)</f>
        <v>0</v>
      </c>
      <c r="Y80" s="163"/>
      <c r="Z80" s="106">
        <f>SUM(Z10:Z79)</f>
        <v>0</v>
      </c>
      <c r="AA80" s="106">
        <f>SUM(AA10:AA79)</f>
        <v>0</v>
      </c>
      <c r="AB80" s="106">
        <f>SUM(AB10:AB79)</f>
        <v>0</v>
      </c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</row>
    <row r="81" spans="2:23" ht="15.75" thickTop="1">
      <c r="B81" s="8"/>
      <c r="C81" s="1"/>
      <c r="D81" s="1"/>
      <c r="E81" s="1"/>
      <c r="F81" s="7"/>
      <c r="G81" s="7"/>
      <c r="H81" s="1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2:23" ht="15" customHeight="1">
      <c r="B82" s="176" t="s">
        <v>27</v>
      </c>
      <c r="C82" s="176" t="s">
        <v>28</v>
      </c>
      <c r="D82" s="164" t="s">
        <v>29</v>
      </c>
      <c r="E82" s="165" t="s">
        <v>30</v>
      </c>
      <c r="F82" s="174" t="s">
        <v>31</v>
      </c>
      <c r="H82" s="15"/>
      <c r="I82" s="7"/>
      <c r="J82" s="15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2:23" ht="15" customHeight="1">
      <c r="B83" s="176"/>
      <c r="C83" s="176"/>
      <c r="D83" s="166"/>
      <c r="E83" s="167"/>
      <c r="F83" s="175"/>
      <c r="H83" s="15"/>
      <c r="I83" s="7"/>
      <c r="J83" s="15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2:23" ht="15.75">
      <c r="B84" s="107"/>
      <c r="C84" s="118"/>
      <c r="D84" s="201"/>
      <c r="E84" s="202"/>
      <c r="F84" s="107">
        <f>D84*25%</f>
        <v>0</v>
      </c>
      <c r="H84" s="15"/>
      <c r="I84" s="7"/>
      <c r="J84" s="15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2:23" ht="15.75">
      <c r="B85" s="119"/>
      <c r="C85" s="118"/>
      <c r="D85" s="205"/>
      <c r="E85" s="206"/>
      <c r="F85" s="107">
        <f>D85*25%</f>
        <v>0</v>
      </c>
      <c r="H85" s="15"/>
      <c r="I85" s="7"/>
      <c r="J85" s="15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2:23">
      <c r="B86" s="8"/>
      <c r="D86" s="16"/>
      <c r="E86" s="16"/>
      <c r="F86" s="16"/>
      <c r="G86" s="17"/>
      <c r="H86" s="15"/>
      <c r="I86" s="7"/>
      <c r="J86" s="15"/>
      <c r="K86" s="7"/>
      <c r="L86" s="1"/>
      <c r="M86" s="1"/>
      <c r="N86" s="1"/>
      <c r="O86" s="7"/>
      <c r="P86" s="7"/>
      <c r="Q86" s="7"/>
      <c r="R86" s="7"/>
      <c r="S86" s="7"/>
      <c r="T86" s="7"/>
      <c r="U86" s="7"/>
      <c r="V86" s="7"/>
      <c r="W86" s="7"/>
    </row>
    <row r="87" spans="2:23" ht="15.75" thickBot="1">
      <c r="B87" s="1"/>
      <c r="D87" s="16"/>
      <c r="E87" s="16"/>
      <c r="F87" s="16"/>
      <c r="G87" s="16"/>
      <c r="H87" s="15"/>
      <c r="I87" s="8"/>
      <c r="J87" s="15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3" ht="24.75" customHeight="1" thickBot="1">
      <c r="B88" s="1"/>
      <c r="D88" s="168" t="s">
        <v>11</v>
      </c>
      <c r="E88" s="169"/>
      <c r="F88" s="169"/>
      <c r="G88" s="170"/>
      <c r="H88" s="15"/>
      <c r="I88" s="8"/>
      <c r="J88" s="15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3">
      <c r="D89" s="15"/>
      <c r="E89" s="15"/>
      <c r="F89" s="15"/>
      <c r="G89" s="15"/>
      <c r="H89" s="15"/>
      <c r="J89" s="15"/>
      <c r="K89" s="7"/>
      <c r="L89" s="1"/>
      <c r="M89" s="1"/>
      <c r="N89" s="1"/>
    </row>
    <row r="90" spans="2:23">
      <c r="B90" s="8"/>
      <c r="D90" s="82">
        <f>SUM(E91:E93)</f>
        <v>0</v>
      </c>
      <c r="E90" s="83" t="s">
        <v>12</v>
      </c>
      <c r="F90" s="83"/>
      <c r="G90" s="82"/>
      <c r="H90" s="84"/>
      <c r="I90" s="108"/>
      <c r="J90" s="15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2:23">
      <c r="B91" s="5"/>
      <c r="D91" s="85"/>
      <c r="E91" s="82">
        <f>I80</f>
        <v>0</v>
      </c>
      <c r="F91" s="86" t="s">
        <v>13</v>
      </c>
      <c r="G91" s="87"/>
      <c r="H91" s="84"/>
      <c r="I91" s="108"/>
      <c r="J91" s="15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2:23">
      <c r="B92" s="4"/>
      <c r="D92" s="85"/>
      <c r="E92" s="82">
        <f>Z80</f>
        <v>0</v>
      </c>
      <c r="F92" s="86" t="s">
        <v>57</v>
      </c>
      <c r="G92" s="86"/>
      <c r="H92" s="84"/>
      <c r="I92" s="108"/>
      <c r="J92" s="15"/>
      <c r="K92" s="7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2:23">
      <c r="B93" s="4"/>
      <c r="D93" s="85"/>
      <c r="E93" s="82">
        <f>F85+F84</f>
        <v>0</v>
      </c>
      <c r="F93" s="86" t="s">
        <v>58</v>
      </c>
      <c r="G93" s="86"/>
      <c r="H93" s="84"/>
      <c r="I93" s="108"/>
      <c r="J93" s="15"/>
      <c r="K93" s="7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2:23">
      <c r="B94" s="8"/>
      <c r="D94" s="85"/>
      <c r="E94" s="85"/>
      <c r="F94" s="82">
        <f>L80+Z80+F85+F84</f>
        <v>0</v>
      </c>
      <c r="G94" s="89" t="s">
        <v>64</v>
      </c>
      <c r="H94" s="84"/>
      <c r="I94" s="108"/>
      <c r="J94" s="15"/>
      <c r="K94" s="7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2:23">
      <c r="B95" s="8"/>
      <c r="D95" s="85"/>
      <c r="E95" s="85"/>
      <c r="F95" s="82">
        <f>U80</f>
        <v>0</v>
      </c>
      <c r="G95" s="89" t="s">
        <v>33</v>
      </c>
      <c r="H95" s="84"/>
      <c r="I95" s="108"/>
      <c r="J95" s="15"/>
      <c r="K95" s="7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2:23">
      <c r="B96" s="8"/>
      <c r="D96" s="85"/>
      <c r="E96" s="85"/>
      <c r="F96" s="82">
        <f>AA80</f>
        <v>0</v>
      </c>
      <c r="G96" s="89" t="s">
        <v>71</v>
      </c>
      <c r="H96" s="84"/>
      <c r="I96" s="108"/>
      <c r="J96" s="15"/>
      <c r="K96" s="7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2:22" ht="15.75" thickBot="1">
      <c r="B97" s="3"/>
      <c r="D97" s="85"/>
      <c r="E97" s="85"/>
      <c r="F97" s="82">
        <f>AB80</f>
        <v>0</v>
      </c>
      <c r="G97" s="89" t="s">
        <v>14</v>
      </c>
      <c r="H97" s="84"/>
      <c r="I97" s="108"/>
      <c r="J97" s="15"/>
      <c r="K97" s="7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2:22">
      <c r="B98" s="1"/>
      <c r="D98" s="90">
        <f>SUM(D90:D97)</f>
        <v>0</v>
      </c>
      <c r="E98" s="85"/>
      <c r="F98" s="90">
        <f>SUM(F94:F97)</f>
        <v>0</v>
      </c>
      <c r="G98" s="85"/>
      <c r="H98" s="84"/>
      <c r="I98" s="108"/>
      <c r="J98" s="15"/>
      <c r="K98" s="7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2:22">
      <c r="B99" s="1"/>
      <c r="D99" s="85"/>
      <c r="E99" s="91">
        <f>D98-F98</f>
        <v>0</v>
      </c>
      <c r="F99" s="85"/>
      <c r="G99" s="85"/>
      <c r="H99" s="84"/>
      <c r="I99" s="108"/>
      <c r="J99" s="15"/>
      <c r="K99" s="7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2:22">
      <c r="B100" s="7"/>
      <c r="D100" s="2"/>
      <c r="E100" s="2"/>
      <c r="F100" s="2"/>
      <c r="G100" s="2"/>
      <c r="H100" s="2"/>
      <c r="I100" s="6"/>
      <c r="J100" s="1"/>
      <c r="K100" s="1"/>
      <c r="L100" s="1"/>
    </row>
  </sheetData>
  <autoFilter ref="A8:IJ8" xr:uid="{00000000-0009-0000-0000-00000A000000}">
    <filterColumn colId="9" showButton="0"/>
    <filterColumn colId="18" showButton="0"/>
    <filterColumn colId="20" showButton="0"/>
    <filterColumn colId="23" showButton="0"/>
  </autoFilter>
  <mergeCells count="317">
    <mergeCell ref="B1:E1"/>
    <mergeCell ref="X75:Y75"/>
    <mergeCell ref="X76:Y76"/>
    <mergeCell ref="X77:Y77"/>
    <mergeCell ref="X78:Y78"/>
    <mergeCell ref="X79:Y79"/>
    <mergeCell ref="X80:Y80"/>
    <mergeCell ref="X66:Y66"/>
    <mergeCell ref="X67:Y67"/>
    <mergeCell ref="X68:Y68"/>
    <mergeCell ref="X69:Y69"/>
    <mergeCell ref="X70:Y70"/>
    <mergeCell ref="X71:Y71"/>
    <mergeCell ref="X72:Y72"/>
    <mergeCell ref="X73:Y73"/>
    <mergeCell ref="X74:Y74"/>
    <mergeCell ref="X57:Y57"/>
    <mergeCell ref="X58:Y58"/>
    <mergeCell ref="X59:Y59"/>
    <mergeCell ref="X60:Y60"/>
    <mergeCell ref="X61:Y61"/>
    <mergeCell ref="X62:Y62"/>
    <mergeCell ref="X63:Y63"/>
    <mergeCell ref="X64:Y64"/>
    <mergeCell ref="X65:Y65"/>
    <mergeCell ref="X48:Y48"/>
    <mergeCell ref="X49:Y49"/>
    <mergeCell ref="X50:Y50"/>
    <mergeCell ref="X51:Y51"/>
    <mergeCell ref="X52:Y52"/>
    <mergeCell ref="X53:Y53"/>
    <mergeCell ref="X54:Y54"/>
    <mergeCell ref="X55:Y55"/>
    <mergeCell ref="X56:Y56"/>
    <mergeCell ref="X39:Y39"/>
    <mergeCell ref="X40:Y40"/>
    <mergeCell ref="X41:Y41"/>
    <mergeCell ref="X42:Y42"/>
    <mergeCell ref="X43:Y43"/>
    <mergeCell ref="X44:Y44"/>
    <mergeCell ref="X45:Y45"/>
    <mergeCell ref="X46:Y46"/>
    <mergeCell ref="X47:Y47"/>
    <mergeCell ref="X30:Y30"/>
    <mergeCell ref="X31:Y31"/>
    <mergeCell ref="X32:Y32"/>
    <mergeCell ref="X33:Y33"/>
    <mergeCell ref="X34:Y34"/>
    <mergeCell ref="X35:Y35"/>
    <mergeCell ref="X36:Y36"/>
    <mergeCell ref="X37:Y37"/>
    <mergeCell ref="X38:Y38"/>
    <mergeCell ref="X21:Y21"/>
    <mergeCell ref="X22:Y22"/>
    <mergeCell ref="X23:Y23"/>
    <mergeCell ref="X24:Y24"/>
    <mergeCell ref="X25:Y25"/>
    <mergeCell ref="X26:Y26"/>
    <mergeCell ref="X27:Y27"/>
    <mergeCell ref="X28:Y28"/>
    <mergeCell ref="X29:Y29"/>
    <mergeCell ref="X12:Y12"/>
    <mergeCell ref="X13:Y13"/>
    <mergeCell ref="X14:Y14"/>
    <mergeCell ref="X15:Y15"/>
    <mergeCell ref="X16:Y16"/>
    <mergeCell ref="X17:Y17"/>
    <mergeCell ref="X18:Y18"/>
    <mergeCell ref="X19:Y19"/>
    <mergeCell ref="X20:Y20"/>
    <mergeCell ref="E3:J3"/>
    <mergeCell ref="A8:A9"/>
    <mergeCell ref="B8:B9"/>
    <mergeCell ref="C8:C9"/>
    <mergeCell ref="F8:F9"/>
    <mergeCell ref="G8:G9"/>
    <mergeCell ref="H8:H9"/>
    <mergeCell ref="E8:E9"/>
    <mergeCell ref="J8:K9"/>
    <mergeCell ref="J10:K10"/>
    <mergeCell ref="J11:K11"/>
    <mergeCell ref="J12:K12"/>
    <mergeCell ref="J13:K13"/>
    <mergeCell ref="J14:K14"/>
    <mergeCell ref="D88:G88"/>
    <mergeCell ref="Z8:Z9"/>
    <mergeCell ref="C80:E80"/>
    <mergeCell ref="B82:B83"/>
    <mergeCell ref="C82:C83"/>
    <mergeCell ref="F82:F83"/>
    <mergeCell ref="D8:D9"/>
    <mergeCell ref="R8:R9"/>
    <mergeCell ref="L8:L9"/>
    <mergeCell ref="M8:M9"/>
    <mergeCell ref="N8:N9"/>
    <mergeCell ref="O8:O9"/>
    <mergeCell ref="P8:P9"/>
    <mergeCell ref="Q8:Q9"/>
    <mergeCell ref="W8:W9"/>
    <mergeCell ref="X8:Y9"/>
    <mergeCell ref="X10:Y10"/>
    <mergeCell ref="X11:Y11"/>
    <mergeCell ref="J20:K20"/>
    <mergeCell ref="J21:K21"/>
    <mergeCell ref="J22:K22"/>
    <mergeCell ref="J23:K23"/>
    <mergeCell ref="J24:K24"/>
    <mergeCell ref="J15:K15"/>
    <mergeCell ref="J16:K16"/>
    <mergeCell ref="J17:K17"/>
    <mergeCell ref="J18:K18"/>
    <mergeCell ref="J19:K19"/>
    <mergeCell ref="J30:K30"/>
    <mergeCell ref="J31:K31"/>
    <mergeCell ref="J32:K32"/>
    <mergeCell ref="J33:K33"/>
    <mergeCell ref="J34:K34"/>
    <mergeCell ref="J25:K25"/>
    <mergeCell ref="J26:K26"/>
    <mergeCell ref="J27:K27"/>
    <mergeCell ref="J28:K28"/>
    <mergeCell ref="J29:K29"/>
    <mergeCell ref="J40:K40"/>
    <mergeCell ref="J41:K41"/>
    <mergeCell ref="J42:K42"/>
    <mergeCell ref="J43:K43"/>
    <mergeCell ref="J44:K44"/>
    <mergeCell ref="J35:K35"/>
    <mergeCell ref="J36:K36"/>
    <mergeCell ref="J37:K37"/>
    <mergeCell ref="J38:K38"/>
    <mergeCell ref="J39:K39"/>
    <mergeCell ref="J50:K50"/>
    <mergeCell ref="J51:K51"/>
    <mergeCell ref="J52:K52"/>
    <mergeCell ref="J53:K53"/>
    <mergeCell ref="J54:K54"/>
    <mergeCell ref="J45:K45"/>
    <mergeCell ref="J46:K46"/>
    <mergeCell ref="J47:K47"/>
    <mergeCell ref="J48:K48"/>
    <mergeCell ref="J49:K49"/>
    <mergeCell ref="J60:K60"/>
    <mergeCell ref="J61:K61"/>
    <mergeCell ref="J62:K62"/>
    <mergeCell ref="J63:K63"/>
    <mergeCell ref="J64:K64"/>
    <mergeCell ref="J55:K55"/>
    <mergeCell ref="J56:K56"/>
    <mergeCell ref="J57:K57"/>
    <mergeCell ref="J58:K58"/>
    <mergeCell ref="J59:K59"/>
    <mergeCell ref="J70:K70"/>
    <mergeCell ref="J71:K71"/>
    <mergeCell ref="J72:K72"/>
    <mergeCell ref="J73:K73"/>
    <mergeCell ref="J74:K74"/>
    <mergeCell ref="J65:K65"/>
    <mergeCell ref="J66:K66"/>
    <mergeCell ref="J67:K67"/>
    <mergeCell ref="J68:K68"/>
    <mergeCell ref="J69:K69"/>
    <mergeCell ref="S24:T24"/>
    <mergeCell ref="S25:T25"/>
    <mergeCell ref="S26:T26"/>
    <mergeCell ref="S27:T27"/>
    <mergeCell ref="S28:T28"/>
    <mergeCell ref="J80:K80"/>
    <mergeCell ref="S8:T9"/>
    <mergeCell ref="S10:T10"/>
    <mergeCell ref="S11:T11"/>
    <mergeCell ref="S12:T12"/>
    <mergeCell ref="S13:T13"/>
    <mergeCell ref="S14:T14"/>
    <mergeCell ref="S15:T15"/>
    <mergeCell ref="S16:T16"/>
    <mergeCell ref="S17:T17"/>
    <mergeCell ref="S18:T18"/>
    <mergeCell ref="S19:T19"/>
    <mergeCell ref="S20:T20"/>
    <mergeCell ref="S21:T21"/>
    <mergeCell ref="S22:T22"/>
    <mergeCell ref="S23:T23"/>
    <mergeCell ref="J75:K75"/>
    <mergeCell ref="J76:K76"/>
    <mergeCell ref="J77:K77"/>
    <mergeCell ref="S34:T34"/>
    <mergeCell ref="S35:T35"/>
    <mergeCell ref="S36:T36"/>
    <mergeCell ref="S37:T37"/>
    <mergeCell ref="S38:T38"/>
    <mergeCell ref="S29:T29"/>
    <mergeCell ref="S30:T30"/>
    <mergeCell ref="S31:T31"/>
    <mergeCell ref="S32:T32"/>
    <mergeCell ref="S33:T33"/>
    <mergeCell ref="S44:T44"/>
    <mergeCell ref="S45:T45"/>
    <mergeCell ref="S46:T46"/>
    <mergeCell ref="S47:T47"/>
    <mergeCell ref="S48:T48"/>
    <mergeCell ref="S39:T39"/>
    <mergeCell ref="S40:T40"/>
    <mergeCell ref="S41:T41"/>
    <mergeCell ref="S42:T42"/>
    <mergeCell ref="S43:T43"/>
    <mergeCell ref="S54:T54"/>
    <mergeCell ref="S55:T55"/>
    <mergeCell ref="S56:T56"/>
    <mergeCell ref="S57:T57"/>
    <mergeCell ref="S58:T58"/>
    <mergeCell ref="S49:T49"/>
    <mergeCell ref="S50:T50"/>
    <mergeCell ref="S51:T51"/>
    <mergeCell ref="S52:T52"/>
    <mergeCell ref="S53:T53"/>
    <mergeCell ref="S64:T64"/>
    <mergeCell ref="S65:T65"/>
    <mergeCell ref="S66:T66"/>
    <mergeCell ref="S67:T67"/>
    <mergeCell ref="S68:T68"/>
    <mergeCell ref="S59:T59"/>
    <mergeCell ref="S60:T60"/>
    <mergeCell ref="S61:T61"/>
    <mergeCell ref="S62:T62"/>
    <mergeCell ref="S63:T63"/>
    <mergeCell ref="S74:T74"/>
    <mergeCell ref="S75:T75"/>
    <mergeCell ref="S76:T76"/>
    <mergeCell ref="S77:T77"/>
    <mergeCell ref="S69:T69"/>
    <mergeCell ref="S70:T70"/>
    <mergeCell ref="S71:T71"/>
    <mergeCell ref="S72:T72"/>
    <mergeCell ref="S73:T73"/>
    <mergeCell ref="U23:V23"/>
    <mergeCell ref="U24:V24"/>
    <mergeCell ref="U25:V25"/>
    <mergeCell ref="U26:V26"/>
    <mergeCell ref="U27:V27"/>
    <mergeCell ref="U8:V9"/>
    <mergeCell ref="U10:V10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U33:V33"/>
    <mergeCell ref="U34:V34"/>
    <mergeCell ref="U35:V35"/>
    <mergeCell ref="U36:V36"/>
    <mergeCell ref="U37:V37"/>
    <mergeCell ref="U28:V28"/>
    <mergeCell ref="U29:V29"/>
    <mergeCell ref="U30:V30"/>
    <mergeCell ref="U31:V31"/>
    <mergeCell ref="U32:V32"/>
    <mergeCell ref="U43:V43"/>
    <mergeCell ref="U44:V44"/>
    <mergeCell ref="U45:V45"/>
    <mergeCell ref="U46:V46"/>
    <mergeCell ref="U47:V47"/>
    <mergeCell ref="U38:V38"/>
    <mergeCell ref="U39:V39"/>
    <mergeCell ref="U40:V40"/>
    <mergeCell ref="U41:V41"/>
    <mergeCell ref="U42:V42"/>
    <mergeCell ref="U53:V53"/>
    <mergeCell ref="U54:V54"/>
    <mergeCell ref="U55:V55"/>
    <mergeCell ref="U56:V56"/>
    <mergeCell ref="U57:V57"/>
    <mergeCell ref="U48:V48"/>
    <mergeCell ref="U49:V49"/>
    <mergeCell ref="U50:V50"/>
    <mergeCell ref="U51:V51"/>
    <mergeCell ref="U52:V52"/>
    <mergeCell ref="U64:V64"/>
    <mergeCell ref="U65:V65"/>
    <mergeCell ref="U66:V66"/>
    <mergeCell ref="U67:V67"/>
    <mergeCell ref="U58:V58"/>
    <mergeCell ref="U59:V59"/>
    <mergeCell ref="U60:V60"/>
    <mergeCell ref="U61:V61"/>
    <mergeCell ref="U62:V62"/>
    <mergeCell ref="AB8:AB9"/>
    <mergeCell ref="AA8:AA9"/>
    <mergeCell ref="D85:E85"/>
    <mergeCell ref="U78:V78"/>
    <mergeCell ref="U79:V79"/>
    <mergeCell ref="U80:V80"/>
    <mergeCell ref="D82:E83"/>
    <mergeCell ref="D84:E84"/>
    <mergeCell ref="U73:V73"/>
    <mergeCell ref="U74:V74"/>
    <mergeCell ref="U75:V75"/>
    <mergeCell ref="U76:V76"/>
    <mergeCell ref="U77:V77"/>
    <mergeCell ref="S79:T79"/>
    <mergeCell ref="S80:T80"/>
    <mergeCell ref="S78:T78"/>
    <mergeCell ref="J78:K78"/>
    <mergeCell ref="J79:K79"/>
    <mergeCell ref="U68:V68"/>
    <mergeCell ref="U69:V69"/>
    <mergeCell ref="U70:V70"/>
    <mergeCell ref="U71:V71"/>
    <mergeCell ref="U72:V72"/>
    <mergeCell ref="U63:V63"/>
  </mergeCells>
  <conditionalFormatting sqref="M8:S8 L8:M9 N7:O8 T7:U7 R7:S8 X8 W9 Z9 Z8:AB8">
    <cfRule type="cellIs" dxfId="9" priority="4749" stopIfTrue="1" operator="lessThanOrEqual">
      <formula>0</formula>
    </cfRule>
  </conditionalFormatting>
  <conditionalFormatting sqref="AA8">
    <cfRule type="cellIs" dxfId="8" priority="4" stopIfTrue="1" operator="lessThanOrEqual">
      <formula>0</formula>
    </cfRule>
  </conditionalFormatting>
  <conditionalFormatting sqref="AA8:AA9">
    <cfRule type="cellIs" dxfId="7" priority="3" stopIfTrue="1" operator="lessThanOrEqual">
      <formula>0</formula>
    </cfRule>
  </conditionalFormatting>
  <conditionalFormatting sqref="AB8">
    <cfRule type="cellIs" dxfId="6" priority="2" stopIfTrue="1" operator="lessThanOrEqual">
      <formula>0</formula>
    </cfRule>
  </conditionalFormatting>
  <conditionalFormatting sqref="AB8:AB9">
    <cfRule type="cellIs" dxfId="5" priority="1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J101"/>
  <sheetViews>
    <sheetView rightToLeft="1" topLeftCell="A3" workbookViewId="0">
      <selection activeCell="F11" sqref="F11"/>
    </sheetView>
  </sheetViews>
  <sheetFormatPr defaultRowHeight="15"/>
  <cols>
    <col min="1" max="1" width="7.140625" customWidth="1"/>
    <col min="2" max="2" width="43.85546875" customWidth="1"/>
    <col min="3" max="4" width="12.42578125" customWidth="1"/>
    <col min="5" max="5" width="10.7109375" customWidth="1"/>
    <col min="6" max="6" width="9.42578125" customWidth="1"/>
    <col min="7" max="7" width="14.28515625" customWidth="1"/>
    <col min="8" max="8" width="28.140625" customWidth="1"/>
    <col min="9" max="9" width="11.5703125" customWidth="1"/>
    <col min="10" max="11" width="11.140625" customWidth="1"/>
    <col min="12" max="12" width="11.85546875" customWidth="1"/>
    <col min="13" max="13" width="10.7109375" customWidth="1"/>
    <col min="14" max="14" width="18.7109375" customWidth="1"/>
    <col min="15" max="15" width="11" customWidth="1"/>
    <col min="16" max="16" width="10.85546875" hidden="1" customWidth="1"/>
    <col min="17" max="17" width="12.140625" customWidth="1"/>
    <col min="18" max="22" width="11.42578125" customWidth="1"/>
    <col min="23" max="23" width="12.5703125" customWidth="1"/>
    <col min="24" max="24" width="11.5703125" customWidth="1"/>
    <col min="25" max="25" width="12.42578125" customWidth="1"/>
    <col min="26" max="28" width="13.140625" customWidth="1"/>
  </cols>
  <sheetData>
    <row r="1" spans="1:28" ht="62.25" hidden="1" customHeight="1">
      <c r="A1" s="1"/>
      <c r="B1" s="156" t="s">
        <v>73</v>
      </c>
      <c r="C1" s="157"/>
      <c r="D1" s="157"/>
      <c r="E1" s="157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8.75" hidden="1" customHeight="1" thickBot="1"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8" ht="36.75" customHeight="1" thickBot="1">
      <c r="A3" s="1"/>
      <c r="B3" s="1"/>
      <c r="C3" s="1"/>
      <c r="D3" s="1"/>
      <c r="E3" s="193" t="s">
        <v>41</v>
      </c>
      <c r="F3" s="194"/>
      <c r="G3" s="194"/>
      <c r="H3" s="194"/>
      <c r="I3" s="194"/>
      <c r="J3" s="19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15.75" thickTop="1">
      <c r="A4" s="1"/>
      <c r="B4" s="66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8">
      <c r="A5" s="1"/>
      <c r="B5" s="67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7"/>
      <c r="N5" s="7"/>
      <c r="O5" s="1"/>
      <c r="P5" s="1"/>
      <c r="Q5" s="1"/>
      <c r="R5" s="1"/>
      <c r="S5" s="1"/>
      <c r="T5" s="1"/>
      <c r="U5" s="1"/>
      <c r="V5" s="1"/>
      <c r="W5" s="9"/>
    </row>
    <row r="6" spans="1:28" ht="15.75" thickBot="1">
      <c r="A6" s="1"/>
      <c r="B6" s="68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1"/>
      <c r="Q6" s="7"/>
      <c r="R6" s="1"/>
      <c r="S6" s="1"/>
      <c r="T6" s="1"/>
      <c r="U6" s="1"/>
      <c r="V6" s="1"/>
      <c r="W6" s="9"/>
    </row>
    <row r="7" spans="1:28" ht="19.5" customHeight="1" thickBot="1">
      <c r="A7" s="1"/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8"/>
      <c r="S7" s="7"/>
      <c r="T7" s="7"/>
      <c r="U7" s="7"/>
      <c r="V7" s="7"/>
      <c r="W7" s="7"/>
    </row>
    <row r="8" spans="1:28" ht="36.75" customHeight="1">
      <c r="A8" s="177" t="s">
        <v>1</v>
      </c>
      <c r="B8" s="180" t="s">
        <v>2</v>
      </c>
      <c r="C8" s="177" t="s">
        <v>28</v>
      </c>
      <c r="D8" s="177" t="s">
        <v>3</v>
      </c>
      <c r="E8" s="177" t="s">
        <v>4</v>
      </c>
      <c r="F8" s="177" t="s">
        <v>5</v>
      </c>
      <c r="G8" s="177" t="s">
        <v>26</v>
      </c>
      <c r="H8" s="185" t="s">
        <v>53</v>
      </c>
      <c r="I8" s="47" t="s">
        <v>6</v>
      </c>
      <c r="J8" s="179" t="s">
        <v>47</v>
      </c>
      <c r="K8" s="180"/>
      <c r="L8" s="196" t="s">
        <v>25</v>
      </c>
      <c r="M8" s="177" t="s">
        <v>18</v>
      </c>
      <c r="N8" s="177" t="s">
        <v>16</v>
      </c>
      <c r="O8" s="177" t="s">
        <v>7</v>
      </c>
      <c r="P8" s="177"/>
      <c r="Q8" s="177" t="s">
        <v>32</v>
      </c>
      <c r="R8" s="177" t="s">
        <v>69</v>
      </c>
      <c r="S8" s="179" t="s">
        <v>52</v>
      </c>
      <c r="T8" s="180"/>
      <c r="U8" s="179" t="s">
        <v>23</v>
      </c>
      <c r="V8" s="180"/>
      <c r="W8" s="177" t="s">
        <v>15</v>
      </c>
      <c r="X8" s="187" t="s">
        <v>55</v>
      </c>
      <c r="Y8" s="188"/>
      <c r="Z8" s="183" t="s">
        <v>24</v>
      </c>
      <c r="AA8" s="183" t="s">
        <v>70</v>
      </c>
      <c r="AB8" s="183" t="s">
        <v>72</v>
      </c>
    </row>
    <row r="9" spans="1:28" ht="36" customHeight="1" thickBot="1">
      <c r="A9" s="178"/>
      <c r="B9" s="182"/>
      <c r="C9" s="178"/>
      <c r="D9" s="178"/>
      <c r="E9" s="181"/>
      <c r="F9" s="178"/>
      <c r="G9" s="178"/>
      <c r="H9" s="186"/>
      <c r="I9" s="48" t="s">
        <v>9</v>
      </c>
      <c r="J9" s="181" t="s">
        <v>19</v>
      </c>
      <c r="K9" s="182" t="s">
        <v>20</v>
      </c>
      <c r="L9" s="197"/>
      <c r="M9" s="178"/>
      <c r="N9" s="182"/>
      <c r="O9" s="182"/>
      <c r="P9" s="178"/>
      <c r="Q9" s="178"/>
      <c r="R9" s="178"/>
      <c r="S9" s="181"/>
      <c r="T9" s="182"/>
      <c r="U9" s="181"/>
      <c r="V9" s="182"/>
      <c r="W9" s="178"/>
      <c r="X9" s="189"/>
      <c r="Y9" s="190"/>
      <c r="Z9" s="184"/>
      <c r="AA9" s="184"/>
      <c r="AB9" s="184"/>
    </row>
    <row r="10" spans="1:28">
      <c r="A10" s="49">
        <v>1</v>
      </c>
      <c r="B10" s="109"/>
      <c r="C10" s="109"/>
      <c r="D10" s="109"/>
      <c r="E10" s="109"/>
      <c r="F10" s="110"/>
      <c r="G10" s="110"/>
      <c r="H10" s="110">
        <f>IF(F10&gt;7000,7000,F10)</f>
        <v>0</v>
      </c>
      <c r="I10" s="111">
        <f>F10+G10</f>
        <v>0</v>
      </c>
      <c r="J10" s="207">
        <f>ROUND(H10*0.11,2)</f>
        <v>0</v>
      </c>
      <c r="K10" s="208"/>
      <c r="L10" s="111">
        <f>J10</f>
        <v>0</v>
      </c>
      <c r="M10" s="111">
        <f>I10-L10</f>
        <v>0</v>
      </c>
      <c r="N10" s="112">
        <f>+I10*12</f>
        <v>0</v>
      </c>
      <c r="O10" s="113">
        <v>9000</v>
      </c>
      <c r="P10" s="114"/>
      <c r="Q10" s="114">
        <f t="shared" ref="Q10" si="0">+L10*12</f>
        <v>0</v>
      </c>
      <c r="R10" s="115">
        <f t="shared" ref="R10" si="1">IF((N10-O10-P10-Q10)&gt;0,N10-O10-P10-Q10,0)</f>
        <v>0</v>
      </c>
      <c r="S10" s="215">
        <f>IF($R10&lt;=0,0,IF($R10&lt;=15000,0,IF($R10&lt;=30000,($R10-15000)*2.5%,IF($R10&lt;=45000,($R10-30000)*10%+375,IF($R10&lt;=60000,($R10-45000)*15%+375+1500,IF($R10&lt;=200000,($R10-60000)*20%+375+1500+2250,IF($R10&lt;=400000,($R10-200000)*22.5%+375+1500+2250+28000,IF($R10&lt;=600000,($R10-400000)*25%+375+1500+2250+28000+45000,IF($R10&lt;=700000,($R10-400000)*25%+750+1500+2250+28000+45000,IF($R10&lt;=800000,($R10-400000)*25%+4500+2250+28000+45000,IF($R10&lt;=900000,($R10-400000)*25%+9000+28000+45000,IF($R10&lt;=1000000,($R10-400000)*25%+85000,IF($R10&gt;1000000,($R10-400000)*25%+90000)))))))))))))</f>
        <v>0</v>
      </c>
      <c r="T10" s="216"/>
      <c r="U10" s="215">
        <f>S10/12</f>
        <v>0</v>
      </c>
      <c r="V10" s="208"/>
      <c r="W10" s="116">
        <f>M10-U10</f>
        <v>0</v>
      </c>
      <c r="X10" s="207">
        <f>H10*18.75%</f>
        <v>0</v>
      </c>
      <c r="Y10" s="208"/>
      <c r="Z10" s="111">
        <f>X10</f>
        <v>0</v>
      </c>
      <c r="AA10" s="111">
        <f>IF(W10&lt;=2000,0,W10)*1%</f>
        <v>0</v>
      </c>
      <c r="AB10" s="111">
        <f>W10-AA10</f>
        <v>0</v>
      </c>
    </row>
    <row r="11" spans="1:28" ht="15.75" thickBot="1">
      <c r="A11" s="50">
        <v>2</v>
      </c>
      <c r="B11" s="109"/>
      <c r="C11" s="109"/>
      <c r="D11" s="109"/>
      <c r="E11" s="109"/>
      <c r="F11" s="110"/>
      <c r="G11" s="110"/>
      <c r="H11" s="110">
        <f t="shared" ref="H11:H74" si="2">IF(F11&gt;7000,7000,F11)</f>
        <v>0</v>
      </c>
      <c r="I11" s="111">
        <f t="shared" ref="I11:I74" si="3">F11+G11</f>
        <v>0</v>
      </c>
      <c r="J11" s="203">
        <f t="shared" ref="J11" si="4">ROUND(H11*0.11,2)</f>
        <v>0</v>
      </c>
      <c r="K11" s="204"/>
      <c r="L11" s="111">
        <f t="shared" ref="L11:L74" si="5">J11</f>
        <v>0</v>
      </c>
      <c r="M11" s="111">
        <f t="shared" ref="M11:M74" si="6">I11-L11</f>
        <v>0</v>
      </c>
      <c r="N11" s="112">
        <f t="shared" ref="N11:N74" si="7">+I11*12</f>
        <v>0</v>
      </c>
      <c r="O11" s="113">
        <v>9000</v>
      </c>
      <c r="P11" s="114"/>
      <c r="Q11" s="114">
        <f t="shared" ref="Q11:Q74" si="8">+L11*12</f>
        <v>0</v>
      </c>
      <c r="R11" s="115">
        <f t="shared" ref="R11:R74" si="9">IF((N11-O11-P11-Q11)&gt;0,N11-O11-P11-Q11,0)</f>
        <v>0</v>
      </c>
      <c r="S11" s="213">
        <f t="shared" ref="S11:S74" si="10">IF($R11&lt;=0,0,IF($R11&lt;=15000,0,IF($R11&lt;=30000,($R11-15000)*2.5%,IF($R11&lt;=45000,($R11-30000)*10%+375,IF($R11&lt;=60000,($R11-45000)*15%+375+1500,IF($R11&lt;=200000,($R11-60000)*20%+375+1500+2250,IF($R11&lt;=400000,($R11-200000)*22.5%+375+1500+2250+28000,IF($R11&lt;=600000,($R11-400000)*25%+375+1500+2250+28000+45000,IF($R11&lt;=700000,($R11-400000)*25%+750+1500+2250+28000+45000,IF($R11&lt;=800000,($R11-400000)*25%+4500+2250+28000+45000,IF($R11&lt;=900000,($R11-400000)*25%+9000+28000+45000,IF($R11&lt;=1000000,($R11-400000)*25%+85000,IF($R11&gt;1000000,($R11-400000)*25%+90000)))))))))))))</f>
        <v>0</v>
      </c>
      <c r="T11" s="214"/>
      <c r="U11" s="213">
        <f t="shared" ref="U11" si="11">S11/12</f>
        <v>0</v>
      </c>
      <c r="V11" s="204"/>
      <c r="W11" s="116">
        <f t="shared" ref="W11:W74" si="12">M11-U11</f>
        <v>0</v>
      </c>
      <c r="X11" s="203">
        <f>H11*18.75%</f>
        <v>0</v>
      </c>
      <c r="Y11" s="204"/>
      <c r="Z11" s="111">
        <f t="shared" ref="Z11:Z74" si="13">X11</f>
        <v>0</v>
      </c>
      <c r="AA11" s="111">
        <f t="shared" ref="AA11:AA74" si="14">IF(W11&lt;=2000,0,W11)*1%</f>
        <v>0</v>
      </c>
      <c r="AB11" s="111">
        <f t="shared" ref="AB11:AB74" si="15">W11-AA11</f>
        <v>0</v>
      </c>
    </row>
    <row r="12" spans="1:28">
      <c r="A12" s="49">
        <v>3</v>
      </c>
      <c r="B12" s="109"/>
      <c r="C12" s="109"/>
      <c r="D12" s="109"/>
      <c r="E12" s="109"/>
      <c r="F12" s="110"/>
      <c r="G12" s="110"/>
      <c r="H12" s="110">
        <f t="shared" si="2"/>
        <v>0</v>
      </c>
      <c r="I12" s="111">
        <f t="shared" si="3"/>
        <v>0</v>
      </c>
      <c r="J12" s="203">
        <f t="shared" ref="J12:J75" si="16">ROUND(H12*0.11,2)</f>
        <v>0</v>
      </c>
      <c r="K12" s="204"/>
      <c r="L12" s="111">
        <f t="shared" si="5"/>
        <v>0</v>
      </c>
      <c r="M12" s="111">
        <f t="shared" si="6"/>
        <v>0</v>
      </c>
      <c r="N12" s="112">
        <f t="shared" si="7"/>
        <v>0</v>
      </c>
      <c r="O12" s="113">
        <v>9000</v>
      </c>
      <c r="P12" s="114"/>
      <c r="Q12" s="114">
        <f t="shared" si="8"/>
        <v>0</v>
      </c>
      <c r="R12" s="115">
        <f t="shared" si="9"/>
        <v>0</v>
      </c>
      <c r="S12" s="213">
        <f t="shared" si="10"/>
        <v>0</v>
      </c>
      <c r="T12" s="214"/>
      <c r="U12" s="213">
        <f t="shared" ref="U12:U75" si="17">S12/12</f>
        <v>0</v>
      </c>
      <c r="V12" s="204"/>
      <c r="W12" s="116">
        <f t="shared" si="12"/>
        <v>0</v>
      </c>
      <c r="X12" s="203">
        <f t="shared" ref="X12:X75" si="18">H12*18.75%</f>
        <v>0</v>
      </c>
      <c r="Y12" s="204"/>
      <c r="Z12" s="111">
        <f t="shared" si="13"/>
        <v>0</v>
      </c>
      <c r="AA12" s="111">
        <f t="shared" si="14"/>
        <v>0</v>
      </c>
      <c r="AB12" s="111">
        <f t="shared" si="15"/>
        <v>0</v>
      </c>
    </row>
    <row r="13" spans="1:28" ht="15.75" thickBot="1">
      <c r="A13" s="50">
        <v>4</v>
      </c>
      <c r="B13" s="109"/>
      <c r="C13" s="109"/>
      <c r="D13" s="109"/>
      <c r="E13" s="109"/>
      <c r="F13" s="110"/>
      <c r="G13" s="110"/>
      <c r="H13" s="110">
        <f t="shared" si="2"/>
        <v>0</v>
      </c>
      <c r="I13" s="111">
        <f t="shared" si="3"/>
        <v>0</v>
      </c>
      <c r="J13" s="203">
        <f t="shared" si="16"/>
        <v>0</v>
      </c>
      <c r="K13" s="204"/>
      <c r="L13" s="111">
        <f t="shared" si="5"/>
        <v>0</v>
      </c>
      <c r="M13" s="111">
        <f t="shared" si="6"/>
        <v>0</v>
      </c>
      <c r="N13" s="112">
        <f t="shared" si="7"/>
        <v>0</v>
      </c>
      <c r="O13" s="113">
        <v>9000</v>
      </c>
      <c r="P13" s="114"/>
      <c r="Q13" s="114">
        <f t="shared" si="8"/>
        <v>0</v>
      </c>
      <c r="R13" s="115">
        <f t="shared" si="9"/>
        <v>0</v>
      </c>
      <c r="S13" s="213">
        <f t="shared" si="10"/>
        <v>0</v>
      </c>
      <c r="T13" s="214"/>
      <c r="U13" s="213">
        <f t="shared" si="17"/>
        <v>0</v>
      </c>
      <c r="V13" s="204"/>
      <c r="W13" s="116">
        <f t="shared" si="12"/>
        <v>0</v>
      </c>
      <c r="X13" s="203">
        <f t="shared" si="18"/>
        <v>0</v>
      </c>
      <c r="Y13" s="204"/>
      <c r="Z13" s="111">
        <f t="shared" si="13"/>
        <v>0</v>
      </c>
      <c r="AA13" s="111">
        <f t="shared" si="14"/>
        <v>0</v>
      </c>
      <c r="AB13" s="111">
        <f t="shared" si="15"/>
        <v>0</v>
      </c>
    </row>
    <row r="14" spans="1:28">
      <c r="A14" s="49">
        <v>5</v>
      </c>
      <c r="B14" s="109"/>
      <c r="C14" s="109"/>
      <c r="D14" s="109"/>
      <c r="E14" s="109"/>
      <c r="F14" s="110"/>
      <c r="G14" s="110"/>
      <c r="H14" s="110">
        <f t="shared" si="2"/>
        <v>0</v>
      </c>
      <c r="I14" s="111">
        <f t="shared" si="3"/>
        <v>0</v>
      </c>
      <c r="J14" s="203">
        <f t="shared" si="16"/>
        <v>0</v>
      </c>
      <c r="K14" s="204"/>
      <c r="L14" s="111">
        <f t="shared" si="5"/>
        <v>0</v>
      </c>
      <c r="M14" s="111">
        <f t="shared" si="6"/>
        <v>0</v>
      </c>
      <c r="N14" s="112">
        <f t="shared" si="7"/>
        <v>0</v>
      </c>
      <c r="O14" s="113">
        <v>9000</v>
      </c>
      <c r="P14" s="114"/>
      <c r="Q14" s="114">
        <f t="shared" si="8"/>
        <v>0</v>
      </c>
      <c r="R14" s="115">
        <f t="shared" si="9"/>
        <v>0</v>
      </c>
      <c r="S14" s="213">
        <f t="shared" si="10"/>
        <v>0</v>
      </c>
      <c r="T14" s="214"/>
      <c r="U14" s="213">
        <f t="shared" si="17"/>
        <v>0</v>
      </c>
      <c r="V14" s="204"/>
      <c r="W14" s="116">
        <f t="shared" si="12"/>
        <v>0</v>
      </c>
      <c r="X14" s="203">
        <f t="shared" si="18"/>
        <v>0</v>
      </c>
      <c r="Y14" s="204"/>
      <c r="Z14" s="111">
        <f t="shared" si="13"/>
        <v>0</v>
      </c>
      <c r="AA14" s="111">
        <f t="shared" si="14"/>
        <v>0</v>
      </c>
      <c r="AB14" s="111">
        <f t="shared" si="15"/>
        <v>0</v>
      </c>
    </row>
    <row r="15" spans="1:28" ht="15.75" thickBot="1">
      <c r="A15" s="50">
        <v>6</v>
      </c>
      <c r="B15" s="109"/>
      <c r="C15" s="109"/>
      <c r="D15" s="109"/>
      <c r="E15" s="109"/>
      <c r="F15" s="110"/>
      <c r="G15" s="110"/>
      <c r="H15" s="110">
        <f t="shared" si="2"/>
        <v>0</v>
      </c>
      <c r="I15" s="111">
        <f t="shared" si="3"/>
        <v>0</v>
      </c>
      <c r="J15" s="203">
        <f t="shared" si="16"/>
        <v>0</v>
      </c>
      <c r="K15" s="204"/>
      <c r="L15" s="111">
        <f t="shared" si="5"/>
        <v>0</v>
      </c>
      <c r="M15" s="111">
        <f t="shared" si="6"/>
        <v>0</v>
      </c>
      <c r="N15" s="112">
        <f t="shared" si="7"/>
        <v>0</v>
      </c>
      <c r="O15" s="113">
        <v>9000</v>
      </c>
      <c r="P15" s="114"/>
      <c r="Q15" s="114">
        <f t="shared" si="8"/>
        <v>0</v>
      </c>
      <c r="R15" s="115">
        <f t="shared" si="9"/>
        <v>0</v>
      </c>
      <c r="S15" s="213">
        <f t="shared" si="10"/>
        <v>0</v>
      </c>
      <c r="T15" s="214"/>
      <c r="U15" s="213">
        <f t="shared" si="17"/>
        <v>0</v>
      </c>
      <c r="V15" s="204"/>
      <c r="W15" s="116">
        <f t="shared" si="12"/>
        <v>0</v>
      </c>
      <c r="X15" s="203">
        <f t="shared" si="18"/>
        <v>0</v>
      </c>
      <c r="Y15" s="204"/>
      <c r="Z15" s="111">
        <f t="shared" si="13"/>
        <v>0</v>
      </c>
      <c r="AA15" s="111">
        <f t="shared" si="14"/>
        <v>0</v>
      </c>
      <c r="AB15" s="111">
        <f t="shared" si="15"/>
        <v>0</v>
      </c>
    </row>
    <row r="16" spans="1:28">
      <c r="A16" s="49">
        <v>7</v>
      </c>
      <c r="B16" s="109"/>
      <c r="C16" s="109"/>
      <c r="D16" s="109"/>
      <c r="E16" s="109"/>
      <c r="F16" s="110"/>
      <c r="G16" s="110"/>
      <c r="H16" s="110">
        <f t="shared" si="2"/>
        <v>0</v>
      </c>
      <c r="I16" s="111">
        <f t="shared" si="3"/>
        <v>0</v>
      </c>
      <c r="J16" s="203">
        <f t="shared" si="16"/>
        <v>0</v>
      </c>
      <c r="K16" s="204"/>
      <c r="L16" s="111">
        <f t="shared" si="5"/>
        <v>0</v>
      </c>
      <c r="M16" s="111">
        <f t="shared" si="6"/>
        <v>0</v>
      </c>
      <c r="N16" s="112">
        <f t="shared" si="7"/>
        <v>0</v>
      </c>
      <c r="O16" s="113">
        <v>9000</v>
      </c>
      <c r="P16" s="114"/>
      <c r="Q16" s="114">
        <f t="shared" si="8"/>
        <v>0</v>
      </c>
      <c r="R16" s="115">
        <f t="shared" si="9"/>
        <v>0</v>
      </c>
      <c r="S16" s="213">
        <f t="shared" si="10"/>
        <v>0</v>
      </c>
      <c r="T16" s="214"/>
      <c r="U16" s="213">
        <f t="shared" si="17"/>
        <v>0</v>
      </c>
      <c r="V16" s="204"/>
      <c r="W16" s="116">
        <f t="shared" si="12"/>
        <v>0</v>
      </c>
      <c r="X16" s="203">
        <f t="shared" si="18"/>
        <v>0</v>
      </c>
      <c r="Y16" s="204"/>
      <c r="Z16" s="111">
        <f t="shared" si="13"/>
        <v>0</v>
      </c>
      <c r="AA16" s="111">
        <f t="shared" si="14"/>
        <v>0</v>
      </c>
      <c r="AB16" s="111">
        <f t="shared" si="15"/>
        <v>0</v>
      </c>
    </row>
    <row r="17" spans="1:28" ht="15.75" thickBot="1">
      <c r="A17" s="50">
        <v>8</v>
      </c>
      <c r="B17" s="109"/>
      <c r="C17" s="109"/>
      <c r="D17" s="109"/>
      <c r="E17" s="109"/>
      <c r="F17" s="110"/>
      <c r="G17" s="110"/>
      <c r="H17" s="110">
        <f t="shared" si="2"/>
        <v>0</v>
      </c>
      <c r="I17" s="111">
        <f t="shared" si="3"/>
        <v>0</v>
      </c>
      <c r="J17" s="203">
        <f t="shared" si="16"/>
        <v>0</v>
      </c>
      <c r="K17" s="204"/>
      <c r="L17" s="111">
        <f t="shared" si="5"/>
        <v>0</v>
      </c>
      <c r="M17" s="111">
        <f t="shared" si="6"/>
        <v>0</v>
      </c>
      <c r="N17" s="112">
        <f t="shared" si="7"/>
        <v>0</v>
      </c>
      <c r="O17" s="113">
        <v>9000</v>
      </c>
      <c r="P17" s="114"/>
      <c r="Q17" s="114">
        <f t="shared" si="8"/>
        <v>0</v>
      </c>
      <c r="R17" s="115">
        <f t="shared" si="9"/>
        <v>0</v>
      </c>
      <c r="S17" s="213">
        <f t="shared" si="10"/>
        <v>0</v>
      </c>
      <c r="T17" s="214"/>
      <c r="U17" s="213">
        <f t="shared" si="17"/>
        <v>0</v>
      </c>
      <c r="V17" s="204"/>
      <c r="W17" s="116">
        <f t="shared" si="12"/>
        <v>0</v>
      </c>
      <c r="X17" s="203">
        <f t="shared" si="18"/>
        <v>0</v>
      </c>
      <c r="Y17" s="204"/>
      <c r="Z17" s="111">
        <f t="shared" si="13"/>
        <v>0</v>
      </c>
      <c r="AA17" s="111">
        <f t="shared" si="14"/>
        <v>0</v>
      </c>
      <c r="AB17" s="111">
        <f t="shared" si="15"/>
        <v>0</v>
      </c>
    </row>
    <row r="18" spans="1:28">
      <c r="A18" s="49">
        <v>9</v>
      </c>
      <c r="B18" s="109"/>
      <c r="C18" s="109"/>
      <c r="D18" s="109"/>
      <c r="E18" s="109"/>
      <c r="F18" s="110"/>
      <c r="G18" s="110"/>
      <c r="H18" s="110">
        <f t="shared" si="2"/>
        <v>0</v>
      </c>
      <c r="I18" s="111">
        <f t="shared" si="3"/>
        <v>0</v>
      </c>
      <c r="J18" s="203">
        <f t="shared" si="16"/>
        <v>0</v>
      </c>
      <c r="K18" s="204"/>
      <c r="L18" s="111">
        <f t="shared" si="5"/>
        <v>0</v>
      </c>
      <c r="M18" s="111">
        <f t="shared" si="6"/>
        <v>0</v>
      </c>
      <c r="N18" s="112">
        <f t="shared" si="7"/>
        <v>0</v>
      </c>
      <c r="O18" s="113">
        <v>9000</v>
      </c>
      <c r="P18" s="114"/>
      <c r="Q18" s="114">
        <f t="shared" si="8"/>
        <v>0</v>
      </c>
      <c r="R18" s="115">
        <f t="shared" si="9"/>
        <v>0</v>
      </c>
      <c r="S18" s="213">
        <f t="shared" si="10"/>
        <v>0</v>
      </c>
      <c r="T18" s="214"/>
      <c r="U18" s="213">
        <f t="shared" si="17"/>
        <v>0</v>
      </c>
      <c r="V18" s="204"/>
      <c r="W18" s="116">
        <f t="shared" si="12"/>
        <v>0</v>
      </c>
      <c r="X18" s="203">
        <f t="shared" si="18"/>
        <v>0</v>
      </c>
      <c r="Y18" s="204"/>
      <c r="Z18" s="111">
        <f t="shared" si="13"/>
        <v>0</v>
      </c>
      <c r="AA18" s="111">
        <f t="shared" si="14"/>
        <v>0</v>
      </c>
      <c r="AB18" s="111">
        <f t="shared" si="15"/>
        <v>0</v>
      </c>
    </row>
    <row r="19" spans="1:28" ht="15.75" thickBot="1">
      <c r="A19" s="50">
        <v>10</v>
      </c>
      <c r="B19" s="109"/>
      <c r="C19" s="109"/>
      <c r="D19" s="109"/>
      <c r="E19" s="109"/>
      <c r="F19" s="110"/>
      <c r="G19" s="110"/>
      <c r="H19" s="110">
        <f t="shared" si="2"/>
        <v>0</v>
      </c>
      <c r="I19" s="111">
        <f t="shared" si="3"/>
        <v>0</v>
      </c>
      <c r="J19" s="203">
        <f t="shared" si="16"/>
        <v>0</v>
      </c>
      <c r="K19" s="204"/>
      <c r="L19" s="111">
        <f t="shared" si="5"/>
        <v>0</v>
      </c>
      <c r="M19" s="111">
        <f t="shared" si="6"/>
        <v>0</v>
      </c>
      <c r="N19" s="112">
        <f t="shared" si="7"/>
        <v>0</v>
      </c>
      <c r="O19" s="113">
        <v>9000</v>
      </c>
      <c r="P19" s="114"/>
      <c r="Q19" s="114">
        <f t="shared" si="8"/>
        <v>0</v>
      </c>
      <c r="R19" s="115">
        <f t="shared" si="9"/>
        <v>0</v>
      </c>
      <c r="S19" s="213">
        <f t="shared" si="10"/>
        <v>0</v>
      </c>
      <c r="T19" s="214"/>
      <c r="U19" s="213">
        <f t="shared" si="17"/>
        <v>0</v>
      </c>
      <c r="V19" s="204"/>
      <c r="W19" s="116">
        <f t="shared" si="12"/>
        <v>0</v>
      </c>
      <c r="X19" s="203">
        <f t="shared" si="18"/>
        <v>0</v>
      </c>
      <c r="Y19" s="204"/>
      <c r="Z19" s="111">
        <f t="shared" si="13"/>
        <v>0</v>
      </c>
      <c r="AA19" s="111">
        <f t="shared" si="14"/>
        <v>0</v>
      </c>
      <c r="AB19" s="111">
        <f t="shared" si="15"/>
        <v>0</v>
      </c>
    </row>
    <row r="20" spans="1:28">
      <c r="A20" s="49">
        <v>11</v>
      </c>
      <c r="B20" s="109"/>
      <c r="C20" s="109"/>
      <c r="D20" s="109"/>
      <c r="E20" s="109"/>
      <c r="F20" s="110"/>
      <c r="G20" s="110"/>
      <c r="H20" s="110">
        <f t="shared" si="2"/>
        <v>0</v>
      </c>
      <c r="I20" s="111">
        <f t="shared" si="3"/>
        <v>0</v>
      </c>
      <c r="J20" s="203">
        <f t="shared" si="16"/>
        <v>0</v>
      </c>
      <c r="K20" s="204"/>
      <c r="L20" s="111">
        <f t="shared" si="5"/>
        <v>0</v>
      </c>
      <c r="M20" s="111">
        <f t="shared" si="6"/>
        <v>0</v>
      </c>
      <c r="N20" s="112">
        <f t="shared" si="7"/>
        <v>0</v>
      </c>
      <c r="O20" s="113">
        <v>9000</v>
      </c>
      <c r="P20" s="114"/>
      <c r="Q20" s="114">
        <f t="shared" si="8"/>
        <v>0</v>
      </c>
      <c r="R20" s="115">
        <f t="shared" si="9"/>
        <v>0</v>
      </c>
      <c r="S20" s="213">
        <f t="shared" si="10"/>
        <v>0</v>
      </c>
      <c r="T20" s="214"/>
      <c r="U20" s="213">
        <f t="shared" si="17"/>
        <v>0</v>
      </c>
      <c r="V20" s="204"/>
      <c r="W20" s="116">
        <f t="shared" si="12"/>
        <v>0</v>
      </c>
      <c r="X20" s="203">
        <f t="shared" si="18"/>
        <v>0</v>
      </c>
      <c r="Y20" s="204"/>
      <c r="Z20" s="111">
        <f t="shared" si="13"/>
        <v>0</v>
      </c>
      <c r="AA20" s="111">
        <f t="shared" si="14"/>
        <v>0</v>
      </c>
      <c r="AB20" s="111">
        <f t="shared" si="15"/>
        <v>0</v>
      </c>
    </row>
    <row r="21" spans="1:28" ht="15.75" thickBot="1">
      <c r="A21" s="50">
        <v>12</v>
      </c>
      <c r="B21" s="109"/>
      <c r="C21" s="109"/>
      <c r="D21" s="109"/>
      <c r="E21" s="109"/>
      <c r="F21" s="110"/>
      <c r="G21" s="110"/>
      <c r="H21" s="110">
        <f t="shared" si="2"/>
        <v>0</v>
      </c>
      <c r="I21" s="111">
        <f t="shared" si="3"/>
        <v>0</v>
      </c>
      <c r="J21" s="203">
        <f t="shared" si="16"/>
        <v>0</v>
      </c>
      <c r="K21" s="204"/>
      <c r="L21" s="111">
        <f t="shared" si="5"/>
        <v>0</v>
      </c>
      <c r="M21" s="111">
        <f t="shared" si="6"/>
        <v>0</v>
      </c>
      <c r="N21" s="112">
        <f t="shared" si="7"/>
        <v>0</v>
      </c>
      <c r="O21" s="113">
        <v>9000</v>
      </c>
      <c r="P21" s="114"/>
      <c r="Q21" s="114">
        <f t="shared" si="8"/>
        <v>0</v>
      </c>
      <c r="R21" s="115">
        <f t="shared" si="9"/>
        <v>0</v>
      </c>
      <c r="S21" s="213">
        <f t="shared" si="10"/>
        <v>0</v>
      </c>
      <c r="T21" s="214"/>
      <c r="U21" s="213">
        <f t="shared" si="17"/>
        <v>0</v>
      </c>
      <c r="V21" s="204"/>
      <c r="W21" s="116">
        <f t="shared" si="12"/>
        <v>0</v>
      </c>
      <c r="X21" s="203">
        <f t="shared" si="18"/>
        <v>0</v>
      </c>
      <c r="Y21" s="204"/>
      <c r="Z21" s="111">
        <f t="shared" si="13"/>
        <v>0</v>
      </c>
      <c r="AA21" s="111">
        <f t="shared" si="14"/>
        <v>0</v>
      </c>
      <c r="AB21" s="111">
        <f t="shared" si="15"/>
        <v>0</v>
      </c>
    </row>
    <row r="22" spans="1:28">
      <c r="A22" s="49">
        <v>13</v>
      </c>
      <c r="B22" s="109"/>
      <c r="C22" s="109"/>
      <c r="D22" s="109"/>
      <c r="E22" s="109"/>
      <c r="F22" s="110"/>
      <c r="G22" s="110"/>
      <c r="H22" s="110">
        <f t="shared" si="2"/>
        <v>0</v>
      </c>
      <c r="I22" s="111">
        <f t="shared" si="3"/>
        <v>0</v>
      </c>
      <c r="J22" s="203">
        <f t="shared" si="16"/>
        <v>0</v>
      </c>
      <c r="K22" s="204"/>
      <c r="L22" s="111">
        <f t="shared" si="5"/>
        <v>0</v>
      </c>
      <c r="M22" s="111">
        <f t="shared" si="6"/>
        <v>0</v>
      </c>
      <c r="N22" s="112">
        <f t="shared" si="7"/>
        <v>0</v>
      </c>
      <c r="O22" s="113">
        <v>9000</v>
      </c>
      <c r="P22" s="114"/>
      <c r="Q22" s="114">
        <f t="shared" si="8"/>
        <v>0</v>
      </c>
      <c r="R22" s="115">
        <f t="shared" si="9"/>
        <v>0</v>
      </c>
      <c r="S22" s="213">
        <f t="shared" si="10"/>
        <v>0</v>
      </c>
      <c r="T22" s="214"/>
      <c r="U22" s="213">
        <f t="shared" si="17"/>
        <v>0</v>
      </c>
      <c r="V22" s="204"/>
      <c r="W22" s="116">
        <f t="shared" si="12"/>
        <v>0</v>
      </c>
      <c r="X22" s="203">
        <f t="shared" si="18"/>
        <v>0</v>
      </c>
      <c r="Y22" s="204"/>
      <c r="Z22" s="111">
        <f t="shared" si="13"/>
        <v>0</v>
      </c>
      <c r="AA22" s="111">
        <f t="shared" si="14"/>
        <v>0</v>
      </c>
      <c r="AB22" s="111">
        <f t="shared" si="15"/>
        <v>0</v>
      </c>
    </row>
    <row r="23" spans="1:28" ht="15.75" thickBot="1">
      <c r="A23" s="50">
        <v>14</v>
      </c>
      <c r="B23" s="109"/>
      <c r="C23" s="109"/>
      <c r="D23" s="109"/>
      <c r="E23" s="109"/>
      <c r="F23" s="110"/>
      <c r="G23" s="110"/>
      <c r="H23" s="110">
        <f t="shared" si="2"/>
        <v>0</v>
      </c>
      <c r="I23" s="111">
        <f t="shared" si="3"/>
        <v>0</v>
      </c>
      <c r="J23" s="203">
        <f t="shared" si="16"/>
        <v>0</v>
      </c>
      <c r="K23" s="204"/>
      <c r="L23" s="111">
        <f t="shared" si="5"/>
        <v>0</v>
      </c>
      <c r="M23" s="111">
        <f t="shared" si="6"/>
        <v>0</v>
      </c>
      <c r="N23" s="112">
        <f t="shared" si="7"/>
        <v>0</v>
      </c>
      <c r="O23" s="113">
        <v>9000</v>
      </c>
      <c r="P23" s="114"/>
      <c r="Q23" s="114">
        <f t="shared" si="8"/>
        <v>0</v>
      </c>
      <c r="R23" s="115">
        <f t="shared" si="9"/>
        <v>0</v>
      </c>
      <c r="S23" s="213">
        <f t="shared" si="10"/>
        <v>0</v>
      </c>
      <c r="T23" s="214"/>
      <c r="U23" s="213">
        <f t="shared" si="17"/>
        <v>0</v>
      </c>
      <c r="V23" s="204"/>
      <c r="W23" s="116">
        <f t="shared" si="12"/>
        <v>0</v>
      </c>
      <c r="X23" s="203">
        <f t="shared" si="18"/>
        <v>0</v>
      </c>
      <c r="Y23" s="204"/>
      <c r="Z23" s="111">
        <f t="shared" si="13"/>
        <v>0</v>
      </c>
      <c r="AA23" s="111">
        <f t="shared" si="14"/>
        <v>0</v>
      </c>
      <c r="AB23" s="111">
        <f t="shared" si="15"/>
        <v>0</v>
      </c>
    </row>
    <row r="24" spans="1:28">
      <c r="A24" s="49">
        <v>15</v>
      </c>
      <c r="B24" s="109"/>
      <c r="C24" s="109"/>
      <c r="D24" s="109"/>
      <c r="E24" s="109"/>
      <c r="F24" s="110"/>
      <c r="G24" s="110"/>
      <c r="H24" s="110">
        <f t="shared" si="2"/>
        <v>0</v>
      </c>
      <c r="I24" s="111">
        <f t="shared" si="3"/>
        <v>0</v>
      </c>
      <c r="J24" s="203">
        <f t="shared" si="16"/>
        <v>0</v>
      </c>
      <c r="K24" s="204"/>
      <c r="L24" s="111">
        <f t="shared" si="5"/>
        <v>0</v>
      </c>
      <c r="M24" s="111">
        <f t="shared" si="6"/>
        <v>0</v>
      </c>
      <c r="N24" s="112">
        <f t="shared" si="7"/>
        <v>0</v>
      </c>
      <c r="O24" s="113">
        <v>9000</v>
      </c>
      <c r="P24" s="114"/>
      <c r="Q24" s="114">
        <f t="shared" si="8"/>
        <v>0</v>
      </c>
      <c r="R24" s="115">
        <f t="shared" si="9"/>
        <v>0</v>
      </c>
      <c r="S24" s="213">
        <f t="shared" si="10"/>
        <v>0</v>
      </c>
      <c r="T24" s="214"/>
      <c r="U24" s="213">
        <f t="shared" si="17"/>
        <v>0</v>
      </c>
      <c r="V24" s="204"/>
      <c r="W24" s="116">
        <f t="shared" si="12"/>
        <v>0</v>
      </c>
      <c r="X24" s="203">
        <f t="shared" si="18"/>
        <v>0</v>
      </c>
      <c r="Y24" s="204"/>
      <c r="Z24" s="111">
        <f t="shared" si="13"/>
        <v>0</v>
      </c>
      <c r="AA24" s="111">
        <f t="shared" si="14"/>
        <v>0</v>
      </c>
      <c r="AB24" s="111">
        <f t="shared" si="15"/>
        <v>0</v>
      </c>
    </row>
    <row r="25" spans="1:28" ht="15.75" thickBot="1">
      <c r="A25" s="50">
        <v>16</v>
      </c>
      <c r="B25" s="109"/>
      <c r="C25" s="109"/>
      <c r="D25" s="109"/>
      <c r="E25" s="109"/>
      <c r="F25" s="110"/>
      <c r="G25" s="110"/>
      <c r="H25" s="110">
        <f t="shared" si="2"/>
        <v>0</v>
      </c>
      <c r="I25" s="111">
        <f t="shared" si="3"/>
        <v>0</v>
      </c>
      <c r="J25" s="203">
        <f t="shared" si="16"/>
        <v>0</v>
      </c>
      <c r="K25" s="204"/>
      <c r="L25" s="111">
        <f t="shared" si="5"/>
        <v>0</v>
      </c>
      <c r="M25" s="111">
        <f t="shared" si="6"/>
        <v>0</v>
      </c>
      <c r="N25" s="112">
        <f t="shared" si="7"/>
        <v>0</v>
      </c>
      <c r="O25" s="113">
        <v>9000</v>
      </c>
      <c r="P25" s="114"/>
      <c r="Q25" s="114">
        <f t="shared" si="8"/>
        <v>0</v>
      </c>
      <c r="R25" s="115">
        <f t="shared" si="9"/>
        <v>0</v>
      </c>
      <c r="S25" s="213">
        <f t="shared" si="10"/>
        <v>0</v>
      </c>
      <c r="T25" s="214"/>
      <c r="U25" s="213">
        <f t="shared" si="17"/>
        <v>0</v>
      </c>
      <c r="V25" s="204"/>
      <c r="W25" s="116">
        <f t="shared" si="12"/>
        <v>0</v>
      </c>
      <c r="X25" s="203">
        <f t="shared" si="18"/>
        <v>0</v>
      </c>
      <c r="Y25" s="204"/>
      <c r="Z25" s="111">
        <f t="shared" si="13"/>
        <v>0</v>
      </c>
      <c r="AA25" s="111">
        <f t="shared" si="14"/>
        <v>0</v>
      </c>
      <c r="AB25" s="111">
        <f t="shared" si="15"/>
        <v>0</v>
      </c>
    </row>
    <row r="26" spans="1:28">
      <c r="A26" s="49">
        <v>17</v>
      </c>
      <c r="B26" s="109"/>
      <c r="C26" s="109"/>
      <c r="D26" s="109"/>
      <c r="E26" s="109"/>
      <c r="F26" s="110"/>
      <c r="G26" s="110"/>
      <c r="H26" s="110">
        <f t="shared" si="2"/>
        <v>0</v>
      </c>
      <c r="I26" s="111">
        <f t="shared" si="3"/>
        <v>0</v>
      </c>
      <c r="J26" s="203">
        <f t="shared" si="16"/>
        <v>0</v>
      </c>
      <c r="K26" s="204"/>
      <c r="L26" s="111">
        <f t="shared" si="5"/>
        <v>0</v>
      </c>
      <c r="M26" s="111">
        <f t="shared" si="6"/>
        <v>0</v>
      </c>
      <c r="N26" s="112">
        <f t="shared" si="7"/>
        <v>0</v>
      </c>
      <c r="O26" s="113">
        <v>9000</v>
      </c>
      <c r="P26" s="114"/>
      <c r="Q26" s="114">
        <f t="shared" si="8"/>
        <v>0</v>
      </c>
      <c r="R26" s="115">
        <f t="shared" si="9"/>
        <v>0</v>
      </c>
      <c r="S26" s="213">
        <f t="shared" si="10"/>
        <v>0</v>
      </c>
      <c r="T26" s="214"/>
      <c r="U26" s="213">
        <f t="shared" si="17"/>
        <v>0</v>
      </c>
      <c r="V26" s="204"/>
      <c r="W26" s="116">
        <f t="shared" si="12"/>
        <v>0</v>
      </c>
      <c r="X26" s="203">
        <f t="shared" si="18"/>
        <v>0</v>
      </c>
      <c r="Y26" s="204"/>
      <c r="Z26" s="111">
        <f t="shared" si="13"/>
        <v>0</v>
      </c>
      <c r="AA26" s="111">
        <f t="shared" si="14"/>
        <v>0</v>
      </c>
      <c r="AB26" s="111">
        <f t="shared" si="15"/>
        <v>0</v>
      </c>
    </row>
    <row r="27" spans="1:28" ht="15.75" thickBot="1">
      <c r="A27" s="50">
        <v>18</v>
      </c>
      <c r="B27" s="109"/>
      <c r="C27" s="109"/>
      <c r="D27" s="109"/>
      <c r="E27" s="109"/>
      <c r="F27" s="110"/>
      <c r="G27" s="110"/>
      <c r="H27" s="110">
        <f t="shared" si="2"/>
        <v>0</v>
      </c>
      <c r="I27" s="111">
        <f t="shared" si="3"/>
        <v>0</v>
      </c>
      <c r="J27" s="203">
        <f t="shared" si="16"/>
        <v>0</v>
      </c>
      <c r="K27" s="204"/>
      <c r="L27" s="111">
        <f t="shared" si="5"/>
        <v>0</v>
      </c>
      <c r="M27" s="111">
        <f t="shared" si="6"/>
        <v>0</v>
      </c>
      <c r="N27" s="112">
        <f t="shared" si="7"/>
        <v>0</v>
      </c>
      <c r="O27" s="113">
        <v>9000</v>
      </c>
      <c r="P27" s="114"/>
      <c r="Q27" s="114">
        <f t="shared" si="8"/>
        <v>0</v>
      </c>
      <c r="R27" s="115">
        <f t="shared" si="9"/>
        <v>0</v>
      </c>
      <c r="S27" s="213">
        <f t="shared" si="10"/>
        <v>0</v>
      </c>
      <c r="T27" s="214"/>
      <c r="U27" s="213">
        <f t="shared" si="17"/>
        <v>0</v>
      </c>
      <c r="V27" s="204"/>
      <c r="W27" s="116">
        <f t="shared" si="12"/>
        <v>0</v>
      </c>
      <c r="X27" s="203">
        <f t="shared" si="18"/>
        <v>0</v>
      </c>
      <c r="Y27" s="204"/>
      <c r="Z27" s="111">
        <f t="shared" si="13"/>
        <v>0</v>
      </c>
      <c r="AA27" s="111">
        <f t="shared" si="14"/>
        <v>0</v>
      </c>
      <c r="AB27" s="111">
        <f t="shared" si="15"/>
        <v>0</v>
      </c>
    </row>
    <row r="28" spans="1:28">
      <c r="A28" s="49">
        <v>19</v>
      </c>
      <c r="B28" s="109"/>
      <c r="C28" s="109"/>
      <c r="D28" s="109"/>
      <c r="E28" s="109"/>
      <c r="F28" s="110"/>
      <c r="G28" s="110"/>
      <c r="H28" s="110">
        <f t="shared" si="2"/>
        <v>0</v>
      </c>
      <c r="I28" s="111">
        <f t="shared" si="3"/>
        <v>0</v>
      </c>
      <c r="J28" s="203">
        <f t="shared" si="16"/>
        <v>0</v>
      </c>
      <c r="K28" s="204"/>
      <c r="L28" s="111">
        <f t="shared" si="5"/>
        <v>0</v>
      </c>
      <c r="M28" s="111">
        <f t="shared" si="6"/>
        <v>0</v>
      </c>
      <c r="N28" s="112">
        <f t="shared" si="7"/>
        <v>0</v>
      </c>
      <c r="O28" s="113">
        <v>9000</v>
      </c>
      <c r="P28" s="114"/>
      <c r="Q28" s="114">
        <f t="shared" si="8"/>
        <v>0</v>
      </c>
      <c r="R28" s="115">
        <f t="shared" si="9"/>
        <v>0</v>
      </c>
      <c r="S28" s="213">
        <f t="shared" si="10"/>
        <v>0</v>
      </c>
      <c r="T28" s="214"/>
      <c r="U28" s="213">
        <f t="shared" si="17"/>
        <v>0</v>
      </c>
      <c r="V28" s="204"/>
      <c r="W28" s="116">
        <f t="shared" si="12"/>
        <v>0</v>
      </c>
      <c r="X28" s="203">
        <f t="shared" si="18"/>
        <v>0</v>
      </c>
      <c r="Y28" s="204"/>
      <c r="Z28" s="111">
        <f t="shared" si="13"/>
        <v>0</v>
      </c>
      <c r="AA28" s="111">
        <f t="shared" si="14"/>
        <v>0</v>
      </c>
      <c r="AB28" s="111">
        <f t="shared" si="15"/>
        <v>0</v>
      </c>
    </row>
    <row r="29" spans="1:28" ht="15.75" thickBot="1">
      <c r="A29" s="50">
        <v>20</v>
      </c>
      <c r="B29" s="109"/>
      <c r="C29" s="109"/>
      <c r="D29" s="109"/>
      <c r="E29" s="109"/>
      <c r="F29" s="110"/>
      <c r="G29" s="110"/>
      <c r="H29" s="110">
        <f t="shared" si="2"/>
        <v>0</v>
      </c>
      <c r="I29" s="111">
        <f t="shared" si="3"/>
        <v>0</v>
      </c>
      <c r="J29" s="203">
        <f t="shared" si="16"/>
        <v>0</v>
      </c>
      <c r="K29" s="204"/>
      <c r="L29" s="111">
        <f t="shared" si="5"/>
        <v>0</v>
      </c>
      <c r="M29" s="111">
        <f t="shared" si="6"/>
        <v>0</v>
      </c>
      <c r="N29" s="112">
        <f t="shared" si="7"/>
        <v>0</v>
      </c>
      <c r="O29" s="113">
        <v>9000</v>
      </c>
      <c r="P29" s="114"/>
      <c r="Q29" s="114">
        <f t="shared" si="8"/>
        <v>0</v>
      </c>
      <c r="R29" s="115">
        <f t="shared" si="9"/>
        <v>0</v>
      </c>
      <c r="S29" s="213">
        <f t="shared" si="10"/>
        <v>0</v>
      </c>
      <c r="T29" s="214"/>
      <c r="U29" s="213">
        <f t="shared" si="17"/>
        <v>0</v>
      </c>
      <c r="V29" s="204"/>
      <c r="W29" s="116">
        <f t="shared" si="12"/>
        <v>0</v>
      </c>
      <c r="X29" s="203">
        <f t="shared" si="18"/>
        <v>0</v>
      </c>
      <c r="Y29" s="204"/>
      <c r="Z29" s="111">
        <f t="shared" si="13"/>
        <v>0</v>
      </c>
      <c r="AA29" s="111">
        <f t="shared" si="14"/>
        <v>0</v>
      </c>
      <c r="AB29" s="111">
        <f t="shared" si="15"/>
        <v>0</v>
      </c>
    </row>
    <row r="30" spans="1:28">
      <c r="A30" s="49">
        <v>21</v>
      </c>
      <c r="B30" s="109"/>
      <c r="C30" s="109"/>
      <c r="D30" s="109"/>
      <c r="E30" s="109"/>
      <c r="F30" s="110"/>
      <c r="G30" s="110"/>
      <c r="H30" s="110">
        <f t="shared" si="2"/>
        <v>0</v>
      </c>
      <c r="I30" s="111">
        <f t="shared" si="3"/>
        <v>0</v>
      </c>
      <c r="J30" s="203">
        <f t="shared" si="16"/>
        <v>0</v>
      </c>
      <c r="K30" s="204"/>
      <c r="L30" s="111">
        <f t="shared" si="5"/>
        <v>0</v>
      </c>
      <c r="M30" s="111">
        <f t="shared" si="6"/>
        <v>0</v>
      </c>
      <c r="N30" s="112">
        <f t="shared" si="7"/>
        <v>0</v>
      </c>
      <c r="O30" s="113">
        <v>9000</v>
      </c>
      <c r="P30" s="114"/>
      <c r="Q30" s="114">
        <f t="shared" si="8"/>
        <v>0</v>
      </c>
      <c r="R30" s="115">
        <f t="shared" si="9"/>
        <v>0</v>
      </c>
      <c r="S30" s="213">
        <f t="shared" si="10"/>
        <v>0</v>
      </c>
      <c r="T30" s="214"/>
      <c r="U30" s="213">
        <f t="shared" si="17"/>
        <v>0</v>
      </c>
      <c r="V30" s="204"/>
      <c r="W30" s="116">
        <f t="shared" si="12"/>
        <v>0</v>
      </c>
      <c r="X30" s="203">
        <f t="shared" si="18"/>
        <v>0</v>
      </c>
      <c r="Y30" s="204"/>
      <c r="Z30" s="111">
        <f t="shared" si="13"/>
        <v>0</v>
      </c>
      <c r="AA30" s="111">
        <f t="shared" si="14"/>
        <v>0</v>
      </c>
      <c r="AB30" s="111">
        <f t="shared" si="15"/>
        <v>0</v>
      </c>
    </row>
    <row r="31" spans="1:28" ht="15.75" thickBot="1">
      <c r="A31" s="50">
        <v>22</v>
      </c>
      <c r="B31" s="109"/>
      <c r="C31" s="109"/>
      <c r="D31" s="109"/>
      <c r="E31" s="109"/>
      <c r="F31" s="110"/>
      <c r="G31" s="110"/>
      <c r="H31" s="110">
        <f t="shared" si="2"/>
        <v>0</v>
      </c>
      <c r="I31" s="111">
        <f t="shared" si="3"/>
        <v>0</v>
      </c>
      <c r="J31" s="203">
        <f t="shared" si="16"/>
        <v>0</v>
      </c>
      <c r="K31" s="204"/>
      <c r="L31" s="111">
        <f t="shared" si="5"/>
        <v>0</v>
      </c>
      <c r="M31" s="111">
        <f t="shared" si="6"/>
        <v>0</v>
      </c>
      <c r="N31" s="112">
        <f t="shared" si="7"/>
        <v>0</v>
      </c>
      <c r="O31" s="113">
        <v>9000</v>
      </c>
      <c r="P31" s="114"/>
      <c r="Q31" s="114">
        <f t="shared" si="8"/>
        <v>0</v>
      </c>
      <c r="R31" s="115">
        <f t="shared" si="9"/>
        <v>0</v>
      </c>
      <c r="S31" s="213">
        <f t="shared" si="10"/>
        <v>0</v>
      </c>
      <c r="T31" s="214"/>
      <c r="U31" s="213">
        <f t="shared" si="17"/>
        <v>0</v>
      </c>
      <c r="V31" s="204"/>
      <c r="W31" s="116">
        <f t="shared" si="12"/>
        <v>0</v>
      </c>
      <c r="X31" s="203">
        <f t="shared" si="18"/>
        <v>0</v>
      </c>
      <c r="Y31" s="204"/>
      <c r="Z31" s="111">
        <f t="shared" si="13"/>
        <v>0</v>
      </c>
      <c r="AA31" s="111">
        <f t="shared" si="14"/>
        <v>0</v>
      </c>
      <c r="AB31" s="111">
        <f t="shared" si="15"/>
        <v>0</v>
      </c>
    </row>
    <row r="32" spans="1:28">
      <c r="A32" s="49">
        <v>23</v>
      </c>
      <c r="B32" s="109"/>
      <c r="C32" s="109"/>
      <c r="D32" s="109"/>
      <c r="E32" s="109"/>
      <c r="F32" s="110"/>
      <c r="G32" s="110"/>
      <c r="H32" s="110">
        <f t="shared" si="2"/>
        <v>0</v>
      </c>
      <c r="I32" s="111">
        <f t="shared" si="3"/>
        <v>0</v>
      </c>
      <c r="J32" s="203">
        <f t="shared" si="16"/>
        <v>0</v>
      </c>
      <c r="K32" s="204"/>
      <c r="L32" s="111">
        <f t="shared" si="5"/>
        <v>0</v>
      </c>
      <c r="M32" s="111">
        <f t="shared" si="6"/>
        <v>0</v>
      </c>
      <c r="N32" s="112">
        <f t="shared" si="7"/>
        <v>0</v>
      </c>
      <c r="O32" s="113">
        <v>9000</v>
      </c>
      <c r="P32" s="114"/>
      <c r="Q32" s="114">
        <f t="shared" si="8"/>
        <v>0</v>
      </c>
      <c r="R32" s="115">
        <f t="shared" si="9"/>
        <v>0</v>
      </c>
      <c r="S32" s="213">
        <f t="shared" si="10"/>
        <v>0</v>
      </c>
      <c r="T32" s="214"/>
      <c r="U32" s="213">
        <f t="shared" si="17"/>
        <v>0</v>
      </c>
      <c r="V32" s="204"/>
      <c r="W32" s="116">
        <f t="shared" si="12"/>
        <v>0</v>
      </c>
      <c r="X32" s="203">
        <f t="shared" si="18"/>
        <v>0</v>
      </c>
      <c r="Y32" s="204"/>
      <c r="Z32" s="111">
        <f t="shared" si="13"/>
        <v>0</v>
      </c>
      <c r="AA32" s="111">
        <f t="shared" si="14"/>
        <v>0</v>
      </c>
      <c r="AB32" s="111">
        <f t="shared" si="15"/>
        <v>0</v>
      </c>
    </row>
    <row r="33" spans="1:28" ht="15.75" thickBot="1">
      <c r="A33" s="50">
        <v>24</v>
      </c>
      <c r="B33" s="109"/>
      <c r="C33" s="109"/>
      <c r="D33" s="109"/>
      <c r="E33" s="109"/>
      <c r="F33" s="110"/>
      <c r="G33" s="110"/>
      <c r="H33" s="110">
        <f t="shared" si="2"/>
        <v>0</v>
      </c>
      <c r="I33" s="111">
        <f t="shared" si="3"/>
        <v>0</v>
      </c>
      <c r="J33" s="203">
        <f t="shared" si="16"/>
        <v>0</v>
      </c>
      <c r="K33" s="204"/>
      <c r="L33" s="111">
        <f t="shared" si="5"/>
        <v>0</v>
      </c>
      <c r="M33" s="111">
        <f t="shared" si="6"/>
        <v>0</v>
      </c>
      <c r="N33" s="112">
        <f t="shared" si="7"/>
        <v>0</v>
      </c>
      <c r="O33" s="113">
        <v>9000</v>
      </c>
      <c r="P33" s="114"/>
      <c r="Q33" s="114">
        <f t="shared" si="8"/>
        <v>0</v>
      </c>
      <c r="R33" s="115">
        <f t="shared" si="9"/>
        <v>0</v>
      </c>
      <c r="S33" s="213">
        <f t="shared" si="10"/>
        <v>0</v>
      </c>
      <c r="T33" s="214"/>
      <c r="U33" s="213">
        <f t="shared" si="17"/>
        <v>0</v>
      </c>
      <c r="V33" s="204"/>
      <c r="W33" s="116">
        <f t="shared" si="12"/>
        <v>0</v>
      </c>
      <c r="X33" s="203">
        <f t="shared" si="18"/>
        <v>0</v>
      </c>
      <c r="Y33" s="204"/>
      <c r="Z33" s="111">
        <f t="shared" si="13"/>
        <v>0</v>
      </c>
      <c r="AA33" s="111">
        <f t="shared" si="14"/>
        <v>0</v>
      </c>
      <c r="AB33" s="111">
        <f t="shared" si="15"/>
        <v>0</v>
      </c>
    </row>
    <row r="34" spans="1:28">
      <c r="A34" s="49">
        <v>25</v>
      </c>
      <c r="B34" s="109"/>
      <c r="C34" s="109"/>
      <c r="D34" s="109"/>
      <c r="E34" s="109"/>
      <c r="F34" s="110"/>
      <c r="G34" s="110"/>
      <c r="H34" s="110">
        <f t="shared" si="2"/>
        <v>0</v>
      </c>
      <c r="I34" s="111">
        <f t="shared" si="3"/>
        <v>0</v>
      </c>
      <c r="J34" s="203">
        <f t="shared" si="16"/>
        <v>0</v>
      </c>
      <c r="K34" s="204"/>
      <c r="L34" s="111">
        <f t="shared" si="5"/>
        <v>0</v>
      </c>
      <c r="M34" s="111">
        <f t="shared" si="6"/>
        <v>0</v>
      </c>
      <c r="N34" s="112">
        <f t="shared" si="7"/>
        <v>0</v>
      </c>
      <c r="O34" s="113">
        <v>9000</v>
      </c>
      <c r="P34" s="114"/>
      <c r="Q34" s="114">
        <f t="shared" si="8"/>
        <v>0</v>
      </c>
      <c r="R34" s="115">
        <f t="shared" si="9"/>
        <v>0</v>
      </c>
      <c r="S34" s="213">
        <f t="shared" si="10"/>
        <v>0</v>
      </c>
      <c r="T34" s="214"/>
      <c r="U34" s="213">
        <f t="shared" si="17"/>
        <v>0</v>
      </c>
      <c r="V34" s="204"/>
      <c r="W34" s="116">
        <f t="shared" si="12"/>
        <v>0</v>
      </c>
      <c r="X34" s="203">
        <f t="shared" si="18"/>
        <v>0</v>
      </c>
      <c r="Y34" s="204"/>
      <c r="Z34" s="111">
        <f t="shared" si="13"/>
        <v>0</v>
      </c>
      <c r="AA34" s="111">
        <f t="shared" si="14"/>
        <v>0</v>
      </c>
      <c r="AB34" s="111">
        <f t="shared" si="15"/>
        <v>0</v>
      </c>
    </row>
    <row r="35" spans="1:28" ht="15.75" thickBot="1">
      <c r="A35" s="50">
        <v>26</v>
      </c>
      <c r="B35" s="109"/>
      <c r="C35" s="109"/>
      <c r="D35" s="109"/>
      <c r="E35" s="109"/>
      <c r="F35" s="110"/>
      <c r="G35" s="110"/>
      <c r="H35" s="110">
        <f t="shared" si="2"/>
        <v>0</v>
      </c>
      <c r="I35" s="111">
        <f t="shared" si="3"/>
        <v>0</v>
      </c>
      <c r="J35" s="203">
        <f t="shared" si="16"/>
        <v>0</v>
      </c>
      <c r="K35" s="204"/>
      <c r="L35" s="111">
        <f t="shared" si="5"/>
        <v>0</v>
      </c>
      <c r="M35" s="111">
        <f t="shared" si="6"/>
        <v>0</v>
      </c>
      <c r="N35" s="112">
        <f t="shared" si="7"/>
        <v>0</v>
      </c>
      <c r="O35" s="113">
        <v>9000</v>
      </c>
      <c r="P35" s="114"/>
      <c r="Q35" s="114">
        <f t="shared" si="8"/>
        <v>0</v>
      </c>
      <c r="R35" s="115">
        <f t="shared" si="9"/>
        <v>0</v>
      </c>
      <c r="S35" s="213">
        <f t="shared" si="10"/>
        <v>0</v>
      </c>
      <c r="T35" s="214"/>
      <c r="U35" s="213">
        <f t="shared" si="17"/>
        <v>0</v>
      </c>
      <c r="V35" s="204"/>
      <c r="W35" s="116">
        <f t="shared" si="12"/>
        <v>0</v>
      </c>
      <c r="X35" s="203">
        <f t="shared" si="18"/>
        <v>0</v>
      </c>
      <c r="Y35" s="204"/>
      <c r="Z35" s="111">
        <f t="shared" si="13"/>
        <v>0</v>
      </c>
      <c r="AA35" s="111">
        <f t="shared" si="14"/>
        <v>0</v>
      </c>
      <c r="AB35" s="111">
        <f t="shared" si="15"/>
        <v>0</v>
      </c>
    </row>
    <row r="36" spans="1:28">
      <c r="A36" s="49">
        <v>27</v>
      </c>
      <c r="B36" s="109"/>
      <c r="C36" s="109"/>
      <c r="D36" s="109"/>
      <c r="E36" s="109"/>
      <c r="F36" s="110"/>
      <c r="G36" s="110"/>
      <c r="H36" s="110">
        <f t="shared" si="2"/>
        <v>0</v>
      </c>
      <c r="I36" s="111">
        <f t="shared" si="3"/>
        <v>0</v>
      </c>
      <c r="J36" s="203">
        <f t="shared" si="16"/>
        <v>0</v>
      </c>
      <c r="K36" s="204"/>
      <c r="L36" s="111">
        <f t="shared" si="5"/>
        <v>0</v>
      </c>
      <c r="M36" s="111">
        <f t="shared" si="6"/>
        <v>0</v>
      </c>
      <c r="N36" s="112">
        <f t="shared" si="7"/>
        <v>0</v>
      </c>
      <c r="O36" s="113">
        <v>9000</v>
      </c>
      <c r="P36" s="114"/>
      <c r="Q36" s="114">
        <f t="shared" si="8"/>
        <v>0</v>
      </c>
      <c r="R36" s="115">
        <f t="shared" si="9"/>
        <v>0</v>
      </c>
      <c r="S36" s="213">
        <f t="shared" si="10"/>
        <v>0</v>
      </c>
      <c r="T36" s="214"/>
      <c r="U36" s="213">
        <f t="shared" si="17"/>
        <v>0</v>
      </c>
      <c r="V36" s="204"/>
      <c r="W36" s="116">
        <f t="shared" si="12"/>
        <v>0</v>
      </c>
      <c r="X36" s="203">
        <f t="shared" si="18"/>
        <v>0</v>
      </c>
      <c r="Y36" s="204"/>
      <c r="Z36" s="111">
        <f t="shared" si="13"/>
        <v>0</v>
      </c>
      <c r="AA36" s="111">
        <f t="shared" si="14"/>
        <v>0</v>
      </c>
      <c r="AB36" s="111">
        <f t="shared" si="15"/>
        <v>0</v>
      </c>
    </row>
    <row r="37" spans="1:28" ht="15.75" thickBot="1">
      <c r="A37" s="50">
        <v>28</v>
      </c>
      <c r="B37" s="109"/>
      <c r="C37" s="109"/>
      <c r="D37" s="109"/>
      <c r="E37" s="109"/>
      <c r="F37" s="110"/>
      <c r="G37" s="110"/>
      <c r="H37" s="110">
        <f t="shared" si="2"/>
        <v>0</v>
      </c>
      <c r="I37" s="111">
        <f t="shared" si="3"/>
        <v>0</v>
      </c>
      <c r="J37" s="203">
        <f t="shared" si="16"/>
        <v>0</v>
      </c>
      <c r="K37" s="204"/>
      <c r="L37" s="111">
        <f t="shared" si="5"/>
        <v>0</v>
      </c>
      <c r="M37" s="111">
        <f t="shared" si="6"/>
        <v>0</v>
      </c>
      <c r="N37" s="112">
        <f t="shared" si="7"/>
        <v>0</v>
      </c>
      <c r="O37" s="113">
        <v>9000</v>
      </c>
      <c r="P37" s="114"/>
      <c r="Q37" s="114">
        <f t="shared" si="8"/>
        <v>0</v>
      </c>
      <c r="R37" s="115">
        <f t="shared" si="9"/>
        <v>0</v>
      </c>
      <c r="S37" s="213">
        <f t="shared" si="10"/>
        <v>0</v>
      </c>
      <c r="T37" s="214"/>
      <c r="U37" s="213">
        <f t="shared" si="17"/>
        <v>0</v>
      </c>
      <c r="V37" s="204"/>
      <c r="W37" s="116">
        <f t="shared" si="12"/>
        <v>0</v>
      </c>
      <c r="X37" s="203">
        <f t="shared" si="18"/>
        <v>0</v>
      </c>
      <c r="Y37" s="204"/>
      <c r="Z37" s="111">
        <f t="shared" si="13"/>
        <v>0</v>
      </c>
      <c r="AA37" s="111">
        <f t="shared" si="14"/>
        <v>0</v>
      </c>
      <c r="AB37" s="111">
        <f t="shared" si="15"/>
        <v>0</v>
      </c>
    </row>
    <row r="38" spans="1:28">
      <c r="A38" s="49">
        <v>29</v>
      </c>
      <c r="B38" s="109"/>
      <c r="C38" s="109"/>
      <c r="D38" s="109"/>
      <c r="E38" s="109"/>
      <c r="F38" s="110"/>
      <c r="G38" s="110"/>
      <c r="H38" s="110">
        <f t="shared" si="2"/>
        <v>0</v>
      </c>
      <c r="I38" s="111">
        <f t="shared" si="3"/>
        <v>0</v>
      </c>
      <c r="J38" s="203">
        <f t="shared" si="16"/>
        <v>0</v>
      </c>
      <c r="K38" s="204"/>
      <c r="L38" s="111">
        <f t="shared" si="5"/>
        <v>0</v>
      </c>
      <c r="M38" s="111">
        <f t="shared" si="6"/>
        <v>0</v>
      </c>
      <c r="N38" s="112">
        <f t="shared" si="7"/>
        <v>0</v>
      </c>
      <c r="O38" s="113">
        <v>9000</v>
      </c>
      <c r="P38" s="114"/>
      <c r="Q38" s="114">
        <f t="shared" si="8"/>
        <v>0</v>
      </c>
      <c r="R38" s="115">
        <f t="shared" si="9"/>
        <v>0</v>
      </c>
      <c r="S38" s="213">
        <f t="shared" si="10"/>
        <v>0</v>
      </c>
      <c r="T38" s="214"/>
      <c r="U38" s="213">
        <f t="shared" si="17"/>
        <v>0</v>
      </c>
      <c r="V38" s="204"/>
      <c r="W38" s="116">
        <f t="shared" si="12"/>
        <v>0</v>
      </c>
      <c r="X38" s="203">
        <f t="shared" si="18"/>
        <v>0</v>
      </c>
      <c r="Y38" s="204"/>
      <c r="Z38" s="111">
        <f t="shared" si="13"/>
        <v>0</v>
      </c>
      <c r="AA38" s="111">
        <f t="shared" si="14"/>
        <v>0</v>
      </c>
      <c r="AB38" s="111">
        <f t="shared" si="15"/>
        <v>0</v>
      </c>
    </row>
    <row r="39" spans="1:28" ht="15.75" thickBot="1">
      <c r="A39" s="50">
        <v>30</v>
      </c>
      <c r="B39" s="109"/>
      <c r="C39" s="109"/>
      <c r="D39" s="109"/>
      <c r="E39" s="109"/>
      <c r="F39" s="110"/>
      <c r="G39" s="110"/>
      <c r="H39" s="110">
        <f t="shared" si="2"/>
        <v>0</v>
      </c>
      <c r="I39" s="111">
        <f t="shared" si="3"/>
        <v>0</v>
      </c>
      <c r="J39" s="203">
        <f t="shared" si="16"/>
        <v>0</v>
      </c>
      <c r="K39" s="204"/>
      <c r="L39" s="111">
        <f t="shared" si="5"/>
        <v>0</v>
      </c>
      <c r="M39" s="111">
        <f t="shared" si="6"/>
        <v>0</v>
      </c>
      <c r="N39" s="112">
        <f t="shared" si="7"/>
        <v>0</v>
      </c>
      <c r="O39" s="113">
        <v>9000</v>
      </c>
      <c r="P39" s="114"/>
      <c r="Q39" s="114">
        <f t="shared" si="8"/>
        <v>0</v>
      </c>
      <c r="R39" s="115">
        <f t="shared" si="9"/>
        <v>0</v>
      </c>
      <c r="S39" s="213">
        <f t="shared" si="10"/>
        <v>0</v>
      </c>
      <c r="T39" s="214"/>
      <c r="U39" s="213">
        <f t="shared" si="17"/>
        <v>0</v>
      </c>
      <c r="V39" s="204"/>
      <c r="W39" s="116">
        <f t="shared" si="12"/>
        <v>0</v>
      </c>
      <c r="X39" s="203">
        <f t="shared" si="18"/>
        <v>0</v>
      </c>
      <c r="Y39" s="204"/>
      <c r="Z39" s="111">
        <f t="shared" si="13"/>
        <v>0</v>
      </c>
      <c r="AA39" s="111">
        <f t="shared" si="14"/>
        <v>0</v>
      </c>
      <c r="AB39" s="111">
        <f t="shared" si="15"/>
        <v>0</v>
      </c>
    </row>
    <row r="40" spans="1:28">
      <c r="A40" s="49">
        <v>31</v>
      </c>
      <c r="B40" s="109"/>
      <c r="C40" s="109"/>
      <c r="D40" s="109"/>
      <c r="E40" s="109"/>
      <c r="F40" s="110"/>
      <c r="G40" s="110"/>
      <c r="H40" s="110">
        <f t="shared" si="2"/>
        <v>0</v>
      </c>
      <c r="I40" s="111">
        <f t="shared" si="3"/>
        <v>0</v>
      </c>
      <c r="J40" s="203">
        <f t="shared" si="16"/>
        <v>0</v>
      </c>
      <c r="K40" s="204"/>
      <c r="L40" s="111">
        <f t="shared" si="5"/>
        <v>0</v>
      </c>
      <c r="M40" s="111">
        <f t="shared" si="6"/>
        <v>0</v>
      </c>
      <c r="N40" s="112">
        <f t="shared" si="7"/>
        <v>0</v>
      </c>
      <c r="O40" s="113">
        <v>9000</v>
      </c>
      <c r="P40" s="114"/>
      <c r="Q40" s="114">
        <f t="shared" si="8"/>
        <v>0</v>
      </c>
      <c r="R40" s="115">
        <f t="shared" si="9"/>
        <v>0</v>
      </c>
      <c r="S40" s="213">
        <f t="shared" si="10"/>
        <v>0</v>
      </c>
      <c r="T40" s="214"/>
      <c r="U40" s="213">
        <f t="shared" si="17"/>
        <v>0</v>
      </c>
      <c r="V40" s="204"/>
      <c r="W40" s="116">
        <f t="shared" si="12"/>
        <v>0</v>
      </c>
      <c r="X40" s="203">
        <f t="shared" si="18"/>
        <v>0</v>
      </c>
      <c r="Y40" s="204"/>
      <c r="Z40" s="111">
        <f t="shared" si="13"/>
        <v>0</v>
      </c>
      <c r="AA40" s="111">
        <f t="shared" si="14"/>
        <v>0</v>
      </c>
      <c r="AB40" s="111">
        <f t="shared" si="15"/>
        <v>0</v>
      </c>
    </row>
    <row r="41" spans="1:28" ht="15.75" thickBot="1">
      <c r="A41" s="50">
        <v>32</v>
      </c>
      <c r="B41" s="109"/>
      <c r="C41" s="109"/>
      <c r="D41" s="109"/>
      <c r="E41" s="109"/>
      <c r="F41" s="110"/>
      <c r="G41" s="110"/>
      <c r="H41" s="110">
        <f t="shared" si="2"/>
        <v>0</v>
      </c>
      <c r="I41" s="111">
        <f t="shared" si="3"/>
        <v>0</v>
      </c>
      <c r="J41" s="203">
        <f t="shared" si="16"/>
        <v>0</v>
      </c>
      <c r="K41" s="204"/>
      <c r="L41" s="111">
        <f t="shared" si="5"/>
        <v>0</v>
      </c>
      <c r="M41" s="111">
        <f t="shared" si="6"/>
        <v>0</v>
      </c>
      <c r="N41" s="112">
        <f t="shared" si="7"/>
        <v>0</v>
      </c>
      <c r="O41" s="113">
        <v>9000</v>
      </c>
      <c r="P41" s="114"/>
      <c r="Q41" s="114">
        <f t="shared" si="8"/>
        <v>0</v>
      </c>
      <c r="R41" s="115">
        <f t="shared" si="9"/>
        <v>0</v>
      </c>
      <c r="S41" s="213">
        <f t="shared" si="10"/>
        <v>0</v>
      </c>
      <c r="T41" s="214"/>
      <c r="U41" s="213">
        <f t="shared" si="17"/>
        <v>0</v>
      </c>
      <c r="V41" s="204"/>
      <c r="W41" s="116">
        <f t="shared" si="12"/>
        <v>0</v>
      </c>
      <c r="X41" s="203">
        <f t="shared" si="18"/>
        <v>0</v>
      </c>
      <c r="Y41" s="204"/>
      <c r="Z41" s="111">
        <f t="shared" si="13"/>
        <v>0</v>
      </c>
      <c r="AA41" s="111">
        <f t="shared" si="14"/>
        <v>0</v>
      </c>
      <c r="AB41" s="111">
        <f t="shared" si="15"/>
        <v>0</v>
      </c>
    </row>
    <row r="42" spans="1:28">
      <c r="A42" s="49">
        <v>33</v>
      </c>
      <c r="B42" s="109"/>
      <c r="C42" s="109"/>
      <c r="D42" s="109"/>
      <c r="E42" s="109"/>
      <c r="F42" s="110"/>
      <c r="G42" s="110"/>
      <c r="H42" s="110">
        <f t="shared" si="2"/>
        <v>0</v>
      </c>
      <c r="I42" s="111">
        <f t="shared" si="3"/>
        <v>0</v>
      </c>
      <c r="J42" s="203">
        <f t="shared" si="16"/>
        <v>0</v>
      </c>
      <c r="K42" s="204"/>
      <c r="L42" s="111">
        <f t="shared" si="5"/>
        <v>0</v>
      </c>
      <c r="M42" s="111">
        <f t="shared" si="6"/>
        <v>0</v>
      </c>
      <c r="N42" s="112">
        <f t="shared" si="7"/>
        <v>0</v>
      </c>
      <c r="O42" s="113">
        <v>9000</v>
      </c>
      <c r="P42" s="114"/>
      <c r="Q42" s="114">
        <f t="shared" si="8"/>
        <v>0</v>
      </c>
      <c r="R42" s="115">
        <f t="shared" si="9"/>
        <v>0</v>
      </c>
      <c r="S42" s="213">
        <f t="shared" si="10"/>
        <v>0</v>
      </c>
      <c r="T42" s="214"/>
      <c r="U42" s="213">
        <f t="shared" si="17"/>
        <v>0</v>
      </c>
      <c r="V42" s="204"/>
      <c r="W42" s="116">
        <f t="shared" si="12"/>
        <v>0</v>
      </c>
      <c r="X42" s="203">
        <f t="shared" si="18"/>
        <v>0</v>
      </c>
      <c r="Y42" s="204"/>
      <c r="Z42" s="111">
        <f t="shared" si="13"/>
        <v>0</v>
      </c>
      <c r="AA42" s="111">
        <f t="shared" si="14"/>
        <v>0</v>
      </c>
      <c r="AB42" s="111">
        <f t="shared" si="15"/>
        <v>0</v>
      </c>
    </row>
    <row r="43" spans="1:28" ht="15.75" thickBot="1">
      <c r="A43" s="50">
        <v>34</v>
      </c>
      <c r="B43" s="109"/>
      <c r="C43" s="109"/>
      <c r="D43" s="109"/>
      <c r="E43" s="109"/>
      <c r="F43" s="110"/>
      <c r="G43" s="110"/>
      <c r="H43" s="110">
        <f t="shared" si="2"/>
        <v>0</v>
      </c>
      <c r="I43" s="111">
        <f t="shared" si="3"/>
        <v>0</v>
      </c>
      <c r="J43" s="203">
        <f t="shared" si="16"/>
        <v>0</v>
      </c>
      <c r="K43" s="204"/>
      <c r="L43" s="111">
        <f t="shared" si="5"/>
        <v>0</v>
      </c>
      <c r="M43" s="111">
        <f t="shared" si="6"/>
        <v>0</v>
      </c>
      <c r="N43" s="112">
        <f t="shared" si="7"/>
        <v>0</v>
      </c>
      <c r="O43" s="113">
        <v>9000</v>
      </c>
      <c r="P43" s="114"/>
      <c r="Q43" s="114">
        <f t="shared" si="8"/>
        <v>0</v>
      </c>
      <c r="R43" s="115">
        <f t="shared" si="9"/>
        <v>0</v>
      </c>
      <c r="S43" s="213">
        <f t="shared" si="10"/>
        <v>0</v>
      </c>
      <c r="T43" s="214"/>
      <c r="U43" s="213">
        <f t="shared" si="17"/>
        <v>0</v>
      </c>
      <c r="V43" s="204"/>
      <c r="W43" s="116">
        <f t="shared" si="12"/>
        <v>0</v>
      </c>
      <c r="X43" s="203">
        <f t="shared" si="18"/>
        <v>0</v>
      </c>
      <c r="Y43" s="204"/>
      <c r="Z43" s="111">
        <f t="shared" si="13"/>
        <v>0</v>
      </c>
      <c r="AA43" s="111">
        <f t="shared" si="14"/>
        <v>0</v>
      </c>
      <c r="AB43" s="111">
        <f t="shared" si="15"/>
        <v>0</v>
      </c>
    </row>
    <row r="44" spans="1:28">
      <c r="A44" s="49">
        <v>35</v>
      </c>
      <c r="B44" s="109"/>
      <c r="C44" s="109"/>
      <c r="D44" s="109"/>
      <c r="E44" s="109"/>
      <c r="F44" s="110"/>
      <c r="G44" s="110"/>
      <c r="H44" s="110">
        <f t="shared" si="2"/>
        <v>0</v>
      </c>
      <c r="I44" s="111">
        <f t="shared" si="3"/>
        <v>0</v>
      </c>
      <c r="J44" s="203">
        <f t="shared" si="16"/>
        <v>0</v>
      </c>
      <c r="K44" s="204"/>
      <c r="L44" s="111">
        <f t="shared" si="5"/>
        <v>0</v>
      </c>
      <c r="M44" s="111">
        <f t="shared" si="6"/>
        <v>0</v>
      </c>
      <c r="N44" s="112">
        <f t="shared" si="7"/>
        <v>0</v>
      </c>
      <c r="O44" s="113">
        <v>9000</v>
      </c>
      <c r="P44" s="114"/>
      <c r="Q44" s="114">
        <f t="shared" si="8"/>
        <v>0</v>
      </c>
      <c r="R44" s="115">
        <f t="shared" si="9"/>
        <v>0</v>
      </c>
      <c r="S44" s="213">
        <f t="shared" si="10"/>
        <v>0</v>
      </c>
      <c r="T44" s="214"/>
      <c r="U44" s="213">
        <f t="shared" si="17"/>
        <v>0</v>
      </c>
      <c r="V44" s="204"/>
      <c r="W44" s="116">
        <f t="shared" si="12"/>
        <v>0</v>
      </c>
      <c r="X44" s="203">
        <f t="shared" si="18"/>
        <v>0</v>
      </c>
      <c r="Y44" s="204"/>
      <c r="Z44" s="111">
        <f t="shared" si="13"/>
        <v>0</v>
      </c>
      <c r="AA44" s="111">
        <f t="shared" si="14"/>
        <v>0</v>
      </c>
      <c r="AB44" s="111">
        <f t="shared" si="15"/>
        <v>0</v>
      </c>
    </row>
    <row r="45" spans="1:28" ht="15.75" thickBot="1">
      <c r="A45" s="50">
        <v>36</v>
      </c>
      <c r="B45" s="109"/>
      <c r="C45" s="109"/>
      <c r="D45" s="109"/>
      <c r="E45" s="109"/>
      <c r="F45" s="110"/>
      <c r="G45" s="110"/>
      <c r="H45" s="110">
        <f t="shared" si="2"/>
        <v>0</v>
      </c>
      <c r="I45" s="111">
        <f t="shared" si="3"/>
        <v>0</v>
      </c>
      <c r="J45" s="203">
        <f t="shared" si="16"/>
        <v>0</v>
      </c>
      <c r="K45" s="204"/>
      <c r="L45" s="111">
        <f t="shared" si="5"/>
        <v>0</v>
      </c>
      <c r="M45" s="111">
        <f t="shared" si="6"/>
        <v>0</v>
      </c>
      <c r="N45" s="112">
        <f t="shared" si="7"/>
        <v>0</v>
      </c>
      <c r="O45" s="113">
        <v>9000</v>
      </c>
      <c r="P45" s="114"/>
      <c r="Q45" s="114">
        <f t="shared" si="8"/>
        <v>0</v>
      </c>
      <c r="R45" s="115">
        <f t="shared" si="9"/>
        <v>0</v>
      </c>
      <c r="S45" s="213">
        <f t="shared" si="10"/>
        <v>0</v>
      </c>
      <c r="T45" s="214"/>
      <c r="U45" s="213">
        <f t="shared" si="17"/>
        <v>0</v>
      </c>
      <c r="V45" s="204"/>
      <c r="W45" s="116">
        <f t="shared" si="12"/>
        <v>0</v>
      </c>
      <c r="X45" s="203">
        <f t="shared" si="18"/>
        <v>0</v>
      </c>
      <c r="Y45" s="204"/>
      <c r="Z45" s="111">
        <f t="shared" si="13"/>
        <v>0</v>
      </c>
      <c r="AA45" s="111">
        <f t="shared" si="14"/>
        <v>0</v>
      </c>
      <c r="AB45" s="111">
        <f t="shared" si="15"/>
        <v>0</v>
      </c>
    </row>
    <row r="46" spans="1:28">
      <c r="A46" s="49">
        <v>37</v>
      </c>
      <c r="B46" s="109"/>
      <c r="C46" s="109"/>
      <c r="D46" s="109"/>
      <c r="E46" s="109"/>
      <c r="F46" s="110"/>
      <c r="G46" s="110"/>
      <c r="H46" s="110">
        <f t="shared" si="2"/>
        <v>0</v>
      </c>
      <c r="I46" s="111">
        <f t="shared" si="3"/>
        <v>0</v>
      </c>
      <c r="J46" s="203">
        <f t="shared" si="16"/>
        <v>0</v>
      </c>
      <c r="K46" s="204"/>
      <c r="L46" s="111">
        <f t="shared" si="5"/>
        <v>0</v>
      </c>
      <c r="M46" s="111">
        <f t="shared" si="6"/>
        <v>0</v>
      </c>
      <c r="N46" s="112">
        <f t="shared" si="7"/>
        <v>0</v>
      </c>
      <c r="O46" s="113">
        <v>9000</v>
      </c>
      <c r="P46" s="114"/>
      <c r="Q46" s="114">
        <f t="shared" si="8"/>
        <v>0</v>
      </c>
      <c r="R46" s="115">
        <f t="shared" si="9"/>
        <v>0</v>
      </c>
      <c r="S46" s="213">
        <f t="shared" si="10"/>
        <v>0</v>
      </c>
      <c r="T46" s="214"/>
      <c r="U46" s="213">
        <f t="shared" si="17"/>
        <v>0</v>
      </c>
      <c r="V46" s="204"/>
      <c r="W46" s="116">
        <f t="shared" si="12"/>
        <v>0</v>
      </c>
      <c r="X46" s="203">
        <f t="shared" si="18"/>
        <v>0</v>
      </c>
      <c r="Y46" s="204"/>
      <c r="Z46" s="111">
        <f t="shared" si="13"/>
        <v>0</v>
      </c>
      <c r="AA46" s="111">
        <f t="shared" si="14"/>
        <v>0</v>
      </c>
      <c r="AB46" s="111">
        <f t="shared" si="15"/>
        <v>0</v>
      </c>
    </row>
    <row r="47" spans="1:28" ht="15.75" thickBot="1">
      <c r="A47" s="50">
        <v>38</v>
      </c>
      <c r="B47" s="109"/>
      <c r="C47" s="117"/>
      <c r="D47" s="109"/>
      <c r="E47" s="109"/>
      <c r="F47" s="110"/>
      <c r="G47" s="110"/>
      <c r="H47" s="110">
        <f t="shared" si="2"/>
        <v>0</v>
      </c>
      <c r="I47" s="111">
        <f t="shared" si="3"/>
        <v>0</v>
      </c>
      <c r="J47" s="203">
        <f t="shared" si="16"/>
        <v>0</v>
      </c>
      <c r="K47" s="204"/>
      <c r="L47" s="111">
        <f t="shared" si="5"/>
        <v>0</v>
      </c>
      <c r="M47" s="111">
        <f t="shared" si="6"/>
        <v>0</v>
      </c>
      <c r="N47" s="112">
        <f t="shared" si="7"/>
        <v>0</v>
      </c>
      <c r="O47" s="113">
        <v>9000</v>
      </c>
      <c r="P47" s="114"/>
      <c r="Q47" s="114">
        <f t="shared" si="8"/>
        <v>0</v>
      </c>
      <c r="R47" s="115">
        <f t="shared" si="9"/>
        <v>0</v>
      </c>
      <c r="S47" s="213">
        <f t="shared" si="10"/>
        <v>0</v>
      </c>
      <c r="T47" s="214"/>
      <c r="U47" s="213">
        <f t="shared" si="17"/>
        <v>0</v>
      </c>
      <c r="V47" s="204"/>
      <c r="W47" s="116">
        <f t="shared" si="12"/>
        <v>0</v>
      </c>
      <c r="X47" s="203">
        <f t="shared" si="18"/>
        <v>0</v>
      </c>
      <c r="Y47" s="204"/>
      <c r="Z47" s="111">
        <f t="shared" si="13"/>
        <v>0</v>
      </c>
      <c r="AA47" s="111">
        <f t="shared" si="14"/>
        <v>0</v>
      </c>
      <c r="AB47" s="111">
        <f t="shared" si="15"/>
        <v>0</v>
      </c>
    </row>
    <row r="48" spans="1:28">
      <c r="A48" s="49">
        <v>39</v>
      </c>
      <c r="B48" s="109"/>
      <c r="C48" s="117"/>
      <c r="D48" s="109"/>
      <c r="E48" s="109"/>
      <c r="F48" s="110"/>
      <c r="G48" s="110"/>
      <c r="H48" s="110">
        <f t="shared" si="2"/>
        <v>0</v>
      </c>
      <c r="I48" s="111">
        <f t="shared" si="3"/>
        <v>0</v>
      </c>
      <c r="J48" s="203">
        <f t="shared" si="16"/>
        <v>0</v>
      </c>
      <c r="K48" s="204"/>
      <c r="L48" s="111">
        <f t="shared" si="5"/>
        <v>0</v>
      </c>
      <c r="M48" s="111">
        <f t="shared" si="6"/>
        <v>0</v>
      </c>
      <c r="N48" s="112">
        <f t="shared" si="7"/>
        <v>0</v>
      </c>
      <c r="O48" s="113">
        <v>9000</v>
      </c>
      <c r="P48" s="114"/>
      <c r="Q48" s="114">
        <f t="shared" si="8"/>
        <v>0</v>
      </c>
      <c r="R48" s="115">
        <f t="shared" si="9"/>
        <v>0</v>
      </c>
      <c r="S48" s="213">
        <f t="shared" si="10"/>
        <v>0</v>
      </c>
      <c r="T48" s="214"/>
      <c r="U48" s="213">
        <f t="shared" si="17"/>
        <v>0</v>
      </c>
      <c r="V48" s="204"/>
      <c r="W48" s="116">
        <f t="shared" si="12"/>
        <v>0</v>
      </c>
      <c r="X48" s="203">
        <f t="shared" si="18"/>
        <v>0</v>
      </c>
      <c r="Y48" s="204"/>
      <c r="Z48" s="111">
        <f t="shared" si="13"/>
        <v>0</v>
      </c>
      <c r="AA48" s="111">
        <f t="shared" si="14"/>
        <v>0</v>
      </c>
      <c r="AB48" s="111">
        <f t="shared" si="15"/>
        <v>0</v>
      </c>
    </row>
    <row r="49" spans="1:28" ht="15.75" thickBot="1">
      <c r="A49" s="50">
        <v>40</v>
      </c>
      <c r="B49" s="109"/>
      <c r="C49" s="117"/>
      <c r="D49" s="109"/>
      <c r="E49" s="109"/>
      <c r="F49" s="110"/>
      <c r="G49" s="110"/>
      <c r="H49" s="110">
        <f t="shared" si="2"/>
        <v>0</v>
      </c>
      <c r="I49" s="111">
        <f t="shared" si="3"/>
        <v>0</v>
      </c>
      <c r="J49" s="203">
        <f t="shared" si="16"/>
        <v>0</v>
      </c>
      <c r="K49" s="204"/>
      <c r="L49" s="111">
        <f t="shared" si="5"/>
        <v>0</v>
      </c>
      <c r="M49" s="111">
        <f t="shared" si="6"/>
        <v>0</v>
      </c>
      <c r="N49" s="112">
        <f t="shared" si="7"/>
        <v>0</v>
      </c>
      <c r="O49" s="113">
        <v>9000</v>
      </c>
      <c r="P49" s="114"/>
      <c r="Q49" s="114">
        <f t="shared" si="8"/>
        <v>0</v>
      </c>
      <c r="R49" s="115">
        <f t="shared" si="9"/>
        <v>0</v>
      </c>
      <c r="S49" s="213">
        <f t="shared" si="10"/>
        <v>0</v>
      </c>
      <c r="T49" s="214"/>
      <c r="U49" s="213">
        <f t="shared" si="17"/>
        <v>0</v>
      </c>
      <c r="V49" s="204"/>
      <c r="W49" s="116">
        <f t="shared" si="12"/>
        <v>0</v>
      </c>
      <c r="X49" s="203">
        <f t="shared" si="18"/>
        <v>0</v>
      </c>
      <c r="Y49" s="204"/>
      <c r="Z49" s="111">
        <f t="shared" si="13"/>
        <v>0</v>
      </c>
      <c r="AA49" s="111">
        <f t="shared" si="14"/>
        <v>0</v>
      </c>
      <c r="AB49" s="111">
        <f t="shared" si="15"/>
        <v>0</v>
      </c>
    </row>
    <row r="50" spans="1:28">
      <c r="A50" s="49">
        <v>41</v>
      </c>
      <c r="B50" s="109"/>
      <c r="C50" s="117"/>
      <c r="D50" s="109"/>
      <c r="E50" s="109"/>
      <c r="F50" s="110"/>
      <c r="G50" s="110"/>
      <c r="H50" s="110">
        <f t="shared" si="2"/>
        <v>0</v>
      </c>
      <c r="I50" s="111">
        <f t="shared" si="3"/>
        <v>0</v>
      </c>
      <c r="J50" s="203">
        <f t="shared" si="16"/>
        <v>0</v>
      </c>
      <c r="K50" s="204"/>
      <c r="L50" s="111">
        <f t="shared" si="5"/>
        <v>0</v>
      </c>
      <c r="M50" s="111">
        <f t="shared" si="6"/>
        <v>0</v>
      </c>
      <c r="N50" s="112">
        <f t="shared" si="7"/>
        <v>0</v>
      </c>
      <c r="O50" s="113">
        <v>9000</v>
      </c>
      <c r="P50" s="114"/>
      <c r="Q50" s="114">
        <f t="shared" si="8"/>
        <v>0</v>
      </c>
      <c r="R50" s="115">
        <f t="shared" si="9"/>
        <v>0</v>
      </c>
      <c r="S50" s="213">
        <f t="shared" si="10"/>
        <v>0</v>
      </c>
      <c r="T50" s="214"/>
      <c r="U50" s="213">
        <f t="shared" si="17"/>
        <v>0</v>
      </c>
      <c r="V50" s="204"/>
      <c r="W50" s="116">
        <f t="shared" si="12"/>
        <v>0</v>
      </c>
      <c r="X50" s="203">
        <f t="shared" si="18"/>
        <v>0</v>
      </c>
      <c r="Y50" s="204"/>
      <c r="Z50" s="111">
        <f t="shared" si="13"/>
        <v>0</v>
      </c>
      <c r="AA50" s="111">
        <f t="shared" si="14"/>
        <v>0</v>
      </c>
      <c r="AB50" s="111">
        <f t="shared" si="15"/>
        <v>0</v>
      </c>
    </row>
    <row r="51" spans="1:28" ht="15.75" thickBot="1">
      <c r="A51" s="50">
        <v>42</v>
      </c>
      <c r="B51" s="109"/>
      <c r="C51" s="117"/>
      <c r="D51" s="109"/>
      <c r="E51" s="109"/>
      <c r="F51" s="110"/>
      <c r="G51" s="110"/>
      <c r="H51" s="110">
        <f t="shared" si="2"/>
        <v>0</v>
      </c>
      <c r="I51" s="111">
        <f t="shared" si="3"/>
        <v>0</v>
      </c>
      <c r="J51" s="203">
        <f t="shared" si="16"/>
        <v>0</v>
      </c>
      <c r="K51" s="204"/>
      <c r="L51" s="111">
        <f t="shared" si="5"/>
        <v>0</v>
      </c>
      <c r="M51" s="111">
        <f t="shared" si="6"/>
        <v>0</v>
      </c>
      <c r="N51" s="112">
        <f t="shared" si="7"/>
        <v>0</v>
      </c>
      <c r="O51" s="113">
        <v>9000</v>
      </c>
      <c r="P51" s="114"/>
      <c r="Q51" s="114">
        <f t="shared" si="8"/>
        <v>0</v>
      </c>
      <c r="R51" s="115">
        <f t="shared" si="9"/>
        <v>0</v>
      </c>
      <c r="S51" s="213">
        <f t="shared" si="10"/>
        <v>0</v>
      </c>
      <c r="T51" s="214"/>
      <c r="U51" s="213">
        <f t="shared" si="17"/>
        <v>0</v>
      </c>
      <c r="V51" s="204"/>
      <c r="W51" s="116">
        <f t="shared" si="12"/>
        <v>0</v>
      </c>
      <c r="X51" s="203">
        <f t="shared" si="18"/>
        <v>0</v>
      </c>
      <c r="Y51" s="204"/>
      <c r="Z51" s="111">
        <f t="shared" si="13"/>
        <v>0</v>
      </c>
      <c r="AA51" s="111">
        <f t="shared" si="14"/>
        <v>0</v>
      </c>
      <c r="AB51" s="111">
        <f t="shared" si="15"/>
        <v>0</v>
      </c>
    </row>
    <row r="52" spans="1:28">
      <c r="A52" s="49">
        <v>43</v>
      </c>
      <c r="B52" s="109"/>
      <c r="C52" s="109"/>
      <c r="D52" s="109"/>
      <c r="E52" s="109"/>
      <c r="F52" s="110"/>
      <c r="G52" s="110"/>
      <c r="H52" s="110">
        <f t="shared" si="2"/>
        <v>0</v>
      </c>
      <c r="I52" s="111">
        <f t="shared" si="3"/>
        <v>0</v>
      </c>
      <c r="J52" s="203">
        <f t="shared" si="16"/>
        <v>0</v>
      </c>
      <c r="K52" s="204"/>
      <c r="L52" s="111">
        <f t="shared" si="5"/>
        <v>0</v>
      </c>
      <c r="M52" s="111">
        <f t="shared" si="6"/>
        <v>0</v>
      </c>
      <c r="N52" s="112">
        <f t="shared" si="7"/>
        <v>0</v>
      </c>
      <c r="O52" s="113">
        <v>9000</v>
      </c>
      <c r="P52" s="114"/>
      <c r="Q52" s="114">
        <f t="shared" si="8"/>
        <v>0</v>
      </c>
      <c r="R52" s="115">
        <f t="shared" si="9"/>
        <v>0</v>
      </c>
      <c r="S52" s="213">
        <f t="shared" si="10"/>
        <v>0</v>
      </c>
      <c r="T52" s="214"/>
      <c r="U52" s="213">
        <f t="shared" si="17"/>
        <v>0</v>
      </c>
      <c r="V52" s="204"/>
      <c r="W52" s="116">
        <f t="shared" si="12"/>
        <v>0</v>
      </c>
      <c r="X52" s="203">
        <f t="shared" si="18"/>
        <v>0</v>
      </c>
      <c r="Y52" s="204"/>
      <c r="Z52" s="111">
        <f t="shared" si="13"/>
        <v>0</v>
      </c>
      <c r="AA52" s="111">
        <f t="shared" si="14"/>
        <v>0</v>
      </c>
      <c r="AB52" s="111">
        <f t="shared" si="15"/>
        <v>0</v>
      </c>
    </row>
    <row r="53" spans="1:28" ht="15.75" thickBot="1">
      <c r="A53" s="50">
        <v>44</v>
      </c>
      <c r="B53" s="109"/>
      <c r="C53" s="109"/>
      <c r="D53" s="109"/>
      <c r="E53" s="109"/>
      <c r="F53" s="110"/>
      <c r="G53" s="110"/>
      <c r="H53" s="110">
        <f t="shared" si="2"/>
        <v>0</v>
      </c>
      <c r="I53" s="111">
        <f t="shared" si="3"/>
        <v>0</v>
      </c>
      <c r="J53" s="203">
        <f t="shared" si="16"/>
        <v>0</v>
      </c>
      <c r="K53" s="204"/>
      <c r="L53" s="111">
        <f t="shared" si="5"/>
        <v>0</v>
      </c>
      <c r="M53" s="111">
        <f t="shared" si="6"/>
        <v>0</v>
      </c>
      <c r="N53" s="112">
        <f t="shared" si="7"/>
        <v>0</v>
      </c>
      <c r="O53" s="113">
        <v>9000</v>
      </c>
      <c r="P53" s="114"/>
      <c r="Q53" s="114">
        <f t="shared" si="8"/>
        <v>0</v>
      </c>
      <c r="R53" s="115">
        <f t="shared" si="9"/>
        <v>0</v>
      </c>
      <c r="S53" s="213">
        <f t="shared" si="10"/>
        <v>0</v>
      </c>
      <c r="T53" s="214"/>
      <c r="U53" s="213">
        <f t="shared" si="17"/>
        <v>0</v>
      </c>
      <c r="V53" s="204"/>
      <c r="W53" s="116">
        <f t="shared" si="12"/>
        <v>0</v>
      </c>
      <c r="X53" s="203">
        <f t="shared" si="18"/>
        <v>0</v>
      </c>
      <c r="Y53" s="204"/>
      <c r="Z53" s="111">
        <f t="shared" si="13"/>
        <v>0</v>
      </c>
      <c r="AA53" s="111">
        <f t="shared" si="14"/>
        <v>0</v>
      </c>
      <c r="AB53" s="111">
        <f t="shared" si="15"/>
        <v>0</v>
      </c>
    </row>
    <row r="54" spans="1:28">
      <c r="A54" s="49">
        <v>45</v>
      </c>
      <c r="B54" s="109"/>
      <c r="C54" s="109"/>
      <c r="D54" s="109"/>
      <c r="E54" s="109"/>
      <c r="F54" s="110"/>
      <c r="G54" s="110"/>
      <c r="H54" s="110">
        <f t="shared" si="2"/>
        <v>0</v>
      </c>
      <c r="I54" s="111">
        <f t="shared" si="3"/>
        <v>0</v>
      </c>
      <c r="J54" s="203">
        <f t="shared" si="16"/>
        <v>0</v>
      </c>
      <c r="K54" s="204"/>
      <c r="L54" s="111">
        <f t="shared" si="5"/>
        <v>0</v>
      </c>
      <c r="M54" s="111">
        <f t="shared" si="6"/>
        <v>0</v>
      </c>
      <c r="N54" s="112">
        <f t="shared" si="7"/>
        <v>0</v>
      </c>
      <c r="O54" s="113">
        <v>9000</v>
      </c>
      <c r="P54" s="114"/>
      <c r="Q54" s="114">
        <f t="shared" si="8"/>
        <v>0</v>
      </c>
      <c r="R54" s="115">
        <f t="shared" si="9"/>
        <v>0</v>
      </c>
      <c r="S54" s="213">
        <f t="shared" si="10"/>
        <v>0</v>
      </c>
      <c r="T54" s="214"/>
      <c r="U54" s="213">
        <f t="shared" si="17"/>
        <v>0</v>
      </c>
      <c r="V54" s="204"/>
      <c r="W54" s="116">
        <f t="shared" si="12"/>
        <v>0</v>
      </c>
      <c r="X54" s="203">
        <f t="shared" si="18"/>
        <v>0</v>
      </c>
      <c r="Y54" s="204"/>
      <c r="Z54" s="111">
        <f t="shared" si="13"/>
        <v>0</v>
      </c>
      <c r="AA54" s="111">
        <f t="shared" si="14"/>
        <v>0</v>
      </c>
      <c r="AB54" s="111">
        <f t="shared" si="15"/>
        <v>0</v>
      </c>
    </row>
    <row r="55" spans="1:28" ht="15" customHeight="1" thickBot="1">
      <c r="A55" s="50">
        <v>46</v>
      </c>
      <c r="B55" s="109"/>
      <c r="C55" s="109"/>
      <c r="D55" s="109"/>
      <c r="E55" s="109"/>
      <c r="F55" s="110"/>
      <c r="G55" s="110"/>
      <c r="H55" s="110">
        <f t="shared" si="2"/>
        <v>0</v>
      </c>
      <c r="I55" s="111">
        <f t="shared" si="3"/>
        <v>0</v>
      </c>
      <c r="J55" s="203">
        <f t="shared" si="16"/>
        <v>0</v>
      </c>
      <c r="K55" s="204"/>
      <c r="L55" s="111">
        <f t="shared" si="5"/>
        <v>0</v>
      </c>
      <c r="M55" s="111">
        <f t="shared" si="6"/>
        <v>0</v>
      </c>
      <c r="N55" s="112">
        <f t="shared" si="7"/>
        <v>0</v>
      </c>
      <c r="O55" s="113">
        <v>9000</v>
      </c>
      <c r="P55" s="114"/>
      <c r="Q55" s="114">
        <f t="shared" si="8"/>
        <v>0</v>
      </c>
      <c r="R55" s="115">
        <f t="shared" si="9"/>
        <v>0</v>
      </c>
      <c r="S55" s="213">
        <f t="shared" si="10"/>
        <v>0</v>
      </c>
      <c r="T55" s="214"/>
      <c r="U55" s="213">
        <f t="shared" si="17"/>
        <v>0</v>
      </c>
      <c r="V55" s="204"/>
      <c r="W55" s="116">
        <f t="shared" si="12"/>
        <v>0</v>
      </c>
      <c r="X55" s="203">
        <f t="shared" si="18"/>
        <v>0</v>
      </c>
      <c r="Y55" s="204"/>
      <c r="Z55" s="111">
        <f t="shared" si="13"/>
        <v>0</v>
      </c>
      <c r="AA55" s="111">
        <f t="shared" si="14"/>
        <v>0</v>
      </c>
      <c r="AB55" s="111">
        <f t="shared" si="15"/>
        <v>0</v>
      </c>
    </row>
    <row r="56" spans="1:28" ht="15" customHeight="1">
      <c r="A56" s="49">
        <v>47</v>
      </c>
      <c r="B56" s="109"/>
      <c r="C56" s="109"/>
      <c r="D56" s="109"/>
      <c r="E56" s="109"/>
      <c r="F56" s="110"/>
      <c r="G56" s="110"/>
      <c r="H56" s="110">
        <f t="shared" si="2"/>
        <v>0</v>
      </c>
      <c r="I56" s="111">
        <f t="shared" si="3"/>
        <v>0</v>
      </c>
      <c r="J56" s="203">
        <f t="shared" si="16"/>
        <v>0</v>
      </c>
      <c r="K56" s="204"/>
      <c r="L56" s="111">
        <f t="shared" si="5"/>
        <v>0</v>
      </c>
      <c r="M56" s="111">
        <f t="shared" si="6"/>
        <v>0</v>
      </c>
      <c r="N56" s="112">
        <f t="shared" si="7"/>
        <v>0</v>
      </c>
      <c r="O56" s="113">
        <v>9000</v>
      </c>
      <c r="P56" s="114"/>
      <c r="Q56" s="114">
        <f t="shared" si="8"/>
        <v>0</v>
      </c>
      <c r="R56" s="115">
        <f t="shared" si="9"/>
        <v>0</v>
      </c>
      <c r="S56" s="213">
        <f t="shared" si="10"/>
        <v>0</v>
      </c>
      <c r="T56" s="214"/>
      <c r="U56" s="213">
        <f t="shared" si="17"/>
        <v>0</v>
      </c>
      <c r="V56" s="204"/>
      <c r="W56" s="116">
        <f t="shared" si="12"/>
        <v>0</v>
      </c>
      <c r="X56" s="203">
        <f t="shared" si="18"/>
        <v>0</v>
      </c>
      <c r="Y56" s="204"/>
      <c r="Z56" s="111">
        <f t="shared" si="13"/>
        <v>0</v>
      </c>
      <c r="AA56" s="111">
        <f t="shared" si="14"/>
        <v>0</v>
      </c>
      <c r="AB56" s="111">
        <f t="shared" si="15"/>
        <v>0</v>
      </c>
    </row>
    <row r="57" spans="1:28" ht="15" customHeight="1" thickBot="1">
      <c r="A57" s="50">
        <v>48</v>
      </c>
      <c r="B57" s="109"/>
      <c r="C57" s="109"/>
      <c r="D57" s="109"/>
      <c r="E57" s="109"/>
      <c r="F57" s="110"/>
      <c r="G57" s="110"/>
      <c r="H57" s="110">
        <f t="shared" si="2"/>
        <v>0</v>
      </c>
      <c r="I57" s="111">
        <f t="shared" si="3"/>
        <v>0</v>
      </c>
      <c r="J57" s="203">
        <f t="shared" si="16"/>
        <v>0</v>
      </c>
      <c r="K57" s="204"/>
      <c r="L57" s="111">
        <f t="shared" si="5"/>
        <v>0</v>
      </c>
      <c r="M57" s="111">
        <f t="shared" si="6"/>
        <v>0</v>
      </c>
      <c r="N57" s="112">
        <f t="shared" si="7"/>
        <v>0</v>
      </c>
      <c r="O57" s="113">
        <v>9000</v>
      </c>
      <c r="P57" s="114"/>
      <c r="Q57" s="114">
        <f t="shared" si="8"/>
        <v>0</v>
      </c>
      <c r="R57" s="115">
        <f t="shared" si="9"/>
        <v>0</v>
      </c>
      <c r="S57" s="213">
        <f t="shared" si="10"/>
        <v>0</v>
      </c>
      <c r="T57" s="214"/>
      <c r="U57" s="213">
        <f t="shared" si="17"/>
        <v>0</v>
      </c>
      <c r="V57" s="204"/>
      <c r="W57" s="116">
        <f t="shared" si="12"/>
        <v>0</v>
      </c>
      <c r="X57" s="203">
        <f t="shared" si="18"/>
        <v>0</v>
      </c>
      <c r="Y57" s="204"/>
      <c r="Z57" s="111">
        <f t="shared" si="13"/>
        <v>0</v>
      </c>
      <c r="AA57" s="111">
        <f t="shared" si="14"/>
        <v>0</v>
      </c>
      <c r="AB57" s="111">
        <f t="shared" si="15"/>
        <v>0</v>
      </c>
    </row>
    <row r="58" spans="1:28" ht="15" customHeight="1">
      <c r="A58" s="49">
        <v>49</v>
      </c>
      <c r="B58" s="109"/>
      <c r="C58" s="109"/>
      <c r="D58" s="109"/>
      <c r="E58" s="109"/>
      <c r="F58" s="110"/>
      <c r="G58" s="110"/>
      <c r="H58" s="110">
        <f t="shared" si="2"/>
        <v>0</v>
      </c>
      <c r="I58" s="111">
        <f t="shared" si="3"/>
        <v>0</v>
      </c>
      <c r="J58" s="203">
        <f t="shared" si="16"/>
        <v>0</v>
      </c>
      <c r="K58" s="204"/>
      <c r="L58" s="111">
        <f t="shared" si="5"/>
        <v>0</v>
      </c>
      <c r="M58" s="111">
        <f t="shared" si="6"/>
        <v>0</v>
      </c>
      <c r="N58" s="112">
        <f t="shared" si="7"/>
        <v>0</v>
      </c>
      <c r="O58" s="113">
        <v>9000</v>
      </c>
      <c r="P58" s="114"/>
      <c r="Q58" s="114">
        <f t="shared" si="8"/>
        <v>0</v>
      </c>
      <c r="R58" s="115">
        <f t="shared" si="9"/>
        <v>0</v>
      </c>
      <c r="S58" s="213">
        <f t="shared" si="10"/>
        <v>0</v>
      </c>
      <c r="T58" s="214"/>
      <c r="U58" s="213">
        <f t="shared" si="17"/>
        <v>0</v>
      </c>
      <c r="V58" s="204"/>
      <c r="W58" s="116">
        <f t="shared" si="12"/>
        <v>0</v>
      </c>
      <c r="X58" s="203">
        <f t="shared" si="18"/>
        <v>0</v>
      </c>
      <c r="Y58" s="204"/>
      <c r="Z58" s="111">
        <f t="shared" si="13"/>
        <v>0</v>
      </c>
      <c r="AA58" s="111">
        <f t="shared" si="14"/>
        <v>0</v>
      </c>
      <c r="AB58" s="111">
        <f t="shared" si="15"/>
        <v>0</v>
      </c>
    </row>
    <row r="59" spans="1:28" ht="15" customHeight="1" thickBot="1">
      <c r="A59" s="50">
        <v>50</v>
      </c>
      <c r="B59" s="109"/>
      <c r="C59" s="109"/>
      <c r="D59" s="109"/>
      <c r="E59" s="109"/>
      <c r="F59" s="110"/>
      <c r="G59" s="110"/>
      <c r="H59" s="110">
        <f t="shared" si="2"/>
        <v>0</v>
      </c>
      <c r="I59" s="111">
        <f t="shared" si="3"/>
        <v>0</v>
      </c>
      <c r="J59" s="203">
        <f t="shared" si="16"/>
        <v>0</v>
      </c>
      <c r="K59" s="204"/>
      <c r="L59" s="111">
        <f t="shared" si="5"/>
        <v>0</v>
      </c>
      <c r="M59" s="111">
        <f t="shared" si="6"/>
        <v>0</v>
      </c>
      <c r="N59" s="112">
        <f t="shared" si="7"/>
        <v>0</v>
      </c>
      <c r="O59" s="113">
        <v>9000</v>
      </c>
      <c r="P59" s="114"/>
      <c r="Q59" s="114">
        <f t="shared" si="8"/>
        <v>0</v>
      </c>
      <c r="R59" s="115">
        <f t="shared" si="9"/>
        <v>0</v>
      </c>
      <c r="S59" s="213">
        <f t="shared" si="10"/>
        <v>0</v>
      </c>
      <c r="T59" s="214"/>
      <c r="U59" s="213">
        <f t="shared" si="17"/>
        <v>0</v>
      </c>
      <c r="V59" s="204"/>
      <c r="W59" s="116">
        <f t="shared" si="12"/>
        <v>0</v>
      </c>
      <c r="X59" s="203">
        <f t="shared" si="18"/>
        <v>0</v>
      </c>
      <c r="Y59" s="204"/>
      <c r="Z59" s="111">
        <f t="shared" si="13"/>
        <v>0</v>
      </c>
      <c r="AA59" s="111">
        <f t="shared" si="14"/>
        <v>0</v>
      </c>
      <c r="AB59" s="111">
        <f t="shared" si="15"/>
        <v>0</v>
      </c>
    </row>
    <row r="60" spans="1:28" ht="15" customHeight="1">
      <c r="A60" s="49">
        <v>51</v>
      </c>
      <c r="B60" s="109"/>
      <c r="C60" s="109"/>
      <c r="D60" s="109"/>
      <c r="E60" s="109"/>
      <c r="F60" s="110"/>
      <c r="G60" s="110"/>
      <c r="H60" s="110">
        <f t="shared" si="2"/>
        <v>0</v>
      </c>
      <c r="I60" s="111">
        <f t="shared" si="3"/>
        <v>0</v>
      </c>
      <c r="J60" s="203">
        <f t="shared" si="16"/>
        <v>0</v>
      </c>
      <c r="K60" s="204"/>
      <c r="L60" s="111">
        <f t="shared" si="5"/>
        <v>0</v>
      </c>
      <c r="M60" s="111">
        <f t="shared" si="6"/>
        <v>0</v>
      </c>
      <c r="N60" s="112">
        <f t="shared" si="7"/>
        <v>0</v>
      </c>
      <c r="O60" s="113">
        <v>9000</v>
      </c>
      <c r="P60" s="114"/>
      <c r="Q60" s="114">
        <f t="shared" si="8"/>
        <v>0</v>
      </c>
      <c r="R60" s="115">
        <f t="shared" si="9"/>
        <v>0</v>
      </c>
      <c r="S60" s="213">
        <f t="shared" si="10"/>
        <v>0</v>
      </c>
      <c r="T60" s="214"/>
      <c r="U60" s="213">
        <f t="shared" si="17"/>
        <v>0</v>
      </c>
      <c r="V60" s="204"/>
      <c r="W60" s="116">
        <f t="shared" si="12"/>
        <v>0</v>
      </c>
      <c r="X60" s="203">
        <f t="shared" si="18"/>
        <v>0</v>
      </c>
      <c r="Y60" s="204"/>
      <c r="Z60" s="111">
        <f t="shared" si="13"/>
        <v>0</v>
      </c>
      <c r="AA60" s="111">
        <f t="shared" si="14"/>
        <v>0</v>
      </c>
      <c r="AB60" s="111">
        <f t="shared" si="15"/>
        <v>0</v>
      </c>
    </row>
    <row r="61" spans="1:28" ht="15" customHeight="1" thickBot="1">
      <c r="A61" s="50">
        <v>52</v>
      </c>
      <c r="B61" s="109"/>
      <c r="C61" s="109"/>
      <c r="D61" s="109"/>
      <c r="E61" s="109"/>
      <c r="F61" s="110"/>
      <c r="G61" s="110"/>
      <c r="H61" s="110">
        <f t="shared" si="2"/>
        <v>0</v>
      </c>
      <c r="I61" s="111">
        <f t="shared" si="3"/>
        <v>0</v>
      </c>
      <c r="J61" s="203">
        <f t="shared" si="16"/>
        <v>0</v>
      </c>
      <c r="K61" s="204"/>
      <c r="L61" s="111">
        <f t="shared" si="5"/>
        <v>0</v>
      </c>
      <c r="M61" s="111">
        <f t="shared" si="6"/>
        <v>0</v>
      </c>
      <c r="N61" s="112">
        <f t="shared" si="7"/>
        <v>0</v>
      </c>
      <c r="O61" s="113">
        <v>9000</v>
      </c>
      <c r="P61" s="114"/>
      <c r="Q61" s="114">
        <f t="shared" si="8"/>
        <v>0</v>
      </c>
      <c r="R61" s="115">
        <f t="shared" si="9"/>
        <v>0</v>
      </c>
      <c r="S61" s="213">
        <f t="shared" si="10"/>
        <v>0</v>
      </c>
      <c r="T61" s="214"/>
      <c r="U61" s="213">
        <f t="shared" si="17"/>
        <v>0</v>
      </c>
      <c r="V61" s="204"/>
      <c r="W61" s="116">
        <f t="shared" si="12"/>
        <v>0</v>
      </c>
      <c r="X61" s="203">
        <f t="shared" si="18"/>
        <v>0</v>
      </c>
      <c r="Y61" s="204"/>
      <c r="Z61" s="111">
        <f t="shared" si="13"/>
        <v>0</v>
      </c>
      <c r="AA61" s="111">
        <f t="shared" si="14"/>
        <v>0</v>
      </c>
      <c r="AB61" s="111">
        <f t="shared" si="15"/>
        <v>0</v>
      </c>
    </row>
    <row r="62" spans="1:28" ht="15" customHeight="1">
      <c r="A62" s="49">
        <v>53</v>
      </c>
      <c r="B62" s="109"/>
      <c r="C62" s="109"/>
      <c r="D62" s="109"/>
      <c r="E62" s="109"/>
      <c r="F62" s="110"/>
      <c r="G62" s="110"/>
      <c r="H62" s="110">
        <f t="shared" si="2"/>
        <v>0</v>
      </c>
      <c r="I62" s="111">
        <f t="shared" si="3"/>
        <v>0</v>
      </c>
      <c r="J62" s="203">
        <f t="shared" si="16"/>
        <v>0</v>
      </c>
      <c r="K62" s="204"/>
      <c r="L62" s="111">
        <f t="shared" si="5"/>
        <v>0</v>
      </c>
      <c r="M62" s="111">
        <f t="shared" si="6"/>
        <v>0</v>
      </c>
      <c r="N62" s="112">
        <f t="shared" si="7"/>
        <v>0</v>
      </c>
      <c r="O62" s="113">
        <v>9000</v>
      </c>
      <c r="P62" s="114"/>
      <c r="Q62" s="114">
        <f t="shared" si="8"/>
        <v>0</v>
      </c>
      <c r="R62" s="115">
        <f t="shared" si="9"/>
        <v>0</v>
      </c>
      <c r="S62" s="213">
        <f t="shared" si="10"/>
        <v>0</v>
      </c>
      <c r="T62" s="214"/>
      <c r="U62" s="213">
        <f t="shared" si="17"/>
        <v>0</v>
      </c>
      <c r="V62" s="204"/>
      <c r="W62" s="116">
        <f t="shared" si="12"/>
        <v>0</v>
      </c>
      <c r="X62" s="203">
        <f t="shared" si="18"/>
        <v>0</v>
      </c>
      <c r="Y62" s="204"/>
      <c r="Z62" s="111">
        <f t="shared" si="13"/>
        <v>0</v>
      </c>
      <c r="AA62" s="111">
        <f t="shared" si="14"/>
        <v>0</v>
      </c>
      <c r="AB62" s="111">
        <f t="shared" si="15"/>
        <v>0</v>
      </c>
    </row>
    <row r="63" spans="1:28" ht="15" customHeight="1" thickBot="1">
      <c r="A63" s="50">
        <v>54</v>
      </c>
      <c r="B63" s="109"/>
      <c r="C63" s="109"/>
      <c r="D63" s="109"/>
      <c r="E63" s="109"/>
      <c r="F63" s="110"/>
      <c r="G63" s="110"/>
      <c r="H63" s="110">
        <f t="shared" si="2"/>
        <v>0</v>
      </c>
      <c r="I63" s="111">
        <f t="shared" si="3"/>
        <v>0</v>
      </c>
      <c r="J63" s="203">
        <f t="shared" si="16"/>
        <v>0</v>
      </c>
      <c r="K63" s="204"/>
      <c r="L63" s="111">
        <f t="shared" si="5"/>
        <v>0</v>
      </c>
      <c r="M63" s="111">
        <f t="shared" si="6"/>
        <v>0</v>
      </c>
      <c r="N63" s="112">
        <f t="shared" si="7"/>
        <v>0</v>
      </c>
      <c r="O63" s="113">
        <v>9000</v>
      </c>
      <c r="P63" s="114"/>
      <c r="Q63" s="114">
        <f t="shared" si="8"/>
        <v>0</v>
      </c>
      <c r="R63" s="115">
        <f t="shared" si="9"/>
        <v>0</v>
      </c>
      <c r="S63" s="213">
        <f t="shared" si="10"/>
        <v>0</v>
      </c>
      <c r="T63" s="214"/>
      <c r="U63" s="213">
        <f t="shared" si="17"/>
        <v>0</v>
      </c>
      <c r="V63" s="204"/>
      <c r="W63" s="116">
        <f t="shared" si="12"/>
        <v>0</v>
      </c>
      <c r="X63" s="203">
        <f t="shared" si="18"/>
        <v>0</v>
      </c>
      <c r="Y63" s="204"/>
      <c r="Z63" s="111">
        <f t="shared" si="13"/>
        <v>0</v>
      </c>
      <c r="AA63" s="111">
        <f t="shared" si="14"/>
        <v>0</v>
      </c>
      <c r="AB63" s="111">
        <f t="shared" si="15"/>
        <v>0</v>
      </c>
    </row>
    <row r="64" spans="1:28" ht="15" customHeight="1">
      <c r="A64" s="49">
        <v>55</v>
      </c>
      <c r="B64" s="109"/>
      <c r="C64" s="109"/>
      <c r="D64" s="109"/>
      <c r="E64" s="109"/>
      <c r="F64" s="110"/>
      <c r="G64" s="110"/>
      <c r="H64" s="110">
        <f t="shared" si="2"/>
        <v>0</v>
      </c>
      <c r="I64" s="111">
        <f t="shared" si="3"/>
        <v>0</v>
      </c>
      <c r="J64" s="203">
        <f t="shared" si="16"/>
        <v>0</v>
      </c>
      <c r="K64" s="204"/>
      <c r="L64" s="111">
        <f t="shared" si="5"/>
        <v>0</v>
      </c>
      <c r="M64" s="111">
        <f t="shared" si="6"/>
        <v>0</v>
      </c>
      <c r="N64" s="112">
        <f t="shared" si="7"/>
        <v>0</v>
      </c>
      <c r="O64" s="113">
        <v>9000</v>
      </c>
      <c r="P64" s="114"/>
      <c r="Q64" s="114">
        <f t="shared" si="8"/>
        <v>0</v>
      </c>
      <c r="R64" s="115">
        <f t="shared" si="9"/>
        <v>0</v>
      </c>
      <c r="S64" s="213">
        <f t="shared" si="10"/>
        <v>0</v>
      </c>
      <c r="T64" s="214"/>
      <c r="U64" s="213">
        <f t="shared" si="17"/>
        <v>0</v>
      </c>
      <c r="V64" s="204"/>
      <c r="W64" s="116">
        <f t="shared" si="12"/>
        <v>0</v>
      </c>
      <c r="X64" s="203">
        <f t="shared" si="18"/>
        <v>0</v>
      </c>
      <c r="Y64" s="204"/>
      <c r="Z64" s="111">
        <f t="shared" si="13"/>
        <v>0</v>
      </c>
      <c r="AA64" s="111">
        <f t="shared" si="14"/>
        <v>0</v>
      </c>
      <c r="AB64" s="111">
        <f t="shared" si="15"/>
        <v>0</v>
      </c>
    </row>
    <row r="65" spans="1:28" ht="15" customHeight="1" thickBot="1">
      <c r="A65" s="50">
        <v>56</v>
      </c>
      <c r="B65" s="109"/>
      <c r="C65" s="109"/>
      <c r="D65" s="109"/>
      <c r="E65" s="109"/>
      <c r="F65" s="110"/>
      <c r="G65" s="110"/>
      <c r="H65" s="110">
        <f t="shared" si="2"/>
        <v>0</v>
      </c>
      <c r="I65" s="111">
        <f t="shared" si="3"/>
        <v>0</v>
      </c>
      <c r="J65" s="203">
        <f t="shared" si="16"/>
        <v>0</v>
      </c>
      <c r="K65" s="204"/>
      <c r="L65" s="111">
        <f t="shared" si="5"/>
        <v>0</v>
      </c>
      <c r="M65" s="111">
        <f t="shared" si="6"/>
        <v>0</v>
      </c>
      <c r="N65" s="112">
        <f t="shared" si="7"/>
        <v>0</v>
      </c>
      <c r="O65" s="113">
        <v>9000</v>
      </c>
      <c r="P65" s="114"/>
      <c r="Q65" s="114">
        <f t="shared" si="8"/>
        <v>0</v>
      </c>
      <c r="R65" s="115">
        <f t="shared" si="9"/>
        <v>0</v>
      </c>
      <c r="S65" s="213">
        <f t="shared" si="10"/>
        <v>0</v>
      </c>
      <c r="T65" s="214"/>
      <c r="U65" s="213">
        <f t="shared" si="17"/>
        <v>0</v>
      </c>
      <c r="V65" s="204"/>
      <c r="W65" s="116">
        <f t="shared" si="12"/>
        <v>0</v>
      </c>
      <c r="X65" s="203">
        <f t="shared" si="18"/>
        <v>0</v>
      </c>
      <c r="Y65" s="204"/>
      <c r="Z65" s="111">
        <f t="shared" si="13"/>
        <v>0</v>
      </c>
      <c r="AA65" s="111">
        <f t="shared" si="14"/>
        <v>0</v>
      </c>
      <c r="AB65" s="111">
        <f t="shared" si="15"/>
        <v>0</v>
      </c>
    </row>
    <row r="66" spans="1:28" ht="15" customHeight="1">
      <c r="A66" s="49">
        <v>57</v>
      </c>
      <c r="B66" s="109"/>
      <c r="C66" s="109"/>
      <c r="D66" s="109"/>
      <c r="E66" s="109"/>
      <c r="F66" s="110"/>
      <c r="G66" s="110"/>
      <c r="H66" s="110">
        <f t="shared" si="2"/>
        <v>0</v>
      </c>
      <c r="I66" s="111">
        <f t="shared" si="3"/>
        <v>0</v>
      </c>
      <c r="J66" s="203">
        <f t="shared" si="16"/>
        <v>0</v>
      </c>
      <c r="K66" s="204"/>
      <c r="L66" s="111">
        <f t="shared" si="5"/>
        <v>0</v>
      </c>
      <c r="M66" s="111">
        <f t="shared" si="6"/>
        <v>0</v>
      </c>
      <c r="N66" s="112">
        <f t="shared" si="7"/>
        <v>0</v>
      </c>
      <c r="O66" s="113">
        <v>9000</v>
      </c>
      <c r="P66" s="114"/>
      <c r="Q66" s="114">
        <f t="shared" si="8"/>
        <v>0</v>
      </c>
      <c r="R66" s="115">
        <f t="shared" si="9"/>
        <v>0</v>
      </c>
      <c r="S66" s="213">
        <f t="shared" si="10"/>
        <v>0</v>
      </c>
      <c r="T66" s="214"/>
      <c r="U66" s="213">
        <f t="shared" si="17"/>
        <v>0</v>
      </c>
      <c r="V66" s="204"/>
      <c r="W66" s="116">
        <f t="shared" si="12"/>
        <v>0</v>
      </c>
      <c r="X66" s="203">
        <f t="shared" si="18"/>
        <v>0</v>
      </c>
      <c r="Y66" s="204"/>
      <c r="Z66" s="111">
        <f t="shared" si="13"/>
        <v>0</v>
      </c>
      <c r="AA66" s="111">
        <f t="shared" si="14"/>
        <v>0</v>
      </c>
      <c r="AB66" s="111">
        <f t="shared" si="15"/>
        <v>0</v>
      </c>
    </row>
    <row r="67" spans="1:28" ht="15" customHeight="1" thickBot="1">
      <c r="A67" s="50">
        <v>58</v>
      </c>
      <c r="B67" s="109"/>
      <c r="C67" s="109"/>
      <c r="D67" s="109"/>
      <c r="E67" s="109"/>
      <c r="F67" s="110"/>
      <c r="G67" s="110"/>
      <c r="H67" s="110">
        <f t="shared" si="2"/>
        <v>0</v>
      </c>
      <c r="I67" s="111">
        <f t="shared" si="3"/>
        <v>0</v>
      </c>
      <c r="J67" s="203">
        <f t="shared" si="16"/>
        <v>0</v>
      </c>
      <c r="K67" s="204"/>
      <c r="L67" s="111">
        <f t="shared" si="5"/>
        <v>0</v>
      </c>
      <c r="M67" s="111">
        <f t="shared" si="6"/>
        <v>0</v>
      </c>
      <c r="N67" s="112">
        <f t="shared" si="7"/>
        <v>0</v>
      </c>
      <c r="O67" s="113">
        <v>9000</v>
      </c>
      <c r="P67" s="114"/>
      <c r="Q67" s="114">
        <f t="shared" si="8"/>
        <v>0</v>
      </c>
      <c r="R67" s="115">
        <f t="shared" si="9"/>
        <v>0</v>
      </c>
      <c r="S67" s="213">
        <f t="shared" si="10"/>
        <v>0</v>
      </c>
      <c r="T67" s="214"/>
      <c r="U67" s="213">
        <f t="shared" si="17"/>
        <v>0</v>
      </c>
      <c r="V67" s="204"/>
      <c r="W67" s="116">
        <f t="shared" si="12"/>
        <v>0</v>
      </c>
      <c r="X67" s="203">
        <f t="shared" si="18"/>
        <v>0</v>
      </c>
      <c r="Y67" s="204"/>
      <c r="Z67" s="111">
        <f t="shared" si="13"/>
        <v>0</v>
      </c>
      <c r="AA67" s="111">
        <f t="shared" si="14"/>
        <v>0</v>
      </c>
      <c r="AB67" s="111">
        <f t="shared" si="15"/>
        <v>0</v>
      </c>
    </row>
    <row r="68" spans="1:28" ht="15" customHeight="1">
      <c r="A68" s="49">
        <v>59</v>
      </c>
      <c r="B68" s="109"/>
      <c r="C68" s="109"/>
      <c r="D68" s="109"/>
      <c r="E68" s="109"/>
      <c r="F68" s="110"/>
      <c r="G68" s="110"/>
      <c r="H68" s="110">
        <f t="shared" si="2"/>
        <v>0</v>
      </c>
      <c r="I68" s="111">
        <f t="shared" si="3"/>
        <v>0</v>
      </c>
      <c r="J68" s="203">
        <f t="shared" si="16"/>
        <v>0</v>
      </c>
      <c r="K68" s="204"/>
      <c r="L68" s="111">
        <f t="shared" si="5"/>
        <v>0</v>
      </c>
      <c r="M68" s="111">
        <f t="shared" si="6"/>
        <v>0</v>
      </c>
      <c r="N68" s="112">
        <f t="shared" si="7"/>
        <v>0</v>
      </c>
      <c r="O68" s="113">
        <v>9000</v>
      </c>
      <c r="P68" s="114"/>
      <c r="Q68" s="114">
        <f t="shared" si="8"/>
        <v>0</v>
      </c>
      <c r="R68" s="115">
        <f t="shared" si="9"/>
        <v>0</v>
      </c>
      <c r="S68" s="213">
        <f t="shared" si="10"/>
        <v>0</v>
      </c>
      <c r="T68" s="214"/>
      <c r="U68" s="213">
        <f t="shared" si="17"/>
        <v>0</v>
      </c>
      <c r="V68" s="204"/>
      <c r="W68" s="116">
        <f t="shared" si="12"/>
        <v>0</v>
      </c>
      <c r="X68" s="203">
        <f t="shared" si="18"/>
        <v>0</v>
      </c>
      <c r="Y68" s="204"/>
      <c r="Z68" s="111">
        <f t="shared" si="13"/>
        <v>0</v>
      </c>
      <c r="AA68" s="111">
        <f t="shared" si="14"/>
        <v>0</v>
      </c>
      <c r="AB68" s="111">
        <f t="shared" si="15"/>
        <v>0</v>
      </c>
    </row>
    <row r="69" spans="1:28" ht="15" customHeight="1" thickBot="1">
      <c r="A69" s="50">
        <v>60</v>
      </c>
      <c r="B69" s="109"/>
      <c r="C69" s="109"/>
      <c r="D69" s="109"/>
      <c r="E69" s="109"/>
      <c r="F69" s="110"/>
      <c r="G69" s="110"/>
      <c r="H69" s="110">
        <f t="shared" si="2"/>
        <v>0</v>
      </c>
      <c r="I69" s="111">
        <f t="shared" si="3"/>
        <v>0</v>
      </c>
      <c r="J69" s="203">
        <f t="shared" si="16"/>
        <v>0</v>
      </c>
      <c r="K69" s="204"/>
      <c r="L69" s="111">
        <f t="shared" si="5"/>
        <v>0</v>
      </c>
      <c r="M69" s="111">
        <f t="shared" si="6"/>
        <v>0</v>
      </c>
      <c r="N69" s="112">
        <f t="shared" si="7"/>
        <v>0</v>
      </c>
      <c r="O69" s="113">
        <v>9000</v>
      </c>
      <c r="P69" s="114"/>
      <c r="Q69" s="114">
        <f t="shared" si="8"/>
        <v>0</v>
      </c>
      <c r="R69" s="115">
        <f t="shared" si="9"/>
        <v>0</v>
      </c>
      <c r="S69" s="213">
        <f t="shared" si="10"/>
        <v>0</v>
      </c>
      <c r="T69" s="214"/>
      <c r="U69" s="213">
        <f t="shared" si="17"/>
        <v>0</v>
      </c>
      <c r="V69" s="204"/>
      <c r="W69" s="116">
        <f t="shared" si="12"/>
        <v>0</v>
      </c>
      <c r="X69" s="203">
        <f t="shared" si="18"/>
        <v>0</v>
      </c>
      <c r="Y69" s="204"/>
      <c r="Z69" s="111">
        <f t="shared" si="13"/>
        <v>0</v>
      </c>
      <c r="AA69" s="111">
        <f t="shared" si="14"/>
        <v>0</v>
      </c>
      <c r="AB69" s="111">
        <f t="shared" si="15"/>
        <v>0</v>
      </c>
    </row>
    <row r="70" spans="1:28" ht="15" customHeight="1">
      <c r="A70" s="49">
        <v>61</v>
      </c>
      <c r="B70" s="109"/>
      <c r="C70" s="109"/>
      <c r="D70" s="109"/>
      <c r="E70" s="109"/>
      <c r="F70" s="110"/>
      <c r="G70" s="110"/>
      <c r="H70" s="110">
        <f t="shared" si="2"/>
        <v>0</v>
      </c>
      <c r="I70" s="111">
        <f t="shared" si="3"/>
        <v>0</v>
      </c>
      <c r="J70" s="203">
        <f t="shared" si="16"/>
        <v>0</v>
      </c>
      <c r="K70" s="204"/>
      <c r="L70" s="111">
        <f t="shared" si="5"/>
        <v>0</v>
      </c>
      <c r="M70" s="111">
        <f t="shared" si="6"/>
        <v>0</v>
      </c>
      <c r="N70" s="112">
        <f t="shared" si="7"/>
        <v>0</v>
      </c>
      <c r="O70" s="113">
        <v>9000</v>
      </c>
      <c r="P70" s="114"/>
      <c r="Q70" s="114">
        <f t="shared" si="8"/>
        <v>0</v>
      </c>
      <c r="R70" s="115">
        <f t="shared" si="9"/>
        <v>0</v>
      </c>
      <c r="S70" s="213">
        <f t="shared" si="10"/>
        <v>0</v>
      </c>
      <c r="T70" s="214"/>
      <c r="U70" s="213">
        <f t="shared" si="17"/>
        <v>0</v>
      </c>
      <c r="V70" s="204"/>
      <c r="W70" s="116">
        <f t="shared" si="12"/>
        <v>0</v>
      </c>
      <c r="X70" s="203">
        <f t="shared" si="18"/>
        <v>0</v>
      </c>
      <c r="Y70" s="204"/>
      <c r="Z70" s="111">
        <f t="shared" si="13"/>
        <v>0</v>
      </c>
      <c r="AA70" s="111">
        <f t="shared" si="14"/>
        <v>0</v>
      </c>
      <c r="AB70" s="111">
        <f t="shared" si="15"/>
        <v>0</v>
      </c>
    </row>
    <row r="71" spans="1:28" ht="15.75" thickBot="1">
      <c r="A71" s="50">
        <v>62</v>
      </c>
      <c r="B71" s="109"/>
      <c r="C71" s="117"/>
      <c r="D71" s="109"/>
      <c r="E71" s="109"/>
      <c r="F71" s="110"/>
      <c r="G71" s="110"/>
      <c r="H71" s="110">
        <f t="shared" si="2"/>
        <v>0</v>
      </c>
      <c r="I71" s="111">
        <f t="shared" si="3"/>
        <v>0</v>
      </c>
      <c r="J71" s="203">
        <f t="shared" si="16"/>
        <v>0</v>
      </c>
      <c r="K71" s="204"/>
      <c r="L71" s="111">
        <f t="shared" si="5"/>
        <v>0</v>
      </c>
      <c r="M71" s="111">
        <f t="shared" si="6"/>
        <v>0</v>
      </c>
      <c r="N71" s="112">
        <f t="shared" si="7"/>
        <v>0</v>
      </c>
      <c r="O71" s="113">
        <v>9000</v>
      </c>
      <c r="P71" s="114"/>
      <c r="Q71" s="114">
        <f t="shared" si="8"/>
        <v>0</v>
      </c>
      <c r="R71" s="115">
        <f t="shared" si="9"/>
        <v>0</v>
      </c>
      <c r="S71" s="213">
        <f t="shared" si="10"/>
        <v>0</v>
      </c>
      <c r="T71" s="214"/>
      <c r="U71" s="213">
        <f t="shared" si="17"/>
        <v>0</v>
      </c>
      <c r="V71" s="204"/>
      <c r="W71" s="116">
        <f t="shared" si="12"/>
        <v>0</v>
      </c>
      <c r="X71" s="203">
        <f t="shared" si="18"/>
        <v>0</v>
      </c>
      <c r="Y71" s="204"/>
      <c r="Z71" s="111">
        <f t="shared" si="13"/>
        <v>0</v>
      </c>
      <c r="AA71" s="111">
        <f t="shared" si="14"/>
        <v>0</v>
      </c>
      <c r="AB71" s="111">
        <f t="shared" si="15"/>
        <v>0</v>
      </c>
    </row>
    <row r="72" spans="1:28">
      <c r="A72" s="49">
        <v>63</v>
      </c>
      <c r="B72" s="109"/>
      <c r="C72" s="109"/>
      <c r="D72" s="109"/>
      <c r="E72" s="109"/>
      <c r="F72" s="110"/>
      <c r="G72" s="110"/>
      <c r="H72" s="110">
        <f t="shared" si="2"/>
        <v>0</v>
      </c>
      <c r="I72" s="111">
        <f t="shared" si="3"/>
        <v>0</v>
      </c>
      <c r="J72" s="203">
        <f t="shared" si="16"/>
        <v>0</v>
      </c>
      <c r="K72" s="204"/>
      <c r="L72" s="111">
        <f t="shared" si="5"/>
        <v>0</v>
      </c>
      <c r="M72" s="111">
        <f t="shared" si="6"/>
        <v>0</v>
      </c>
      <c r="N72" s="112">
        <f t="shared" si="7"/>
        <v>0</v>
      </c>
      <c r="O72" s="113">
        <v>9000</v>
      </c>
      <c r="P72" s="114"/>
      <c r="Q72" s="114">
        <f t="shared" si="8"/>
        <v>0</v>
      </c>
      <c r="R72" s="115">
        <f t="shared" si="9"/>
        <v>0</v>
      </c>
      <c r="S72" s="213">
        <f t="shared" si="10"/>
        <v>0</v>
      </c>
      <c r="T72" s="214"/>
      <c r="U72" s="213">
        <f t="shared" si="17"/>
        <v>0</v>
      </c>
      <c r="V72" s="204"/>
      <c r="W72" s="116">
        <f t="shared" si="12"/>
        <v>0</v>
      </c>
      <c r="X72" s="203">
        <f t="shared" si="18"/>
        <v>0</v>
      </c>
      <c r="Y72" s="204"/>
      <c r="Z72" s="111">
        <f t="shared" si="13"/>
        <v>0</v>
      </c>
      <c r="AA72" s="111">
        <f t="shared" si="14"/>
        <v>0</v>
      </c>
      <c r="AB72" s="111">
        <f t="shared" si="15"/>
        <v>0</v>
      </c>
    </row>
    <row r="73" spans="1:28" ht="15" customHeight="1" thickBot="1">
      <c r="A73" s="50">
        <v>64</v>
      </c>
      <c r="B73" s="109"/>
      <c r="C73" s="109"/>
      <c r="D73" s="109"/>
      <c r="E73" s="109"/>
      <c r="F73" s="110"/>
      <c r="G73" s="110"/>
      <c r="H73" s="110">
        <f t="shared" si="2"/>
        <v>0</v>
      </c>
      <c r="I73" s="111">
        <f t="shared" si="3"/>
        <v>0</v>
      </c>
      <c r="J73" s="203">
        <f t="shared" si="16"/>
        <v>0</v>
      </c>
      <c r="K73" s="204"/>
      <c r="L73" s="111">
        <f t="shared" si="5"/>
        <v>0</v>
      </c>
      <c r="M73" s="111">
        <f t="shared" si="6"/>
        <v>0</v>
      </c>
      <c r="N73" s="112">
        <f t="shared" si="7"/>
        <v>0</v>
      </c>
      <c r="O73" s="113">
        <v>9000</v>
      </c>
      <c r="P73" s="114"/>
      <c r="Q73" s="114">
        <f t="shared" si="8"/>
        <v>0</v>
      </c>
      <c r="R73" s="115">
        <f t="shared" si="9"/>
        <v>0</v>
      </c>
      <c r="S73" s="213">
        <f t="shared" si="10"/>
        <v>0</v>
      </c>
      <c r="T73" s="214"/>
      <c r="U73" s="213">
        <f t="shared" si="17"/>
        <v>0</v>
      </c>
      <c r="V73" s="204"/>
      <c r="W73" s="116">
        <f t="shared" si="12"/>
        <v>0</v>
      </c>
      <c r="X73" s="203">
        <f t="shared" si="18"/>
        <v>0</v>
      </c>
      <c r="Y73" s="204"/>
      <c r="Z73" s="111">
        <f t="shared" si="13"/>
        <v>0</v>
      </c>
      <c r="AA73" s="111">
        <f t="shared" si="14"/>
        <v>0</v>
      </c>
      <c r="AB73" s="111">
        <f t="shared" si="15"/>
        <v>0</v>
      </c>
    </row>
    <row r="74" spans="1:28" ht="15" customHeight="1">
      <c r="A74" s="49">
        <v>65</v>
      </c>
      <c r="B74" s="109"/>
      <c r="C74" s="109"/>
      <c r="D74" s="109"/>
      <c r="E74" s="109"/>
      <c r="F74" s="110"/>
      <c r="G74" s="110"/>
      <c r="H74" s="110">
        <f t="shared" si="2"/>
        <v>0</v>
      </c>
      <c r="I74" s="111">
        <f t="shared" si="3"/>
        <v>0</v>
      </c>
      <c r="J74" s="203">
        <f t="shared" si="16"/>
        <v>0</v>
      </c>
      <c r="K74" s="204"/>
      <c r="L74" s="111">
        <f t="shared" si="5"/>
        <v>0</v>
      </c>
      <c r="M74" s="111">
        <f t="shared" si="6"/>
        <v>0</v>
      </c>
      <c r="N74" s="112">
        <f t="shared" si="7"/>
        <v>0</v>
      </c>
      <c r="O74" s="113">
        <v>9000</v>
      </c>
      <c r="P74" s="114"/>
      <c r="Q74" s="114">
        <f t="shared" si="8"/>
        <v>0</v>
      </c>
      <c r="R74" s="115">
        <f t="shared" si="9"/>
        <v>0</v>
      </c>
      <c r="S74" s="213">
        <f t="shared" si="10"/>
        <v>0</v>
      </c>
      <c r="T74" s="214"/>
      <c r="U74" s="213">
        <f t="shared" si="17"/>
        <v>0</v>
      </c>
      <c r="V74" s="204"/>
      <c r="W74" s="116">
        <f t="shared" si="12"/>
        <v>0</v>
      </c>
      <c r="X74" s="203">
        <f t="shared" si="18"/>
        <v>0</v>
      </c>
      <c r="Y74" s="204"/>
      <c r="Z74" s="111">
        <f t="shared" si="13"/>
        <v>0</v>
      </c>
      <c r="AA74" s="111">
        <f t="shared" si="14"/>
        <v>0</v>
      </c>
      <c r="AB74" s="111">
        <f t="shared" si="15"/>
        <v>0</v>
      </c>
    </row>
    <row r="75" spans="1:28" ht="15" customHeight="1" thickBot="1">
      <c r="A75" s="50">
        <v>66</v>
      </c>
      <c r="B75" s="109"/>
      <c r="C75" s="109"/>
      <c r="D75" s="109"/>
      <c r="E75" s="109"/>
      <c r="F75" s="110"/>
      <c r="G75" s="110"/>
      <c r="H75" s="110">
        <f t="shared" ref="H75:H80" si="19">IF(F75&gt;7000,7000,F75)</f>
        <v>0</v>
      </c>
      <c r="I75" s="111">
        <f t="shared" ref="I75:I80" si="20">F75+G75</f>
        <v>0</v>
      </c>
      <c r="J75" s="203">
        <f t="shared" si="16"/>
        <v>0</v>
      </c>
      <c r="K75" s="204"/>
      <c r="L75" s="111">
        <f t="shared" ref="L75:L80" si="21">J75</f>
        <v>0</v>
      </c>
      <c r="M75" s="111">
        <f t="shared" ref="M75:M80" si="22">I75-L75</f>
        <v>0</v>
      </c>
      <c r="N75" s="112">
        <f t="shared" ref="N75:N80" si="23">+I75*12</f>
        <v>0</v>
      </c>
      <c r="O75" s="113">
        <v>9000</v>
      </c>
      <c r="P75" s="114"/>
      <c r="Q75" s="114">
        <f t="shared" ref="Q75:Q80" si="24">+L75*12</f>
        <v>0</v>
      </c>
      <c r="R75" s="115">
        <f t="shared" ref="R75:R80" si="25">IF((N75-O75-P75-Q75)&gt;0,N75-O75-P75-Q75,0)</f>
        <v>0</v>
      </c>
      <c r="S75" s="213">
        <f t="shared" ref="S75:S80" si="26">IF($R75&lt;=0,0,IF($R75&lt;=15000,0,IF($R75&lt;=30000,($R75-15000)*2.5%,IF($R75&lt;=45000,($R75-30000)*10%+375,IF($R75&lt;=60000,($R75-45000)*15%+375+1500,IF($R75&lt;=200000,($R75-60000)*20%+375+1500+2250,IF($R75&lt;=400000,($R75-200000)*22.5%+375+1500+2250+28000,IF($R75&lt;=600000,($R75-400000)*25%+375+1500+2250+28000+45000,IF($R75&lt;=700000,($R75-400000)*25%+750+1500+2250+28000+45000,IF($R75&lt;=800000,($R75-400000)*25%+4500+2250+28000+45000,IF($R75&lt;=900000,($R75-400000)*25%+9000+28000+45000,IF($R75&lt;=1000000,($R75-400000)*25%+85000,IF($R75&gt;1000000,($R75-400000)*25%+90000)))))))))))))</f>
        <v>0</v>
      </c>
      <c r="T75" s="214"/>
      <c r="U75" s="213">
        <f t="shared" si="17"/>
        <v>0</v>
      </c>
      <c r="V75" s="204"/>
      <c r="W75" s="116">
        <f t="shared" ref="W75:W80" si="27">M75-U75</f>
        <v>0</v>
      </c>
      <c r="X75" s="203">
        <f t="shared" si="18"/>
        <v>0</v>
      </c>
      <c r="Y75" s="204"/>
      <c r="Z75" s="111">
        <f t="shared" ref="Z75:Z80" si="28">X75</f>
        <v>0</v>
      </c>
      <c r="AA75" s="111">
        <f t="shared" ref="AA75:AA80" si="29">IF(W75&lt;=2000,0,W75)*1%</f>
        <v>0</v>
      </c>
      <c r="AB75" s="111">
        <f t="shared" ref="AB75:AB80" si="30">W75-AA75</f>
        <v>0</v>
      </c>
    </row>
    <row r="76" spans="1:28" ht="15" customHeight="1">
      <c r="A76" s="49">
        <v>67</v>
      </c>
      <c r="B76" s="109"/>
      <c r="C76" s="117"/>
      <c r="D76" s="109"/>
      <c r="E76" s="109"/>
      <c r="F76" s="110"/>
      <c r="G76" s="110"/>
      <c r="H76" s="110">
        <f t="shared" si="19"/>
        <v>0</v>
      </c>
      <c r="I76" s="111">
        <f t="shared" si="20"/>
        <v>0</v>
      </c>
      <c r="J76" s="203">
        <f t="shared" ref="J76:J80" si="31">ROUND(H76*0.11,2)</f>
        <v>0</v>
      </c>
      <c r="K76" s="204"/>
      <c r="L76" s="111">
        <f t="shared" si="21"/>
        <v>0</v>
      </c>
      <c r="M76" s="111">
        <f t="shared" si="22"/>
        <v>0</v>
      </c>
      <c r="N76" s="112">
        <f t="shared" si="23"/>
        <v>0</v>
      </c>
      <c r="O76" s="113">
        <v>9000</v>
      </c>
      <c r="P76" s="114"/>
      <c r="Q76" s="114">
        <f t="shared" si="24"/>
        <v>0</v>
      </c>
      <c r="R76" s="115">
        <f t="shared" si="25"/>
        <v>0</v>
      </c>
      <c r="S76" s="213">
        <f t="shared" si="26"/>
        <v>0</v>
      </c>
      <c r="T76" s="214"/>
      <c r="U76" s="213">
        <f t="shared" ref="U76:U80" si="32">S76/12</f>
        <v>0</v>
      </c>
      <c r="V76" s="204"/>
      <c r="W76" s="116">
        <f t="shared" si="27"/>
        <v>0</v>
      </c>
      <c r="X76" s="203">
        <f t="shared" ref="X76:X80" si="33">H76*18.75%</f>
        <v>0</v>
      </c>
      <c r="Y76" s="204"/>
      <c r="Z76" s="111">
        <f t="shared" si="28"/>
        <v>0</v>
      </c>
      <c r="AA76" s="111">
        <f t="shared" si="29"/>
        <v>0</v>
      </c>
      <c r="AB76" s="111">
        <f t="shared" si="30"/>
        <v>0</v>
      </c>
    </row>
    <row r="77" spans="1:28" ht="15" customHeight="1" thickBot="1">
      <c r="A77" s="50">
        <v>68</v>
      </c>
      <c r="B77" s="109"/>
      <c r="C77" s="117"/>
      <c r="D77" s="109"/>
      <c r="E77" s="109"/>
      <c r="F77" s="110"/>
      <c r="G77" s="110"/>
      <c r="H77" s="110">
        <f t="shared" si="19"/>
        <v>0</v>
      </c>
      <c r="I77" s="111">
        <f t="shared" si="20"/>
        <v>0</v>
      </c>
      <c r="J77" s="203">
        <f t="shared" si="31"/>
        <v>0</v>
      </c>
      <c r="K77" s="204"/>
      <c r="L77" s="111">
        <f t="shared" si="21"/>
        <v>0</v>
      </c>
      <c r="M77" s="111">
        <f t="shared" si="22"/>
        <v>0</v>
      </c>
      <c r="N77" s="112">
        <f t="shared" si="23"/>
        <v>0</v>
      </c>
      <c r="O77" s="113">
        <v>9000</v>
      </c>
      <c r="P77" s="114"/>
      <c r="Q77" s="114">
        <f t="shared" si="24"/>
        <v>0</v>
      </c>
      <c r="R77" s="115">
        <f t="shared" si="25"/>
        <v>0</v>
      </c>
      <c r="S77" s="213">
        <f t="shared" si="26"/>
        <v>0</v>
      </c>
      <c r="T77" s="214"/>
      <c r="U77" s="213">
        <f t="shared" si="32"/>
        <v>0</v>
      </c>
      <c r="V77" s="204"/>
      <c r="W77" s="116">
        <f t="shared" si="27"/>
        <v>0</v>
      </c>
      <c r="X77" s="203">
        <f t="shared" si="33"/>
        <v>0</v>
      </c>
      <c r="Y77" s="204"/>
      <c r="Z77" s="111">
        <f t="shared" si="28"/>
        <v>0</v>
      </c>
      <c r="AA77" s="111">
        <f t="shared" si="29"/>
        <v>0</v>
      </c>
      <c r="AB77" s="111">
        <f t="shared" si="30"/>
        <v>0</v>
      </c>
    </row>
    <row r="78" spans="1:28" ht="15" customHeight="1">
      <c r="A78" s="49">
        <v>69</v>
      </c>
      <c r="B78" s="109"/>
      <c r="C78" s="117"/>
      <c r="D78" s="109"/>
      <c r="E78" s="109"/>
      <c r="F78" s="110"/>
      <c r="G78" s="110"/>
      <c r="H78" s="110">
        <f t="shared" si="19"/>
        <v>0</v>
      </c>
      <c r="I78" s="111">
        <f t="shared" si="20"/>
        <v>0</v>
      </c>
      <c r="J78" s="203">
        <f t="shared" si="31"/>
        <v>0</v>
      </c>
      <c r="K78" s="204"/>
      <c r="L78" s="111">
        <f t="shared" si="21"/>
        <v>0</v>
      </c>
      <c r="M78" s="111">
        <f t="shared" si="22"/>
        <v>0</v>
      </c>
      <c r="N78" s="112">
        <f t="shared" si="23"/>
        <v>0</v>
      </c>
      <c r="O78" s="113">
        <v>9000</v>
      </c>
      <c r="P78" s="114"/>
      <c r="Q78" s="114">
        <f t="shared" si="24"/>
        <v>0</v>
      </c>
      <c r="R78" s="115">
        <f t="shared" si="25"/>
        <v>0</v>
      </c>
      <c r="S78" s="213">
        <f t="shared" si="26"/>
        <v>0</v>
      </c>
      <c r="T78" s="214"/>
      <c r="U78" s="213">
        <f t="shared" si="32"/>
        <v>0</v>
      </c>
      <c r="V78" s="204"/>
      <c r="W78" s="116">
        <f t="shared" si="27"/>
        <v>0</v>
      </c>
      <c r="X78" s="203">
        <f t="shared" si="33"/>
        <v>0</v>
      </c>
      <c r="Y78" s="204"/>
      <c r="Z78" s="111">
        <f t="shared" si="28"/>
        <v>0</v>
      </c>
      <c r="AA78" s="111">
        <f t="shared" si="29"/>
        <v>0</v>
      </c>
      <c r="AB78" s="111">
        <f t="shared" si="30"/>
        <v>0</v>
      </c>
    </row>
    <row r="79" spans="1:28" ht="15" customHeight="1" thickBot="1">
      <c r="A79" s="50">
        <v>70</v>
      </c>
      <c r="B79" s="109"/>
      <c r="C79" s="117"/>
      <c r="D79" s="109"/>
      <c r="E79" s="109"/>
      <c r="F79" s="110"/>
      <c r="G79" s="110"/>
      <c r="H79" s="110">
        <f t="shared" si="19"/>
        <v>0</v>
      </c>
      <c r="I79" s="111">
        <f t="shared" si="20"/>
        <v>0</v>
      </c>
      <c r="J79" s="203">
        <f t="shared" si="31"/>
        <v>0</v>
      </c>
      <c r="K79" s="204"/>
      <c r="L79" s="111">
        <f t="shared" si="21"/>
        <v>0</v>
      </c>
      <c r="M79" s="111">
        <f t="shared" si="22"/>
        <v>0</v>
      </c>
      <c r="N79" s="112">
        <f t="shared" si="23"/>
        <v>0</v>
      </c>
      <c r="O79" s="113">
        <v>9000</v>
      </c>
      <c r="P79" s="114"/>
      <c r="Q79" s="114">
        <f t="shared" si="24"/>
        <v>0</v>
      </c>
      <c r="R79" s="115">
        <f t="shared" si="25"/>
        <v>0</v>
      </c>
      <c r="S79" s="213">
        <f t="shared" si="26"/>
        <v>0</v>
      </c>
      <c r="T79" s="214"/>
      <c r="U79" s="213">
        <f t="shared" si="32"/>
        <v>0</v>
      </c>
      <c r="V79" s="204"/>
      <c r="W79" s="116">
        <f t="shared" si="27"/>
        <v>0</v>
      </c>
      <c r="X79" s="203">
        <f t="shared" si="33"/>
        <v>0</v>
      </c>
      <c r="Y79" s="204"/>
      <c r="Z79" s="111">
        <f t="shared" si="28"/>
        <v>0</v>
      </c>
      <c r="AA79" s="111">
        <f t="shared" si="29"/>
        <v>0</v>
      </c>
      <c r="AB79" s="111">
        <f t="shared" si="30"/>
        <v>0</v>
      </c>
    </row>
    <row r="80" spans="1:28" ht="15" customHeight="1" thickBot="1">
      <c r="A80" s="49">
        <v>71</v>
      </c>
      <c r="B80" s="109"/>
      <c r="C80" s="117"/>
      <c r="D80" s="109"/>
      <c r="E80" s="109"/>
      <c r="F80" s="110"/>
      <c r="G80" s="110"/>
      <c r="H80" s="110">
        <f t="shared" si="19"/>
        <v>0</v>
      </c>
      <c r="I80" s="111">
        <f t="shared" si="20"/>
        <v>0</v>
      </c>
      <c r="J80" s="203">
        <f t="shared" si="31"/>
        <v>0</v>
      </c>
      <c r="K80" s="204"/>
      <c r="L80" s="111">
        <f t="shared" si="21"/>
        <v>0</v>
      </c>
      <c r="M80" s="111">
        <f t="shared" si="22"/>
        <v>0</v>
      </c>
      <c r="N80" s="112">
        <f t="shared" si="23"/>
        <v>0</v>
      </c>
      <c r="O80" s="113">
        <v>9000</v>
      </c>
      <c r="P80" s="114"/>
      <c r="Q80" s="114">
        <f t="shared" si="24"/>
        <v>0</v>
      </c>
      <c r="R80" s="115">
        <f t="shared" si="25"/>
        <v>0</v>
      </c>
      <c r="S80" s="213">
        <f t="shared" si="26"/>
        <v>0</v>
      </c>
      <c r="T80" s="214"/>
      <c r="U80" s="213">
        <f t="shared" si="32"/>
        <v>0</v>
      </c>
      <c r="V80" s="204"/>
      <c r="W80" s="116">
        <f t="shared" si="27"/>
        <v>0</v>
      </c>
      <c r="X80" s="203">
        <f t="shared" si="33"/>
        <v>0</v>
      </c>
      <c r="Y80" s="204"/>
      <c r="Z80" s="111">
        <f t="shared" si="28"/>
        <v>0</v>
      </c>
      <c r="AA80" s="111">
        <f t="shared" si="29"/>
        <v>0</v>
      </c>
      <c r="AB80" s="111">
        <f t="shared" si="30"/>
        <v>0</v>
      </c>
    </row>
    <row r="81" spans="1:244" ht="15" customHeight="1" thickBot="1">
      <c r="A81" s="1"/>
      <c r="B81" s="1"/>
      <c r="C81" s="171" t="s">
        <v>10</v>
      </c>
      <c r="D81" s="172"/>
      <c r="E81" s="173"/>
      <c r="F81" s="106">
        <f t="shared" ref="F81:N81" si="34">SUM(F10:F80)</f>
        <v>0</v>
      </c>
      <c r="G81" s="106">
        <f t="shared" si="34"/>
        <v>0</v>
      </c>
      <c r="H81" s="106">
        <f t="shared" si="34"/>
        <v>0</v>
      </c>
      <c r="I81" s="106">
        <f t="shared" si="34"/>
        <v>0</v>
      </c>
      <c r="J81" s="162">
        <f>SUM(J10:K80)</f>
        <v>0</v>
      </c>
      <c r="K81" s="163"/>
      <c r="L81" s="106">
        <f t="shared" si="34"/>
        <v>0</v>
      </c>
      <c r="M81" s="106">
        <f t="shared" si="34"/>
        <v>0</v>
      </c>
      <c r="N81" s="106">
        <f t="shared" si="34"/>
        <v>0</v>
      </c>
      <c r="O81" s="106"/>
      <c r="P81" s="106"/>
      <c r="Q81" s="106">
        <f t="shared" ref="Q81:AB81" si="35">SUM(Q10:Q80)</f>
        <v>0</v>
      </c>
      <c r="R81" s="106">
        <f t="shared" si="35"/>
        <v>0</v>
      </c>
      <c r="S81" s="162">
        <f>SUM(S10:T80)</f>
        <v>0</v>
      </c>
      <c r="T81" s="163"/>
      <c r="U81" s="162">
        <f>SUM(U10:V80)</f>
        <v>0</v>
      </c>
      <c r="V81" s="163"/>
      <c r="W81" s="106">
        <f t="shared" si="35"/>
        <v>0</v>
      </c>
      <c r="X81" s="162">
        <f>SUM(X10:Y80)</f>
        <v>0</v>
      </c>
      <c r="Y81" s="163"/>
      <c r="Z81" s="106">
        <f t="shared" si="35"/>
        <v>0</v>
      </c>
      <c r="AA81" s="106">
        <f t="shared" si="35"/>
        <v>0</v>
      </c>
      <c r="AB81" s="106">
        <f t="shared" si="35"/>
        <v>0</v>
      </c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</row>
    <row r="82" spans="1:244" ht="15.75" thickTop="1">
      <c r="B82" s="8"/>
      <c r="C82" s="1"/>
      <c r="D82" s="1"/>
      <c r="E82" s="1"/>
      <c r="F82" s="7"/>
      <c r="G82" s="7"/>
      <c r="H82" s="1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44" ht="15" customHeight="1">
      <c r="B83" s="176" t="s">
        <v>27</v>
      </c>
      <c r="C83" s="176" t="s">
        <v>28</v>
      </c>
      <c r="D83" s="164" t="s">
        <v>29</v>
      </c>
      <c r="E83" s="165" t="s">
        <v>30</v>
      </c>
      <c r="F83" s="174" t="s">
        <v>31</v>
      </c>
      <c r="H83" s="15"/>
      <c r="I83" s="7"/>
      <c r="J83" s="15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44" ht="15" customHeight="1">
      <c r="B84" s="176"/>
      <c r="C84" s="176"/>
      <c r="D84" s="166"/>
      <c r="E84" s="167"/>
      <c r="F84" s="175"/>
      <c r="H84" s="15"/>
      <c r="I84" s="7"/>
      <c r="J84" s="15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44" ht="15.75">
      <c r="B85" s="107"/>
      <c r="C85" s="118"/>
      <c r="D85" s="201"/>
      <c r="E85" s="202"/>
      <c r="F85" s="125">
        <f>D85*25%</f>
        <v>0</v>
      </c>
      <c r="H85" s="15"/>
      <c r="I85" s="7"/>
      <c r="J85" s="15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44" ht="15.75">
      <c r="B86" s="119"/>
      <c r="C86" s="118"/>
      <c r="D86" s="205"/>
      <c r="E86" s="206"/>
      <c r="F86" s="125">
        <f>D86*25%</f>
        <v>0</v>
      </c>
      <c r="H86" s="15"/>
      <c r="I86" s="7"/>
      <c r="J86" s="15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44">
      <c r="B87" s="8"/>
      <c r="D87" s="16"/>
      <c r="E87" s="16"/>
      <c r="F87" s="16"/>
      <c r="G87" s="17"/>
      <c r="H87" s="15"/>
      <c r="I87" s="7"/>
      <c r="J87" s="15"/>
      <c r="K87" s="7"/>
      <c r="L87" s="7"/>
      <c r="M87" s="1"/>
      <c r="N87" s="1"/>
      <c r="O87" s="7"/>
      <c r="P87" s="7"/>
      <c r="Q87" s="7"/>
      <c r="R87" s="7"/>
      <c r="S87" s="7"/>
      <c r="T87" s="7"/>
      <c r="U87" s="7"/>
      <c r="V87" s="7"/>
      <c r="W87" s="7"/>
    </row>
    <row r="88" spans="1:244" ht="15.75" thickBot="1">
      <c r="B88" s="1"/>
      <c r="D88" s="16"/>
      <c r="E88" s="16"/>
      <c r="F88" s="16"/>
      <c r="G88" s="16"/>
      <c r="H88" s="15"/>
      <c r="I88" s="8"/>
      <c r="J88" s="15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44" ht="27.75" customHeight="1" thickBot="1">
      <c r="B89" s="1"/>
      <c r="D89" s="168" t="s">
        <v>11</v>
      </c>
      <c r="E89" s="169"/>
      <c r="F89" s="169"/>
      <c r="G89" s="170"/>
      <c r="H89" s="15"/>
      <c r="I89" s="8"/>
      <c r="J89" s="15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44">
      <c r="D90" s="15"/>
      <c r="E90" s="15"/>
      <c r="F90" s="15"/>
      <c r="G90" s="15"/>
      <c r="H90" s="15"/>
      <c r="J90" s="15"/>
      <c r="K90" s="7"/>
      <c r="L90" s="1"/>
      <c r="M90" s="1"/>
      <c r="N90" s="1"/>
    </row>
    <row r="91" spans="1:244">
      <c r="B91" s="8"/>
      <c r="D91" s="82">
        <f>SUM(E92:E94)</f>
        <v>0</v>
      </c>
      <c r="E91" s="83" t="s">
        <v>12</v>
      </c>
      <c r="F91" s="83"/>
      <c r="G91" s="82"/>
      <c r="H91" s="84"/>
      <c r="I91" s="6"/>
      <c r="J91" s="15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44">
      <c r="B92" s="5"/>
      <c r="D92" s="85"/>
      <c r="E92" s="82">
        <f>I81</f>
        <v>0</v>
      </c>
      <c r="F92" s="86" t="s">
        <v>13</v>
      </c>
      <c r="G92" s="87"/>
      <c r="H92" s="84"/>
      <c r="I92" s="6"/>
      <c r="J92" s="15"/>
      <c r="K92" s="7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44">
      <c r="B93" s="4"/>
      <c r="D93" s="85"/>
      <c r="E93" s="82">
        <f>Z81</f>
        <v>0</v>
      </c>
      <c r="F93" s="86" t="s">
        <v>57</v>
      </c>
      <c r="G93" s="86"/>
      <c r="H93" s="84"/>
      <c r="I93" s="6"/>
      <c r="J93" s="15"/>
      <c r="K93" s="7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44">
      <c r="B94" s="4"/>
      <c r="D94" s="85"/>
      <c r="E94" s="82">
        <f>F86+F85</f>
        <v>0</v>
      </c>
      <c r="F94" s="86" t="s">
        <v>58</v>
      </c>
      <c r="G94" s="86"/>
      <c r="H94" s="84"/>
      <c r="I94" s="6"/>
      <c r="J94" s="15"/>
      <c r="K94" s="7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44">
      <c r="B95" s="8"/>
      <c r="D95" s="85"/>
      <c r="E95" s="85"/>
      <c r="F95" s="82">
        <f>L81+Z81+F86+F85</f>
        <v>0</v>
      </c>
      <c r="G95" s="89" t="s">
        <v>64</v>
      </c>
      <c r="H95" s="84"/>
      <c r="I95" s="6"/>
      <c r="J95" s="15"/>
      <c r="K95" s="7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44">
      <c r="B96" s="8"/>
      <c r="D96" s="85"/>
      <c r="E96" s="85"/>
      <c r="F96" s="82">
        <f>U81</f>
        <v>0</v>
      </c>
      <c r="G96" s="89" t="s">
        <v>33</v>
      </c>
      <c r="H96" s="84"/>
      <c r="I96" s="6"/>
      <c r="J96" s="15"/>
      <c r="K96" s="7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2:22">
      <c r="B97" s="8"/>
      <c r="D97" s="85"/>
      <c r="E97" s="85"/>
      <c r="F97" s="82">
        <f>AA81</f>
        <v>0</v>
      </c>
      <c r="G97" s="89" t="s">
        <v>71</v>
      </c>
      <c r="H97" s="84"/>
      <c r="I97" s="6"/>
      <c r="J97" s="15"/>
      <c r="K97" s="7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2:22" ht="15.75" thickBot="1">
      <c r="B98" s="3"/>
      <c r="D98" s="85"/>
      <c r="E98" s="85"/>
      <c r="F98" s="82">
        <f>AB81</f>
        <v>0</v>
      </c>
      <c r="G98" s="89" t="s">
        <v>14</v>
      </c>
      <c r="H98" s="84"/>
      <c r="I98" s="6"/>
      <c r="J98" s="15"/>
      <c r="K98" s="7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2:22">
      <c r="B99" s="1"/>
      <c r="D99" s="90">
        <f>SUM(D91:D98)</f>
        <v>0</v>
      </c>
      <c r="E99" s="85"/>
      <c r="F99" s="90">
        <f>SUM(F95:F98)</f>
        <v>0</v>
      </c>
      <c r="G99" s="85"/>
      <c r="H99" s="84"/>
      <c r="I99" s="6"/>
      <c r="J99" s="15"/>
      <c r="K99" s="7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2:22">
      <c r="B100" s="1"/>
      <c r="D100" s="85"/>
      <c r="E100" s="91">
        <f>D99-F99</f>
        <v>0</v>
      </c>
      <c r="F100" s="85"/>
      <c r="G100" s="85"/>
      <c r="H100" s="84"/>
      <c r="I100" s="6"/>
      <c r="J100" s="15"/>
      <c r="K100" s="7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2:22">
      <c r="B101" s="7"/>
      <c r="D101" s="92"/>
      <c r="E101" s="92"/>
      <c r="F101" s="92"/>
      <c r="G101" s="92"/>
      <c r="H101" s="92"/>
      <c r="I101" s="6"/>
      <c r="J101" s="1"/>
      <c r="K101" s="1"/>
      <c r="L101" s="1"/>
    </row>
  </sheetData>
  <autoFilter ref="A8:IJ8" xr:uid="{00000000-0009-0000-0000-00000B000000}">
    <filterColumn colId="9" showButton="0"/>
    <filterColumn colId="18" showButton="0"/>
    <filterColumn colId="20" showButton="0"/>
    <filterColumn colId="23" showButton="0"/>
  </autoFilter>
  <mergeCells count="321">
    <mergeCell ref="B1:E1"/>
    <mergeCell ref="X81:Y81"/>
    <mergeCell ref="X72:Y72"/>
    <mergeCell ref="X73:Y73"/>
    <mergeCell ref="X74:Y74"/>
    <mergeCell ref="X75:Y75"/>
    <mergeCell ref="X76:Y76"/>
    <mergeCell ref="X77:Y77"/>
    <mergeCell ref="X78:Y78"/>
    <mergeCell ref="X79:Y79"/>
    <mergeCell ref="X80:Y80"/>
    <mergeCell ref="X63:Y63"/>
    <mergeCell ref="X64:Y64"/>
    <mergeCell ref="X65:Y65"/>
    <mergeCell ref="X66:Y66"/>
    <mergeCell ref="X67:Y67"/>
    <mergeCell ref="X68:Y68"/>
    <mergeCell ref="X69:Y69"/>
    <mergeCell ref="X70:Y70"/>
    <mergeCell ref="X71:Y71"/>
    <mergeCell ref="X54:Y54"/>
    <mergeCell ref="X55:Y55"/>
    <mergeCell ref="X56:Y56"/>
    <mergeCell ref="X57:Y57"/>
    <mergeCell ref="X58:Y58"/>
    <mergeCell ref="X59:Y59"/>
    <mergeCell ref="X60:Y60"/>
    <mergeCell ref="X61:Y61"/>
    <mergeCell ref="X62:Y62"/>
    <mergeCell ref="X45:Y45"/>
    <mergeCell ref="X46:Y46"/>
    <mergeCell ref="X47:Y47"/>
    <mergeCell ref="X48:Y48"/>
    <mergeCell ref="X49:Y49"/>
    <mergeCell ref="X50:Y50"/>
    <mergeCell ref="X51:Y51"/>
    <mergeCell ref="X52:Y52"/>
    <mergeCell ref="X53:Y53"/>
    <mergeCell ref="X36:Y36"/>
    <mergeCell ref="X37:Y37"/>
    <mergeCell ref="X38:Y38"/>
    <mergeCell ref="X39:Y39"/>
    <mergeCell ref="X40:Y40"/>
    <mergeCell ref="X41:Y41"/>
    <mergeCell ref="X42:Y42"/>
    <mergeCell ref="X43:Y43"/>
    <mergeCell ref="X44:Y44"/>
    <mergeCell ref="X27:Y27"/>
    <mergeCell ref="X28:Y28"/>
    <mergeCell ref="X29:Y29"/>
    <mergeCell ref="X30:Y30"/>
    <mergeCell ref="X31:Y31"/>
    <mergeCell ref="X32:Y32"/>
    <mergeCell ref="X33:Y33"/>
    <mergeCell ref="X34:Y34"/>
    <mergeCell ref="X35:Y35"/>
    <mergeCell ref="X18:Y18"/>
    <mergeCell ref="X19:Y19"/>
    <mergeCell ref="X20:Y20"/>
    <mergeCell ref="X21:Y21"/>
    <mergeCell ref="X22:Y22"/>
    <mergeCell ref="X23:Y23"/>
    <mergeCell ref="X24:Y24"/>
    <mergeCell ref="X25:Y25"/>
    <mergeCell ref="X26:Y26"/>
    <mergeCell ref="E3:J3"/>
    <mergeCell ref="A8:A9"/>
    <mergeCell ref="B8:B9"/>
    <mergeCell ref="C8:C9"/>
    <mergeCell ref="E8:E9"/>
    <mergeCell ref="F8:F9"/>
    <mergeCell ref="G8:G9"/>
    <mergeCell ref="H8:H9"/>
    <mergeCell ref="D8:D9"/>
    <mergeCell ref="J8:K9"/>
    <mergeCell ref="D89:G89"/>
    <mergeCell ref="Z8:Z9"/>
    <mergeCell ref="C81:E81"/>
    <mergeCell ref="B83:B84"/>
    <mergeCell ref="C83:C84"/>
    <mergeCell ref="F83:F84"/>
    <mergeCell ref="L8:L9"/>
    <mergeCell ref="M8:M9"/>
    <mergeCell ref="N8:N9"/>
    <mergeCell ref="O8:O9"/>
    <mergeCell ref="P8:P9"/>
    <mergeCell ref="Q8:Q9"/>
    <mergeCell ref="R8:R9"/>
    <mergeCell ref="W8:W9"/>
    <mergeCell ref="X8:Y9"/>
    <mergeCell ref="X10:Y10"/>
    <mergeCell ref="X11:Y11"/>
    <mergeCell ref="X12:Y12"/>
    <mergeCell ref="X13:Y13"/>
    <mergeCell ref="X14:Y14"/>
    <mergeCell ref="X15:Y15"/>
    <mergeCell ref="X16:Y16"/>
    <mergeCell ref="X17:Y17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25:K25"/>
    <mergeCell ref="J26:K26"/>
    <mergeCell ref="J27:K27"/>
    <mergeCell ref="J28:K28"/>
    <mergeCell ref="J29:K29"/>
    <mergeCell ref="J20:K20"/>
    <mergeCell ref="J21:K21"/>
    <mergeCell ref="J22:K22"/>
    <mergeCell ref="J23:K23"/>
    <mergeCell ref="J24:K24"/>
    <mergeCell ref="J35:K35"/>
    <mergeCell ref="J36:K36"/>
    <mergeCell ref="J37:K37"/>
    <mergeCell ref="J38:K38"/>
    <mergeCell ref="J39:K39"/>
    <mergeCell ref="J30:K30"/>
    <mergeCell ref="J31:K31"/>
    <mergeCell ref="J32:K32"/>
    <mergeCell ref="J33:K33"/>
    <mergeCell ref="J34:K34"/>
    <mergeCell ref="J45:K45"/>
    <mergeCell ref="J46:K46"/>
    <mergeCell ref="J47:K47"/>
    <mergeCell ref="J48:K48"/>
    <mergeCell ref="J49:K49"/>
    <mergeCell ref="J40:K40"/>
    <mergeCell ref="J41:K41"/>
    <mergeCell ref="J42:K42"/>
    <mergeCell ref="J43:K43"/>
    <mergeCell ref="J44:K44"/>
    <mergeCell ref="J55:K55"/>
    <mergeCell ref="J56:K56"/>
    <mergeCell ref="J57:K57"/>
    <mergeCell ref="J58:K58"/>
    <mergeCell ref="J59:K59"/>
    <mergeCell ref="J50:K50"/>
    <mergeCell ref="J51:K51"/>
    <mergeCell ref="J52:K52"/>
    <mergeCell ref="J53:K53"/>
    <mergeCell ref="J54:K54"/>
    <mergeCell ref="S18:T18"/>
    <mergeCell ref="S19:T19"/>
    <mergeCell ref="S20:T20"/>
    <mergeCell ref="S21:T21"/>
    <mergeCell ref="S22:T22"/>
    <mergeCell ref="J75:K75"/>
    <mergeCell ref="J76:K76"/>
    <mergeCell ref="J77:K77"/>
    <mergeCell ref="J78:K78"/>
    <mergeCell ref="J70:K70"/>
    <mergeCell ref="J71:K71"/>
    <mergeCell ref="J72:K72"/>
    <mergeCell ref="J73:K73"/>
    <mergeCell ref="J74:K74"/>
    <mergeCell ref="J65:K65"/>
    <mergeCell ref="J66:K66"/>
    <mergeCell ref="J67:K67"/>
    <mergeCell ref="J68:K68"/>
    <mergeCell ref="J69:K69"/>
    <mergeCell ref="J60:K60"/>
    <mergeCell ref="J61:K61"/>
    <mergeCell ref="J62:K62"/>
    <mergeCell ref="J63:K63"/>
    <mergeCell ref="J64:K64"/>
    <mergeCell ref="S8:T9"/>
    <mergeCell ref="S10:T10"/>
    <mergeCell ref="S11:T11"/>
    <mergeCell ref="S12:T12"/>
    <mergeCell ref="S13:T13"/>
    <mergeCell ref="S14:T14"/>
    <mergeCell ref="S15:T15"/>
    <mergeCell ref="S16:T16"/>
    <mergeCell ref="S17:T17"/>
    <mergeCell ref="S28:T28"/>
    <mergeCell ref="S29:T29"/>
    <mergeCell ref="S30:T30"/>
    <mergeCell ref="S31:T31"/>
    <mergeCell ref="S32:T32"/>
    <mergeCell ref="S23:T23"/>
    <mergeCell ref="S24:T24"/>
    <mergeCell ref="S25:T25"/>
    <mergeCell ref="S26:T26"/>
    <mergeCell ref="S27:T27"/>
    <mergeCell ref="S39:T39"/>
    <mergeCell ref="S40:T40"/>
    <mergeCell ref="S41:T41"/>
    <mergeCell ref="S42:T42"/>
    <mergeCell ref="S33:T33"/>
    <mergeCell ref="S34:T34"/>
    <mergeCell ref="S35:T35"/>
    <mergeCell ref="S36:T36"/>
    <mergeCell ref="S37:T37"/>
    <mergeCell ref="U18:V18"/>
    <mergeCell ref="U19:V19"/>
    <mergeCell ref="U20:V20"/>
    <mergeCell ref="S73:T73"/>
    <mergeCell ref="S74:T74"/>
    <mergeCell ref="S75:T75"/>
    <mergeCell ref="S76:T76"/>
    <mergeCell ref="S77:T77"/>
    <mergeCell ref="S68:T68"/>
    <mergeCell ref="S69:T69"/>
    <mergeCell ref="S70:T70"/>
    <mergeCell ref="S71:T71"/>
    <mergeCell ref="S72:T72"/>
    <mergeCell ref="S63:T63"/>
    <mergeCell ref="S64:T64"/>
    <mergeCell ref="S65:T65"/>
    <mergeCell ref="S66:T66"/>
    <mergeCell ref="S67:T67"/>
    <mergeCell ref="S58:T58"/>
    <mergeCell ref="S59:T59"/>
    <mergeCell ref="S60:T60"/>
    <mergeCell ref="S61:T61"/>
    <mergeCell ref="S62:T62"/>
    <mergeCell ref="S53:T53"/>
    <mergeCell ref="U8:V9"/>
    <mergeCell ref="U10:V10"/>
    <mergeCell ref="U11:V11"/>
    <mergeCell ref="U12:V12"/>
    <mergeCell ref="U13:V13"/>
    <mergeCell ref="U14:V14"/>
    <mergeCell ref="U15:V15"/>
    <mergeCell ref="U16:V16"/>
    <mergeCell ref="U17:V17"/>
    <mergeCell ref="U21:V21"/>
    <mergeCell ref="U22:V22"/>
    <mergeCell ref="U23:V23"/>
    <mergeCell ref="U24:V24"/>
    <mergeCell ref="U25:V25"/>
    <mergeCell ref="S78:T78"/>
    <mergeCell ref="S79:T79"/>
    <mergeCell ref="S80:T80"/>
    <mergeCell ref="S81:T81"/>
    <mergeCell ref="S54:T54"/>
    <mergeCell ref="S55:T55"/>
    <mergeCell ref="S56:T56"/>
    <mergeCell ref="S57:T57"/>
    <mergeCell ref="S48:T48"/>
    <mergeCell ref="S49:T49"/>
    <mergeCell ref="S50:T50"/>
    <mergeCell ref="S51:T51"/>
    <mergeCell ref="S52:T52"/>
    <mergeCell ref="S43:T43"/>
    <mergeCell ref="S44:T44"/>
    <mergeCell ref="S45:T45"/>
    <mergeCell ref="S46:T46"/>
    <mergeCell ref="S47:T47"/>
    <mergeCell ref="S38:T38"/>
    <mergeCell ref="U31:V31"/>
    <mergeCell ref="U32:V32"/>
    <mergeCell ref="U33:V33"/>
    <mergeCell ref="U34:V34"/>
    <mergeCell ref="U35:V35"/>
    <mergeCell ref="U26:V26"/>
    <mergeCell ref="U27:V27"/>
    <mergeCell ref="U28:V28"/>
    <mergeCell ref="U29:V29"/>
    <mergeCell ref="U30:V30"/>
    <mergeCell ref="U41:V41"/>
    <mergeCell ref="U42:V42"/>
    <mergeCell ref="U43:V43"/>
    <mergeCell ref="U44:V44"/>
    <mergeCell ref="U45:V45"/>
    <mergeCell ref="U36:V36"/>
    <mergeCell ref="U37:V37"/>
    <mergeCell ref="U38:V38"/>
    <mergeCell ref="U39:V39"/>
    <mergeCell ref="U40:V40"/>
    <mergeCell ref="U51:V51"/>
    <mergeCell ref="U52:V52"/>
    <mergeCell ref="U53:V53"/>
    <mergeCell ref="U54:V54"/>
    <mergeCell ref="U55:V55"/>
    <mergeCell ref="U46:V46"/>
    <mergeCell ref="U47:V47"/>
    <mergeCell ref="U48:V48"/>
    <mergeCell ref="U49:V49"/>
    <mergeCell ref="U50:V50"/>
    <mergeCell ref="U61:V61"/>
    <mergeCell ref="U62:V62"/>
    <mergeCell ref="U63:V63"/>
    <mergeCell ref="U64:V64"/>
    <mergeCell ref="U65:V65"/>
    <mergeCell ref="U56:V56"/>
    <mergeCell ref="U57:V57"/>
    <mergeCell ref="U58:V58"/>
    <mergeCell ref="U59:V59"/>
    <mergeCell ref="U60:V60"/>
    <mergeCell ref="AB8:AB9"/>
    <mergeCell ref="AA8:AA9"/>
    <mergeCell ref="U81:V81"/>
    <mergeCell ref="D83:E84"/>
    <mergeCell ref="D85:E85"/>
    <mergeCell ref="D86:E86"/>
    <mergeCell ref="U76:V76"/>
    <mergeCell ref="U77:V77"/>
    <mergeCell ref="U78:V78"/>
    <mergeCell ref="U79:V79"/>
    <mergeCell ref="U80:V80"/>
    <mergeCell ref="J80:K80"/>
    <mergeCell ref="J81:K81"/>
    <mergeCell ref="J79:K79"/>
    <mergeCell ref="U71:V71"/>
    <mergeCell ref="U72:V72"/>
    <mergeCell ref="U73:V73"/>
    <mergeCell ref="U74:V74"/>
    <mergeCell ref="U75:V75"/>
    <mergeCell ref="U66:V66"/>
    <mergeCell ref="U67:V67"/>
    <mergeCell ref="U68:V68"/>
    <mergeCell ref="U69:V69"/>
    <mergeCell ref="U70:V70"/>
  </mergeCells>
  <conditionalFormatting sqref="M8:S8 N7:O8 L8:M9 T7:U7 R7:S8 X8 W9 Z9 Z8:AB8">
    <cfRule type="cellIs" dxfId="4" priority="4735" stopIfTrue="1" operator="lessThanOrEqual">
      <formula>0</formula>
    </cfRule>
  </conditionalFormatting>
  <conditionalFormatting sqref="AA8">
    <cfRule type="cellIs" dxfId="3" priority="4" stopIfTrue="1" operator="lessThanOrEqual">
      <formula>0</formula>
    </cfRule>
  </conditionalFormatting>
  <conditionalFormatting sqref="AA8:AA9">
    <cfRule type="cellIs" dxfId="2" priority="3" stopIfTrue="1" operator="lessThanOrEqual">
      <formula>0</formula>
    </cfRule>
  </conditionalFormatting>
  <conditionalFormatting sqref="AB8">
    <cfRule type="cellIs" dxfId="1" priority="2" stopIfTrue="1" operator="lessThanOrEqual">
      <formula>0</formula>
    </cfRule>
  </conditionalFormatting>
  <conditionalFormatting sqref="AB8:AB9">
    <cfRule type="cellIs" dxfId="0" priority="1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2"/>
  <sheetViews>
    <sheetView rightToLeft="1" tabSelected="1" workbookViewId="0">
      <selection activeCell="D3" sqref="D3"/>
    </sheetView>
  </sheetViews>
  <sheetFormatPr defaultRowHeight="15"/>
  <cols>
    <col min="1" max="1" width="16.42578125" bestFit="1" customWidth="1"/>
    <col min="3" max="3" width="49" bestFit="1" customWidth="1"/>
    <col min="4" max="4" width="23.85546875" customWidth="1"/>
  </cols>
  <sheetData>
    <row r="1" spans="1:12">
      <c r="B1" t="s">
        <v>75</v>
      </c>
    </row>
    <row r="3" spans="1:12">
      <c r="A3" t="s">
        <v>87</v>
      </c>
      <c r="B3" s="243" t="s">
        <v>94</v>
      </c>
      <c r="C3" t="s">
        <v>91</v>
      </c>
      <c r="D3">
        <f ca="1">IFERROR(VLOOKUP(B3,INDIRECT("'"&amp;$B$1&amp;"'!b10:ab67"),10,FALSE),"")</f>
        <v>770</v>
      </c>
      <c r="F3">
        <f ca="1">LOOKUP($B$3,INDIRECT("'"&amp;B1&amp;"'!$b$11:$b$66"),INDIRECT("'"&amp;B1&amp;"'!$k$11:$k$66"))</f>
        <v>770</v>
      </c>
    </row>
    <row r="4" spans="1:12">
      <c r="A4" t="s">
        <v>28</v>
      </c>
      <c r="C4" t="s">
        <v>92</v>
      </c>
      <c r="D4">
        <f ca="1">IFERROR(VLOOKUP(B3,INDIRECT("'"&amp;$B$1&amp;"'!b10:ab67"),11,FALSE),"")</f>
        <v>10230</v>
      </c>
    </row>
    <row r="5" spans="1:12">
      <c r="A5" t="s">
        <v>89</v>
      </c>
      <c r="C5" t="s">
        <v>23</v>
      </c>
      <c r="D5">
        <f ca="1">IFERROR(VLOOKUP(B3,INDIRECT("'"&amp;$B$1&amp;"'!b10:ab67"),17,FALSE),"")</f>
        <v>18602</v>
      </c>
    </row>
    <row r="6" spans="1:12">
      <c r="A6" t="s">
        <v>26</v>
      </c>
      <c r="C6" t="s">
        <v>93</v>
      </c>
      <c r="E6" s="242" t="s">
        <v>96</v>
      </c>
      <c r="F6" s="242"/>
      <c r="G6" s="242"/>
      <c r="H6" s="242"/>
      <c r="I6" s="242"/>
      <c r="J6" s="242"/>
      <c r="K6" s="242"/>
      <c r="L6" s="242"/>
    </row>
    <row r="7" spans="1:12">
      <c r="A7" t="s">
        <v>90</v>
      </c>
      <c r="E7" s="242"/>
      <c r="F7" s="242"/>
      <c r="G7" s="242"/>
      <c r="H7" s="242"/>
      <c r="I7" s="242"/>
      <c r="J7" s="242"/>
      <c r="K7" s="242"/>
      <c r="L7" s="242"/>
    </row>
    <row r="8" spans="1:12">
      <c r="E8" s="242"/>
      <c r="F8" s="242"/>
      <c r="G8" s="242"/>
      <c r="H8" s="242"/>
      <c r="I8" s="242"/>
      <c r="J8" s="242"/>
      <c r="K8" s="242"/>
      <c r="L8" s="242"/>
    </row>
    <row r="9" spans="1:12">
      <c r="E9" s="242"/>
      <c r="F9" s="242"/>
      <c r="G9" s="242"/>
      <c r="H9" s="242"/>
      <c r="I9" s="242"/>
      <c r="J9" s="242"/>
      <c r="K9" s="242"/>
      <c r="L9" s="242"/>
    </row>
    <row r="10" spans="1:12">
      <c r="E10" s="242"/>
      <c r="F10" s="242"/>
      <c r="G10" s="242"/>
      <c r="H10" s="242"/>
      <c r="I10" s="242"/>
      <c r="J10" s="242"/>
      <c r="K10" s="242"/>
      <c r="L10" s="242"/>
    </row>
    <row r="11" spans="1:12">
      <c r="E11" s="242"/>
      <c r="F11" s="242"/>
      <c r="G11" s="242"/>
      <c r="H11" s="242"/>
      <c r="I11" s="242"/>
      <c r="J11" s="242"/>
      <c r="K11" s="242"/>
      <c r="L11" s="242"/>
    </row>
    <row r="12" spans="1:12">
      <c r="E12" s="242"/>
      <c r="F12" s="242"/>
      <c r="G12" s="242"/>
      <c r="H12" s="242"/>
      <c r="I12" s="242"/>
      <c r="J12" s="242"/>
      <c r="K12" s="242"/>
      <c r="L12" s="242"/>
    </row>
    <row r="13" spans="1:12">
      <c r="E13" s="242"/>
      <c r="F13" s="242"/>
      <c r="G13" s="242"/>
      <c r="H13" s="242"/>
      <c r="I13" s="242"/>
      <c r="J13" s="242"/>
      <c r="K13" s="242"/>
      <c r="L13" s="242"/>
    </row>
    <row r="14" spans="1:12">
      <c r="E14" s="242"/>
      <c r="F14" s="242"/>
      <c r="G14" s="242"/>
      <c r="H14" s="242"/>
      <c r="I14" s="242"/>
      <c r="J14" s="242"/>
      <c r="K14" s="242"/>
      <c r="L14" s="242"/>
    </row>
    <row r="15" spans="1:12">
      <c r="E15" s="242"/>
      <c r="F15" s="242"/>
      <c r="G15" s="242"/>
      <c r="H15" s="242"/>
      <c r="I15" s="242"/>
      <c r="J15" s="242"/>
      <c r="K15" s="242"/>
      <c r="L15" s="242"/>
    </row>
    <row r="16" spans="1:12">
      <c r="E16" s="242"/>
      <c r="F16" s="242"/>
      <c r="G16" s="242"/>
      <c r="H16" s="242"/>
      <c r="I16" s="242"/>
      <c r="J16" s="242"/>
      <c r="K16" s="242"/>
      <c r="L16" s="242"/>
    </row>
    <row r="17" spans="5:12">
      <c r="E17" s="242"/>
      <c r="F17" s="242"/>
      <c r="G17" s="242"/>
      <c r="H17" s="242"/>
      <c r="I17" s="242"/>
      <c r="J17" s="242"/>
      <c r="K17" s="242"/>
      <c r="L17" s="242"/>
    </row>
    <row r="18" spans="5:12">
      <c r="E18" s="242"/>
      <c r="F18" s="242"/>
      <c r="G18" s="242"/>
      <c r="H18" s="242"/>
      <c r="I18" s="242"/>
      <c r="J18" s="242"/>
      <c r="K18" s="242"/>
      <c r="L18" s="242"/>
    </row>
    <row r="19" spans="5:12">
      <c r="E19" s="242"/>
      <c r="F19" s="242"/>
      <c r="G19" s="242"/>
      <c r="H19" s="242"/>
      <c r="I19" s="242"/>
      <c r="J19" s="242"/>
      <c r="K19" s="242"/>
      <c r="L19" s="242"/>
    </row>
    <row r="20" spans="5:12">
      <c r="E20" s="242"/>
      <c r="F20" s="242"/>
      <c r="G20" s="242"/>
      <c r="H20" s="242"/>
      <c r="I20" s="242"/>
      <c r="J20" s="242"/>
      <c r="K20" s="242"/>
      <c r="L20" s="242"/>
    </row>
    <row r="21" spans="5:12">
      <c r="E21" s="242"/>
      <c r="F21" s="242"/>
      <c r="G21" s="242"/>
      <c r="H21" s="242"/>
      <c r="I21" s="242"/>
      <c r="J21" s="242"/>
      <c r="K21" s="242"/>
      <c r="L21" s="242"/>
    </row>
    <row r="22" spans="5:12">
      <c r="E22" s="242"/>
      <c r="F22" s="242"/>
      <c r="G22" s="242"/>
      <c r="H22" s="242"/>
      <c r="I22" s="242"/>
      <c r="J22" s="242"/>
      <c r="K22" s="242"/>
      <c r="L22" s="242"/>
    </row>
  </sheetData>
  <dataConsolidate/>
  <mergeCells count="1">
    <mergeCell ref="E6:L2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0000000}">
          <x14:formula1>
            <xm:f>Sheet2!$A$2:$A$13</xm:f>
          </x14:formula1>
          <xm:sqref>B1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13"/>
  <sheetViews>
    <sheetView rightToLeft="1" workbookViewId="0">
      <selection activeCell="H12" sqref="H12"/>
    </sheetView>
  </sheetViews>
  <sheetFormatPr defaultRowHeight="1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  <row r="8" spans="1:1">
      <c r="A8" t="s">
        <v>81</v>
      </c>
    </row>
    <row r="9" spans="1:1">
      <c r="A9" t="s">
        <v>82</v>
      </c>
    </row>
    <row r="10" spans="1:1">
      <c r="A10" t="s">
        <v>83</v>
      </c>
    </row>
    <row r="11" spans="1:1">
      <c r="A11" t="s">
        <v>84</v>
      </c>
    </row>
    <row r="12" spans="1:1">
      <c r="A12" t="s">
        <v>85</v>
      </c>
    </row>
    <row r="13" spans="1:1">
      <c r="A13" t="s">
        <v>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J218"/>
  <sheetViews>
    <sheetView rightToLeft="1" topLeftCell="A3" workbookViewId="0">
      <selection activeCell="A10" sqref="A10"/>
    </sheetView>
  </sheetViews>
  <sheetFormatPr defaultRowHeight="15"/>
  <cols>
    <col min="1" max="1" width="7.140625" customWidth="1"/>
    <col min="2" max="2" width="51.140625" customWidth="1"/>
    <col min="3" max="3" width="10.85546875" customWidth="1"/>
    <col min="4" max="4" width="9.42578125" customWidth="1"/>
    <col min="5" max="5" width="10.7109375" customWidth="1"/>
    <col min="6" max="6" width="24" customWidth="1"/>
    <col min="7" max="7" width="27.5703125" customWidth="1"/>
    <col min="8" max="8" width="16.42578125" customWidth="1"/>
    <col min="9" max="9" width="11.5703125" customWidth="1"/>
    <col min="10" max="11" width="11.140625" customWidth="1"/>
    <col min="12" max="12" width="11.85546875" customWidth="1"/>
    <col min="13" max="14" width="10.7109375" customWidth="1"/>
    <col min="15" max="15" width="11" customWidth="1"/>
    <col min="16" max="16" width="10.85546875" customWidth="1"/>
    <col min="17" max="17" width="12.140625" customWidth="1"/>
    <col min="18" max="18" width="11.42578125" customWidth="1"/>
    <col min="19" max="19" width="13" customWidth="1"/>
    <col min="20" max="20" width="11.42578125" customWidth="1"/>
    <col min="21" max="21" width="12.42578125" customWidth="1"/>
    <col min="22" max="22" width="11.42578125" customWidth="1"/>
    <col min="23" max="23" width="12.5703125" customWidth="1"/>
    <col min="24" max="24" width="11.5703125" customWidth="1"/>
    <col min="25" max="25" width="12.42578125" customWidth="1"/>
    <col min="26" max="26" width="13.140625" customWidth="1"/>
  </cols>
  <sheetData>
    <row r="1" spans="1:28" ht="66" hidden="1" customHeight="1">
      <c r="B1" s="156" t="s">
        <v>73</v>
      </c>
      <c r="C1" s="157"/>
      <c r="D1" s="157"/>
      <c r="E1" s="157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8.75" hidden="1" customHeight="1" thickBot="1"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8" ht="42.75" customHeight="1" thickBot="1">
      <c r="A3" s="1"/>
      <c r="B3" s="1"/>
      <c r="C3" s="1"/>
      <c r="D3" s="1"/>
      <c r="E3" s="193" t="s">
        <v>41</v>
      </c>
      <c r="F3" s="194"/>
      <c r="G3" s="194"/>
      <c r="H3" s="194"/>
      <c r="I3" s="194"/>
      <c r="J3" s="19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15.75" thickTop="1">
      <c r="A4" s="1"/>
      <c r="B4" s="66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8">
      <c r="A5" s="1"/>
      <c r="B5" s="67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7"/>
      <c r="N5" s="7"/>
      <c r="O5" s="1"/>
      <c r="P5" s="1"/>
      <c r="Q5" s="1"/>
      <c r="R5" s="1"/>
      <c r="S5" s="1"/>
      <c r="T5" s="1"/>
      <c r="U5" s="1"/>
      <c r="V5" s="1"/>
      <c r="W5" s="9"/>
    </row>
    <row r="6" spans="1:28" ht="15.75" thickBot="1">
      <c r="A6" s="1"/>
      <c r="B6" s="68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1"/>
      <c r="Q6" s="7"/>
      <c r="R6" s="1"/>
      <c r="S6" s="1"/>
      <c r="T6" s="1"/>
      <c r="U6" s="1"/>
      <c r="V6" s="1"/>
      <c r="W6" s="9"/>
    </row>
    <row r="7" spans="1:28" ht="29.25" customHeight="1" thickBot="1">
      <c r="A7" s="1"/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33" customHeight="1">
      <c r="A8" s="177" t="s">
        <v>1</v>
      </c>
      <c r="B8" s="180" t="s">
        <v>2</v>
      </c>
      <c r="C8" s="177" t="s">
        <v>28</v>
      </c>
      <c r="D8" s="177" t="s">
        <v>3</v>
      </c>
      <c r="E8" s="177" t="s">
        <v>4</v>
      </c>
      <c r="F8" s="177" t="s">
        <v>5</v>
      </c>
      <c r="G8" s="177" t="s">
        <v>26</v>
      </c>
      <c r="H8" s="185" t="s">
        <v>45</v>
      </c>
      <c r="I8" s="47" t="s">
        <v>6</v>
      </c>
      <c r="J8" s="179" t="s">
        <v>47</v>
      </c>
      <c r="K8" s="180"/>
      <c r="L8" s="196" t="s">
        <v>25</v>
      </c>
      <c r="M8" s="177" t="s">
        <v>18</v>
      </c>
      <c r="N8" s="177" t="s">
        <v>16</v>
      </c>
      <c r="O8" s="177" t="s">
        <v>7</v>
      </c>
      <c r="P8" s="177" t="s">
        <v>8</v>
      </c>
      <c r="Q8" s="177" t="s">
        <v>32</v>
      </c>
      <c r="R8" s="177" t="s">
        <v>17</v>
      </c>
      <c r="S8" s="177" t="s">
        <v>34</v>
      </c>
      <c r="T8" s="177" t="s">
        <v>35</v>
      </c>
      <c r="U8" s="177" t="s">
        <v>38</v>
      </c>
      <c r="V8" s="177" t="s">
        <v>36</v>
      </c>
      <c r="W8" s="177" t="s">
        <v>15</v>
      </c>
      <c r="X8" s="187" t="s">
        <v>55</v>
      </c>
      <c r="Y8" s="188"/>
      <c r="Z8" s="183" t="s">
        <v>24</v>
      </c>
    </row>
    <row r="9" spans="1:28" ht="27.75" customHeight="1" thickBot="1">
      <c r="A9" s="178"/>
      <c r="B9" s="182"/>
      <c r="C9" s="178"/>
      <c r="D9" s="178"/>
      <c r="E9" s="181"/>
      <c r="F9" s="178"/>
      <c r="G9" s="178"/>
      <c r="H9" s="186"/>
      <c r="I9" s="48" t="s">
        <v>9</v>
      </c>
      <c r="J9" s="181" t="s">
        <v>19</v>
      </c>
      <c r="K9" s="182" t="s">
        <v>20</v>
      </c>
      <c r="L9" s="197"/>
      <c r="M9" s="178"/>
      <c r="N9" s="182"/>
      <c r="O9" s="182"/>
      <c r="P9" s="178"/>
      <c r="Q9" s="178"/>
      <c r="R9" s="178"/>
      <c r="S9" s="178"/>
      <c r="T9" s="178"/>
      <c r="U9" s="178"/>
      <c r="V9" s="178"/>
      <c r="W9" s="178"/>
      <c r="X9" s="189"/>
      <c r="Y9" s="190"/>
      <c r="Z9" s="184"/>
    </row>
    <row r="10" spans="1:28" ht="15.75" thickBot="1">
      <c r="A10" s="49">
        <v>1</v>
      </c>
      <c r="B10" s="51"/>
      <c r="C10" s="51"/>
      <c r="D10" s="51"/>
      <c r="E10" s="51"/>
      <c r="F10" s="52"/>
      <c r="G10" s="52"/>
      <c r="H10" s="52">
        <f>IF(F10&gt;7000,7000,F10)</f>
        <v>0</v>
      </c>
      <c r="I10" s="53">
        <f>F10+G10</f>
        <v>0</v>
      </c>
      <c r="J10" s="158">
        <f>ROUND(H10*0.11,2)</f>
        <v>0</v>
      </c>
      <c r="K10" s="159"/>
      <c r="L10" s="53">
        <f>J10</f>
        <v>0</v>
      </c>
      <c r="M10" s="53">
        <f>I10-L10</f>
        <v>0</v>
      </c>
      <c r="N10" s="54">
        <f>+I10*12</f>
        <v>0</v>
      </c>
      <c r="O10" s="55">
        <v>7000</v>
      </c>
      <c r="P10" s="56">
        <v>8000</v>
      </c>
      <c r="Q10" s="56">
        <f t="shared" ref="Q10" si="0">+L10*12</f>
        <v>0</v>
      </c>
      <c r="R10" s="57">
        <f t="shared" ref="R10" si="1">IF((N10-O10-P10-Q10)&gt;0,N10-O10-P10-Q10,0)</f>
        <v>0</v>
      </c>
      <c r="S10" s="57">
        <f>IF(R10&gt;192000,R10*22.5%-7750,IF(AND(R10&gt;37000,R10&lt;=192000),R10*20%-2950,IF(AND(R10&gt;22000,R10&lt;=37000),R10*15%-1100,IF(R10&lt;=22000,R10*10%,0))))</f>
        <v>0</v>
      </c>
      <c r="T10" s="57">
        <f>IF(R10&gt;192000,S10,IF(AND(R10&gt;37000,R10&lt;=192000),(S10*7.5%),IF(AND(R10&gt;22000,R10&lt;=37000),(S10*45%),IF(R10&lt;=22000,(S10*85%),0))))</f>
        <v>0</v>
      </c>
      <c r="U10" s="57">
        <f>+S10-T10</f>
        <v>0</v>
      </c>
      <c r="V10" s="57">
        <f>ROUND(U10/12,2)</f>
        <v>0</v>
      </c>
      <c r="W10" s="58">
        <f>M10-V10</f>
        <v>0</v>
      </c>
      <c r="X10" s="191">
        <f>H10*18.75%</f>
        <v>0</v>
      </c>
      <c r="Y10" s="192"/>
      <c r="Z10" s="53">
        <f>X10</f>
        <v>0</v>
      </c>
      <c r="AB10" s="9"/>
    </row>
    <row r="11" spans="1:28" ht="15.75" thickBot="1">
      <c r="A11" s="50">
        <v>2</v>
      </c>
      <c r="B11" s="51"/>
      <c r="C11" s="51"/>
      <c r="D11" s="51"/>
      <c r="E11" s="51"/>
      <c r="F11" s="52"/>
      <c r="G11" s="52"/>
      <c r="H11" s="52">
        <f t="shared" ref="H11:H71" si="2">IF(F11&gt;7000,7000,F11)</f>
        <v>0</v>
      </c>
      <c r="I11" s="53">
        <f t="shared" ref="I11:I71" si="3">F11+G11</f>
        <v>0</v>
      </c>
      <c r="J11" s="158">
        <f t="shared" ref="J11:J71" si="4">ROUND(H11*0.11,2)</f>
        <v>0</v>
      </c>
      <c r="K11" s="159"/>
      <c r="L11" s="53">
        <f t="shared" ref="L11:L71" si="5">J11</f>
        <v>0</v>
      </c>
      <c r="M11" s="53">
        <f t="shared" ref="M11:M71" si="6">I11-L11</f>
        <v>0</v>
      </c>
      <c r="N11" s="54">
        <f t="shared" ref="N11:N71" si="7">+I11*12</f>
        <v>0</v>
      </c>
      <c r="O11" s="55">
        <v>7000</v>
      </c>
      <c r="P11" s="56">
        <v>8000</v>
      </c>
      <c r="Q11" s="56">
        <f t="shared" ref="Q11:Q71" si="8">+L11*12</f>
        <v>0</v>
      </c>
      <c r="R11" s="57">
        <f t="shared" ref="R11:R71" si="9">IF((N11-O11-P11-Q11)&gt;0,N11-O11-P11-Q11,0)</f>
        <v>0</v>
      </c>
      <c r="S11" s="57">
        <f t="shared" ref="S11:S71" si="10">IF(R11&gt;192000,R11*22.5%-7750,IF(AND(R11&gt;37000,R11&lt;=192000),R11*20%-2950,IF(AND(R11&gt;22000,R11&lt;=37000),R11*15%-1100,IF(R11&lt;=22000,R11*10%,0))))</f>
        <v>0</v>
      </c>
      <c r="T11" s="57">
        <f t="shared" ref="T11:T71" si="11">IF(R11&gt;192000,S11,IF(AND(R11&gt;37000,R11&lt;=192000),(S11*7.5%),IF(AND(R11&gt;22000,R11&lt;=37000),(S11*45%),IF(R11&lt;=22000,(S11*85%),0))))</f>
        <v>0</v>
      </c>
      <c r="U11" s="57">
        <f t="shared" ref="U11:U71" si="12">+S11-T11</f>
        <v>0</v>
      </c>
      <c r="V11" s="57">
        <f t="shared" ref="V11:V71" si="13">ROUND(U11/12,2)</f>
        <v>0</v>
      </c>
      <c r="W11" s="58">
        <f t="shared" ref="W11:W71" si="14">M11-V11</f>
        <v>0</v>
      </c>
      <c r="X11" s="191">
        <f t="shared" ref="X11:X70" si="15">H11*18.75%</f>
        <v>0</v>
      </c>
      <c r="Y11" s="192"/>
      <c r="Z11" s="53">
        <f t="shared" ref="Z11:Z71" si="16">X11</f>
        <v>0</v>
      </c>
      <c r="AB11" s="9"/>
    </row>
    <row r="12" spans="1:28" ht="15.75" thickBot="1">
      <c r="A12" s="49">
        <v>3</v>
      </c>
      <c r="B12" s="51"/>
      <c r="C12" s="51"/>
      <c r="D12" s="51"/>
      <c r="E12" s="51"/>
      <c r="F12" s="52"/>
      <c r="G12" s="52"/>
      <c r="H12" s="52">
        <f t="shared" si="2"/>
        <v>0</v>
      </c>
      <c r="I12" s="53">
        <f t="shared" si="3"/>
        <v>0</v>
      </c>
      <c r="J12" s="158">
        <f t="shared" si="4"/>
        <v>0</v>
      </c>
      <c r="K12" s="159"/>
      <c r="L12" s="53">
        <f t="shared" si="5"/>
        <v>0</v>
      </c>
      <c r="M12" s="53">
        <f t="shared" si="6"/>
        <v>0</v>
      </c>
      <c r="N12" s="54">
        <f t="shared" si="7"/>
        <v>0</v>
      </c>
      <c r="O12" s="55">
        <v>7000</v>
      </c>
      <c r="P12" s="56">
        <v>8000</v>
      </c>
      <c r="Q12" s="56">
        <f t="shared" si="8"/>
        <v>0</v>
      </c>
      <c r="R12" s="57">
        <f t="shared" si="9"/>
        <v>0</v>
      </c>
      <c r="S12" s="57">
        <f t="shared" si="10"/>
        <v>0</v>
      </c>
      <c r="T12" s="57">
        <f t="shared" si="11"/>
        <v>0</v>
      </c>
      <c r="U12" s="57">
        <f t="shared" si="12"/>
        <v>0</v>
      </c>
      <c r="V12" s="57">
        <f t="shared" si="13"/>
        <v>0</v>
      </c>
      <c r="W12" s="58">
        <f t="shared" si="14"/>
        <v>0</v>
      </c>
      <c r="X12" s="191">
        <f t="shared" si="15"/>
        <v>0</v>
      </c>
      <c r="Y12" s="192"/>
      <c r="Z12" s="53">
        <f t="shared" si="16"/>
        <v>0</v>
      </c>
      <c r="AB12" s="9"/>
    </row>
    <row r="13" spans="1:28" ht="15.75" thickBot="1">
      <c r="A13" s="50">
        <v>4</v>
      </c>
      <c r="B13" s="51"/>
      <c r="C13" s="51"/>
      <c r="D13" s="51"/>
      <c r="E13" s="51"/>
      <c r="F13" s="52"/>
      <c r="G13" s="52"/>
      <c r="H13" s="52">
        <f t="shared" si="2"/>
        <v>0</v>
      </c>
      <c r="I13" s="53">
        <f t="shared" si="3"/>
        <v>0</v>
      </c>
      <c r="J13" s="158">
        <f t="shared" si="4"/>
        <v>0</v>
      </c>
      <c r="K13" s="159"/>
      <c r="L13" s="53">
        <f t="shared" si="5"/>
        <v>0</v>
      </c>
      <c r="M13" s="53">
        <f t="shared" si="6"/>
        <v>0</v>
      </c>
      <c r="N13" s="54">
        <f t="shared" si="7"/>
        <v>0</v>
      </c>
      <c r="O13" s="55">
        <v>7000</v>
      </c>
      <c r="P13" s="56">
        <v>8000</v>
      </c>
      <c r="Q13" s="56">
        <f t="shared" si="8"/>
        <v>0</v>
      </c>
      <c r="R13" s="57">
        <f t="shared" si="9"/>
        <v>0</v>
      </c>
      <c r="S13" s="57">
        <f t="shared" si="10"/>
        <v>0</v>
      </c>
      <c r="T13" s="57">
        <f t="shared" si="11"/>
        <v>0</v>
      </c>
      <c r="U13" s="57">
        <f t="shared" si="12"/>
        <v>0</v>
      </c>
      <c r="V13" s="57">
        <f t="shared" si="13"/>
        <v>0</v>
      </c>
      <c r="W13" s="58">
        <f t="shared" si="14"/>
        <v>0</v>
      </c>
      <c r="X13" s="191">
        <f t="shared" si="15"/>
        <v>0</v>
      </c>
      <c r="Y13" s="192"/>
      <c r="Z13" s="53">
        <f t="shared" si="16"/>
        <v>0</v>
      </c>
      <c r="AB13" s="9"/>
    </row>
    <row r="14" spans="1:28" ht="15.75" thickBot="1">
      <c r="A14" s="49">
        <v>5</v>
      </c>
      <c r="B14" s="51"/>
      <c r="C14" s="51"/>
      <c r="D14" s="51"/>
      <c r="E14" s="51"/>
      <c r="F14" s="52"/>
      <c r="G14" s="52"/>
      <c r="H14" s="52">
        <f t="shared" si="2"/>
        <v>0</v>
      </c>
      <c r="I14" s="53">
        <f t="shared" si="3"/>
        <v>0</v>
      </c>
      <c r="J14" s="158">
        <f t="shared" si="4"/>
        <v>0</v>
      </c>
      <c r="K14" s="159"/>
      <c r="L14" s="53">
        <f t="shared" si="5"/>
        <v>0</v>
      </c>
      <c r="M14" s="53">
        <f t="shared" si="6"/>
        <v>0</v>
      </c>
      <c r="N14" s="54">
        <f t="shared" si="7"/>
        <v>0</v>
      </c>
      <c r="O14" s="55">
        <v>7000</v>
      </c>
      <c r="P14" s="56">
        <v>8000</v>
      </c>
      <c r="Q14" s="56">
        <f t="shared" si="8"/>
        <v>0</v>
      </c>
      <c r="R14" s="57">
        <f t="shared" si="9"/>
        <v>0</v>
      </c>
      <c r="S14" s="57">
        <f t="shared" si="10"/>
        <v>0</v>
      </c>
      <c r="T14" s="57">
        <f t="shared" si="11"/>
        <v>0</v>
      </c>
      <c r="U14" s="57">
        <f t="shared" si="12"/>
        <v>0</v>
      </c>
      <c r="V14" s="57">
        <f t="shared" si="13"/>
        <v>0</v>
      </c>
      <c r="W14" s="58">
        <f t="shared" si="14"/>
        <v>0</v>
      </c>
      <c r="X14" s="191">
        <f t="shared" si="15"/>
        <v>0</v>
      </c>
      <c r="Y14" s="192"/>
      <c r="Z14" s="53">
        <f t="shared" si="16"/>
        <v>0</v>
      </c>
      <c r="AB14" s="9"/>
    </row>
    <row r="15" spans="1:28" ht="15" customHeight="1" thickBot="1">
      <c r="A15" s="50">
        <v>6</v>
      </c>
      <c r="B15" s="51"/>
      <c r="C15" s="51"/>
      <c r="D15" s="51"/>
      <c r="E15" s="51"/>
      <c r="F15" s="52"/>
      <c r="G15" s="52"/>
      <c r="H15" s="52">
        <f t="shared" si="2"/>
        <v>0</v>
      </c>
      <c r="I15" s="53">
        <f t="shared" si="3"/>
        <v>0</v>
      </c>
      <c r="J15" s="158">
        <f t="shared" si="4"/>
        <v>0</v>
      </c>
      <c r="K15" s="159"/>
      <c r="L15" s="53">
        <f t="shared" si="5"/>
        <v>0</v>
      </c>
      <c r="M15" s="53">
        <f t="shared" si="6"/>
        <v>0</v>
      </c>
      <c r="N15" s="54">
        <f t="shared" si="7"/>
        <v>0</v>
      </c>
      <c r="O15" s="55">
        <v>7000</v>
      </c>
      <c r="P15" s="56">
        <v>8000</v>
      </c>
      <c r="Q15" s="56">
        <f t="shared" si="8"/>
        <v>0</v>
      </c>
      <c r="R15" s="57">
        <f t="shared" si="9"/>
        <v>0</v>
      </c>
      <c r="S15" s="57">
        <f t="shared" si="10"/>
        <v>0</v>
      </c>
      <c r="T15" s="57">
        <f t="shared" si="11"/>
        <v>0</v>
      </c>
      <c r="U15" s="57">
        <f t="shared" si="12"/>
        <v>0</v>
      </c>
      <c r="V15" s="57">
        <f t="shared" si="13"/>
        <v>0</v>
      </c>
      <c r="W15" s="58">
        <f t="shared" si="14"/>
        <v>0</v>
      </c>
      <c r="X15" s="191">
        <f t="shared" si="15"/>
        <v>0</v>
      </c>
      <c r="Y15" s="192"/>
      <c r="Z15" s="53">
        <f t="shared" si="16"/>
        <v>0</v>
      </c>
      <c r="AB15" s="9"/>
    </row>
    <row r="16" spans="1:28" ht="15" customHeight="1" thickBot="1">
      <c r="A16" s="49">
        <v>7</v>
      </c>
      <c r="B16" s="51"/>
      <c r="C16" s="51"/>
      <c r="D16" s="51"/>
      <c r="E16" s="51"/>
      <c r="F16" s="52"/>
      <c r="G16" s="52"/>
      <c r="H16" s="52">
        <f t="shared" si="2"/>
        <v>0</v>
      </c>
      <c r="I16" s="53">
        <f t="shared" si="3"/>
        <v>0</v>
      </c>
      <c r="J16" s="158">
        <f t="shared" si="4"/>
        <v>0</v>
      </c>
      <c r="K16" s="159"/>
      <c r="L16" s="53">
        <f t="shared" si="5"/>
        <v>0</v>
      </c>
      <c r="M16" s="53">
        <f t="shared" si="6"/>
        <v>0</v>
      </c>
      <c r="N16" s="54">
        <f t="shared" si="7"/>
        <v>0</v>
      </c>
      <c r="O16" s="55">
        <v>7000</v>
      </c>
      <c r="P16" s="56">
        <v>8000</v>
      </c>
      <c r="Q16" s="56">
        <f t="shared" si="8"/>
        <v>0</v>
      </c>
      <c r="R16" s="57">
        <f t="shared" si="9"/>
        <v>0</v>
      </c>
      <c r="S16" s="57">
        <f t="shared" si="10"/>
        <v>0</v>
      </c>
      <c r="T16" s="57">
        <f t="shared" si="11"/>
        <v>0</v>
      </c>
      <c r="U16" s="57">
        <f t="shared" si="12"/>
        <v>0</v>
      </c>
      <c r="V16" s="57">
        <f t="shared" si="13"/>
        <v>0</v>
      </c>
      <c r="W16" s="58">
        <f t="shared" si="14"/>
        <v>0</v>
      </c>
      <c r="X16" s="191">
        <f t="shared" si="15"/>
        <v>0</v>
      </c>
      <c r="Y16" s="192"/>
      <c r="Z16" s="53">
        <f t="shared" si="16"/>
        <v>0</v>
      </c>
      <c r="AB16" s="9"/>
    </row>
    <row r="17" spans="1:28" ht="15" customHeight="1" thickBot="1">
      <c r="A17" s="50">
        <v>8</v>
      </c>
      <c r="B17" s="51"/>
      <c r="C17" s="51"/>
      <c r="D17" s="51"/>
      <c r="E17" s="51"/>
      <c r="F17" s="52"/>
      <c r="G17" s="52"/>
      <c r="H17" s="52">
        <f t="shared" si="2"/>
        <v>0</v>
      </c>
      <c r="I17" s="53">
        <f t="shared" si="3"/>
        <v>0</v>
      </c>
      <c r="J17" s="158">
        <f t="shared" si="4"/>
        <v>0</v>
      </c>
      <c r="K17" s="159"/>
      <c r="L17" s="53">
        <f t="shared" si="5"/>
        <v>0</v>
      </c>
      <c r="M17" s="53">
        <f t="shared" si="6"/>
        <v>0</v>
      </c>
      <c r="N17" s="54">
        <f t="shared" si="7"/>
        <v>0</v>
      </c>
      <c r="O17" s="55">
        <v>7000</v>
      </c>
      <c r="P17" s="56">
        <v>8000</v>
      </c>
      <c r="Q17" s="56">
        <f t="shared" si="8"/>
        <v>0</v>
      </c>
      <c r="R17" s="57">
        <f t="shared" si="9"/>
        <v>0</v>
      </c>
      <c r="S17" s="57">
        <f t="shared" si="10"/>
        <v>0</v>
      </c>
      <c r="T17" s="57">
        <f t="shared" si="11"/>
        <v>0</v>
      </c>
      <c r="U17" s="57">
        <f t="shared" si="12"/>
        <v>0</v>
      </c>
      <c r="V17" s="57">
        <f t="shared" si="13"/>
        <v>0</v>
      </c>
      <c r="W17" s="58">
        <f t="shared" si="14"/>
        <v>0</v>
      </c>
      <c r="X17" s="191">
        <f t="shared" si="15"/>
        <v>0</v>
      </c>
      <c r="Y17" s="192"/>
      <c r="Z17" s="53">
        <f t="shared" si="16"/>
        <v>0</v>
      </c>
      <c r="AB17" s="9"/>
    </row>
    <row r="18" spans="1:28" ht="15" customHeight="1" thickBot="1">
      <c r="A18" s="49">
        <v>9</v>
      </c>
      <c r="B18" s="51"/>
      <c r="C18" s="51"/>
      <c r="D18" s="51"/>
      <c r="E18" s="51"/>
      <c r="F18" s="52"/>
      <c r="G18" s="52"/>
      <c r="H18" s="52">
        <f t="shared" si="2"/>
        <v>0</v>
      </c>
      <c r="I18" s="53">
        <f t="shared" si="3"/>
        <v>0</v>
      </c>
      <c r="J18" s="158">
        <f t="shared" si="4"/>
        <v>0</v>
      </c>
      <c r="K18" s="159"/>
      <c r="L18" s="53">
        <f t="shared" si="5"/>
        <v>0</v>
      </c>
      <c r="M18" s="53">
        <f t="shared" si="6"/>
        <v>0</v>
      </c>
      <c r="N18" s="54">
        <f t="shared" si="7"/>
        <v>0</v>
      </c>
      <c r="O18" s="55">
        <v>7000</v>
      </c>
      <c r="P18" s="56">
        <v>8000</v>
      </c>
      <c r="Q18" s="56">
        <f t="shared" si="8"/>
        <v>0</v>
      </c>
      <c r="R18" s="57">
        <f t="shared" si="9"/>
        <v>0</v>
      </c>
      <c r="S18" s="57">
        <f t="shared" si="10"/>
        <v>0</v>
      </c>
      <c r="T18" s="57">
        <f t="shared" si="11"/>
        <v>0</v>
      </c>
      <c r="U18" s="57">
        <f t="shared" si="12"/>
        <v>0</v>
      </c>
      <c r="V18" s="57">
        <f t="shared" si="13"/>
        <v>0</v>
      </c>
      <c r="W18" s="58">
        <f t="shared" si="14"/>
        <v>0</v>
      </c>
      <c r="X18" s="191">
        <f t="shared" si="15"/>
        <v>0</v>
      </c>
      <c r="Y18" s="192"/>
      <c r="Z18" s="53">
        <f t="shared" si="16"/>
        <v>0</v>
      </c>
      <c r="AB18" s="9"/>
    </row>
    <row r="19" spans="1:28" ht="15" customHeight="1" thickBot="1">
      <c r="A19" s="50">
        <v>10</v>
      </c>
      <c r="B19" s="51"/>
      <c r="C19" s="51"/>
      <c r="D19" s="51"/>
      <c r="E19" s="51"/>
      <c r="F19" s="52"/>
      <c r="G19" s="52"/>
      <c r="H19" s="52">
        <f t="shared" si="2"/>
        <v>0</v>
      </c>
      <c r="I19" s="53">
        <f t="shared" si="3"/>
        <v>0</v>
      </c>
      <c r="J19" s="158">
        <f t="shared" si="4"/>
        <v>0</v>
      </c>
      <c r="K19" s="159"/>
      <c r="L19" s="53">
        <f t="shared" si="5"/>
        <v>0</v>
      </c>
      <c r="M19" s="53">
        <f t="shared" si="6"/>
        <v>0</v>
      </c>
      <c r="N19" s="54">
        <f t="shared" si="7"/>
        <v>0</v>
      </c>
      <c r="O19" s="55">
        <v>7000</v>
      </c>
      <c r="P19" s="56">
        <v>8000</v>
      </c>
      <c r="Q19" s="56">
        <f t="shared" si="8"/>
        <v>0</v>
      </c>
      <c r="R19" s="57">
        <f t="shared" si="9"/>
        <v>0</v>
      </c>
      <c r="S19" s="57">
        <f t="shared" si="10"/>
        <v>0</v>
      </c>
      <c r="T19" s="57">
        <f t="shared" si="11"/>
        <v>0</v>
      </c>
      <c r="U19" s="57">
        <f t="shared" si="12"/>
        <v>0</v>
      </c>
      <c r="V19" s="57">
        <f t="shared" si="13"/>
        <v>0</v>
      </c>
      <c r="W19" s="58">
        <f t="shared" si="14"/>
        <v>0</v>
      </c>
      <c r="X19" s="191">
        <f t="shared" si="15"/>
        <v>0</v>
      </c>
      <c r="Y19" s="192"/>
      <c r="Z19" s="53">
        <f t="shared" si="16"/>
        <v>0</v>
      </c>
      <c r="AB19" s="9"/>
    </row>
    <row r="20" spans="1:28" ht="15" customHeight="1" thickBot="1">
      <c r="A20" s="49">
        <v>11</v>
      </c>
      <c r="B20" s="51"/>
      <c r="C20" s="51"/>
      <c r="D20" s="51"/>
      <c r="E20" s="51"/>
      <c r="F20" s="52"/>
      <c r="G20" s="52"/>
      <c r="H20" s="52">
        <f t="shared" si="2"/>
        <v>0</v>
      </c>
      <c r="I20" s="53">
        <f t="shared" si="3"/>
        <v>0</v>
      </c>
      <c r="J20" s="158">
        <f t="shared" si="4"/>
        <v>0</v>
      </c>
      <c r="K20" s="159"/>
      <c r="L20" s="53">
        <f t="shared" si="5"/>
        <v>0</v>
      </c>
      <c r="M20" s="53">
        <f t="shared" si="6"/>
        <v>0</v>
      </c>
      <c r="N20" s="54">
        <f t="shared" si="7"/>
        <v>0</v>
      </c>
      <c r="O20" s="55">
        <v>7000</v>
      </c>
      <c r="P20" s="56">
        <v>8000</v>
      </c>
      <c r="Q20" s="56">
        <f t="shared" si="8"/>
        <v>0</v>
      </c>
      <c r="R20" s="57">
        <f t="shared" si="9"/>
        <v>0</v>
      </c>
      <c r="S20" s="57">
        <f t="shared" si="10"/>
        <v>0</v>
      </c>
      <c r="T20" s="57">
        <f t="shared" si="11"/>
        <v>0</v>
      </c>
      <c r="U20" s="57">
        <f t="shared" si="12"/>
        <v>0</v>
      </c>
      <c r="V20" s="57">
        <f t="shared" si="13"/>
        <v>0</v>
      </c>
      <c r="W20" s="58">
        <f t="shared" si="14"/>
        <v>0</v>
      </c>
      <c r="X20" s="191">
        <f t="shared" si="15"/>
        <v>0</v>
      </c>
      <c r="Y20" s="192"/>
      <c r="Z20" s="53">
        <f t="shared" si="16"/>
        <v>0</v>
      </c>
      <c r="AB20" s="9"/>
    </row>
    <row r="21" spans="1:28" ht="15" customHeight="1" thickBot="1">
      <c r="A21" s="50">
        <v>12</v>
      </c>
      <c r="B21" s="51"/>
      <c r="C21" s="51"/>
      <c r="D21" s="51"/>
      <c r="E21" s="51"/>
      <c r="F21" s="52"/>
      <c r="G21" s="52"/>
      <c r="H21" s="52">
        <f t="shared" si="2"/>
        <v>0</v>
      </c>
      <c r="I21" s="53">
        <f t="shared" si="3"/>
        <v>0</v>
      </c>
      <c r="J21" s="158">
        <f t="shared" si="4"/>
        <v>0</v>
      </c>
      <c r="K21" s="159"/>
      <c r="L21" s="53">
        <f t="shared" si="5"/>
        <v>0</v>
      </c>
      <c r="M21" s="53">
        <f t="shared" si="6"/>
        <v>0</v>
      </c>
      <c r="N21" s="54">
        <f t="shared" si="7"/>
        <v>0</v>
      </c>
      <c r="O21" s="55">
        <v>7000</v>
      </c>
      <c r="P21" s="56">
        <v>8000</v>
      </c>
      <c r="Q21" s="56">
        <f t="shared" si="8"/>
        <v>0</v>
      </c>
      <c r="R21" s="57">
        <f t="shared" si="9"/>
        <v>0</v>
      </c>
      <c r="S21" s="57">
        <f t="shared" si="10"/>
        <v>0</v>
      </c>
      <c r="T21" s="57">
        <f t="shared" si="11"/>
        <v>0</v>
      </c>
      <c r="U21" s="57">
        <f t="shared" si="12"/>
        <v>0</v>
      </c>
      <c r="V21" s="57">
        <f t="shared" si="13"/>
        <v>0</v>
      </c>
      <c r="W21" s="58">
        <f t="shared" si="14"/>
        <v>0</v>
      </c>
      <c r="X21" s="191">
        <f t="shared" si="15"/>
        <v>0</v>
      </c>
      <c r="Y21" s="192"/>
      <c r="Z21" s="53">
        <f t="shared" si="16"/>
        <v>0</v>
      </c>
      <c r="AB21" s="9"/>
    </row>
    <row r="22" spans="1:28" ht="15" customHeight="1" thickBot="1">
      <c r="A22" s="49">
        <v>13</v>
      </c>
      <c r="B22" s="51"/>
      <c r="C22" s="51"/>
      <c r="D22" s="51"/>
      <c r="E22" s="51"/>
      <c r="F22" s="52"/>
      <c r="G22" s="52"/>
      <c r="H22" s="52">
        <f t="shared" si="2"/>
        <v>0</v>
      </c>
      <c r="I22" s="53">
        <f t="shared" si="3"/>
        <v>0</v>
      </c>
      <c r="J22" s="158">
        <f t="shared" si="4"/>
        <v>0</v>
      </c>
      <c r="K22" s="159"/>
      <c r="L22" s="53">
        <f t="shared" si="5"/>
        <v>0</v>
      </c>
      <c r="M22" s="53">
        <f t="shared" si="6"/>
        <v>0</v>
      </c>
      <c r="N22" s="54">
        <f t="shared" si="7"/>
        <v>0</v>
      </c>
      <c r="O22" s="55">
        <v>7000</v>
      </c>
      <c r="P22" s="56">
        <v>8000</v>
      </c>
      <c r="Q22" s="56">
        <f t="shared" si="8"/>
        <v>0</v>
      </c>
      <c r="R22" s="57">
        <f t="shared" si="9"/>
        <v>0</v>
      </c>
      <c r="S22" s="57">
        <f t="shared" si="10"/>
        <v>0</v>
      </c>
      <c r="T22" s="57">
        <f t="shared" si="11"/>
        <v>0</v>
      </c>
      <c r="U22" s="57">
        <f t="shared" si="12"/>
        <v>0</v>
      </c>
      <c r="V22" s="57">
        <f t="shared" si="13"/>
        <v>0</v>
      </c>
      <c r="W22" s="58">
        <f t="shared" si="14"/>
        <v>0</v>
      </c>
      <c r="X22" s="191">
        <f t="shared" si="15"/>
        <v>0</v>
      </c>
      <c r="Y22" s="192"/>
      <c r="Z22" s="53">
        <f t="shared" si="16"/>
        <v>0</v>
      </c>
      <c r="AB22" s="9"/>
    </row>
    <row r="23" spans="1:28" ht="15" customHeight="1" thickBot="1">
      <c r="A23" s="50">
        <v>14</v>
      </c>
      <c r="B23" s="51"/>
      <c r="C23" s="51"/>
      <c r="D23" s="51"/>
      <c r="E23" s="51"/>
      <c r="F23" s="52"/>
      <c r="G23" s="52"/>
      <c r="H23" s="52">
        <f t="shared" si="2"/>
        <v>0</v>
      </c>
      <c r="I23" s="53">
        <f t="shared" si="3"/>
        <v>0</v>
      </c>
      <c r="J23" s="158">
        <f t="shared" si="4"/>
        <v>0</v>
      </c>
      <c r="K23" s="159"/>
      <c r="L23" s="53">
        <f t="shared" si="5"/>
        <v>0</v>
      </c>
      <c r="M23" s="53">
        <f t="shared" si="6"/>
        <v>0</v>
      </c>
      <c r="N23" s="54">
        <f t="shared" si="7"/>
        <v>0</v>
      </c>
      <c r="O23" s="55">
        <v>7000</v>
      </c>
      <c r="P23" s="56">
        <v>8000</v>
      </c>
      <c r="Q23" s="56">
        <f t="shared" si="8"/>
        <v>0</v>
      </c>
      <c r="R23" s="57">
        <f t="shared" si="9"/>
        <v>0</v>
      </c>
      <c r="S23" s="57">
        <f t="shared" si="10"/>
        <v>0</v>
      </c>
      <c r="T23" s="57">
        <f t="shared" si="11"/>
        <v>0</v>
      </c>
      <c r="U23" s="57">
        <f t="shared" si="12"/>
        <v>0</v>
      </c>
      <c r="V23" s="57">
        <f t="shared" si="13"/>
        <v>0</v>
      </c>
      <c r="W23" s="58">
        <f t="shared" si="14"/>
        <v>0</v>
      </c>
      <c r="X23" s="191">
        <f t="shared" si="15"/>
        <v>0</v>
      </c>
      <c r="Y23" s="192"/>
      <c r="Z23" s="53">
        <f t="shared" si="16"/>
        <v>0</v>
      </c>
      <c r="AB23" s="9"/>
    </row>
    <row r="24" spans="1:28" ht="15" customHeight="1" thickBot="1">
      <c r="A24" s="49">
        <v>15</v>
      </c>
      <c r="B24" s="51"/>
      <c r="C24" s="51"/>
      <c r="D24" s="51"/>
      <c r="E24" s="51"/>
      <c r="F24" s="52"/>
      <c r="G24" s="52"/>
      <c r="H24" s="52">
        <f t="shared" si="2"/>
        <v>0</v>
      </c>
      <c r="I24" s="53">
        <f t="shared" si="3"/>
        <v>0</v>
      </c>
      <c r="J24" s="158">
        <f t="shared" si="4"/>
        <v>0</v>
      </c>
      <c r="K24" s="159"/>
      <c r="L24" s="53">
        <f t="shared" si="5"/>
        <v>0</v>
      </c>
      <c r="M24" s="53">
        <f t="shared" si="6"/>
        <v>0</v>
      </c>
      <c r="N24" s="54">
        <f t="shared" si="7"/>
        <v>0</v>
      </c>
      <c r="O24" s="55">
        <v>7000</v>
      </c>
      <c r="P24" s="56">
        <v>8000</v>
      </c>
      <c r="Q24" s="56">
        <f t="shared" si="8"/>
        <v>0</v>
      </c>
      <c r="R24" s="57">
        <f t="shared" si="9"/>
        <v>0</v>
      </c>
      <c r="S24" s="57">
        <f t="shared" si="10"/>
        <v>0</v>
      </c>
      <c r="T24" s="57">
        <f t="shared" si="11"/>
        <v>0</v>
      </c>
      <c r="U24" s="57">
        <f t="shared" si="12"/>
        <v>0</v>
      </c>
      <c r="V24" s="57">
        <f t="shared" si="13"/>
        <v>0</v>
      </c>
      <c r="W24" s="58">
        <f t="shared" si="14"/>
        <v>0</v>
      </c>
      <c r="X24" s="191">
        <f t="shared" si="15"/>
        <v>0</v>
      </c>
      <c r="Y24" s="192"/>
      <c r="Z24" s="53">
        <f t="shared" si="16"/>
        <v>0</v>
      </c>
      <c r="AB24" s="9"/>
    </row>
    <row r="25" spans="1:28" ht="15" customHeight="1" thickBot="1">
      <c r="A25" s="50">
        <v>16</v>
      </c>
      <c r="B25" s="51"/>
      <c r="C25" s="51"/>
      <c r="D25" s="51"/>
      <c r="E25" s="51"/>
      <c r="F25" s="52"/>
      <c r="G25" s="52"/>
      <c r="H25" s="52">
        <f t="shared" si="2"/>
        <v>0</v>
      </c>
      <c r="I25" s="53">
        <f t="shared" si="3"/>
        <v>0</v>
      </c>
      <c r="J25" s="158">
        <f t="shared" si="4"/>
        <v>0</v>
      </c>
      <c r="K25" s="159"/>
      <c r="L25" s="53">
        <f t="shared" si="5"/>
        <v>0</v>
      </c>
      <c r="M25" s="53">
        <f t="shared" si="6"/>
        <v>0</v>
      </c>
      <c r="N25" s="54">
        <f t="shared" si="7"/>
        <v>0</v>
      </c>
      <c r="O25" s="55">
        <v>7000</v>
      </c>
      <c r="P25" s="56">
        <v>8000</v>
      </c>
      <c r="Q25" s="56">
        <f t="shared" si="8"/>
        <v>0</v>
      </c>
      <c r="R25" s="57">
        <f t="shared" si="9"/>
        <v>0</v>
      </c>
      <c r="S25" s="57">
        <f t="shared" si="10"/>
        <v>0</v>
      </c>
      <c r="T25" s="57">
        <f t="shared" si="11"/>
        <v>0</v>
      </c>
      <c r="U25" s="57">
        <f t="shared" si="12"/>
        <v>0</v>
      </c>
      <c r="V25" s="57">
        <f t="shared" si="13"/>
        <v>0</v>
      </c>
      <c r="W25" s="58">
        <f t="shared" si="14"/>
        <v>0</v>
      </c>
      <c r="X25" s="191">
        <f t="shared" si="15"/>
        <v>0</v>
      </c>
      <c r="Y25" s="192"/>
      <c r="Z25" s="53">
        <f t="shared" si="16"/>
        <v>0</v>
      </c>
      <c r="AB25" s="9"/>
    </row>
    <row r="26" spans="1:28" ht="15" customHeight="1" thickBot="1">
      <c r="A26" s="49">
        <v>17</v>
      </c>
      <c r="B26" s="51"/>
      <c r="C26" s="51"/>
      <c r="D26" s="51"/>
      <c r="E26" s="51"/>
      <c r="F26" s="52"/>
      <c r="G26" s="52"/>
      <c r="H26" s="52">
        <f t="shared" si="2"/>
        <v>0</v>
      </c>
      <c r="I26" s="53">
        <f t="shared" si="3"/>
        <v>0</v>
      </c>
      <c r="J26" s="158">
        <f t="shared" si="4"/>
        <v>0</v>
      </c>
      <c r="K26" s="159"/>
      <c r="L26" s="53">
        <f t="shared" si="5"/>
        <v>0</v>
      </c>
      <c r="M26" s="53">
        <f t="shared" si="6"/>
        <v>0</v>
      </c>
      <c r="N26" s="54">
        <f t="shared" si="7"/>
        <v>0</v>
      </c>
      <c r="O26" s="55">
        <v>7000</v>
      </c>
      <c r="P26" s="56">
        <v>8000</v>
      </c>
      <c r="Q26" s="56">
        <f t="shared" si="8"/>
        <v>0</v>
      </c>
      <c r="R26" s="57">
        <f t="shared" si="9"/>
        <v>0</v>
      </c>
      <c r="S26" s="57">
        <f t="shared" si="10"/>
        <v>0</v>
      </c>
      <c r="T26" s="57">
        <f t="shared" si="11"/>
        <v>0</v>
      </c>
      <c r="U26" s="57">
        <f t="shared" si="12"/>
        <v>0</v>
      </c>
      <c r="V26" s="57">
        <f t="shared" si="13"/>
        <v>0</v>
      </c>
      <c r="W26" s="58">
        <f t="shared" si="14"/>
        <v>0</v>
      </c>
      <c r="X26" s="191">
        <f t="shared" si="15"/>
        <v>0</v>
      </c>
      <c r="Y26" s="192"/>
      <c r="Z26" s="53">
        <f t="shared" si="16"/>
        <v>0</v>
      </c>
      <c r="AB26" s="9"/>
    </row>
    <row r="27" spans="1:28" ht="15" customHeight="1" thickBot="1">
      <c r="A27" s="50">
        <v>18</v>
      </c>
      <c r="B27" s="51"/>
      <c r="C27" s="51"/>
      <c r="D27" s="51"/>
      <c r="E27" s="51"/>
      <c r="F27" s="52"/>
      <c r="G27" s="52"/>
      <c r="H27" s="52">
        <f t="shared" si="2"/>
        <v>0</v>
      </c>
      <c r="I27" s="53">
        <f t="shared" si="3"/>
        <v>0</v>
      </c>
      <c r="J27" s="158">
        <f t="shared" si="4"/>
        <v>0</v>
      </c>
      <c r="K27" s="159"/>
      <c r="L27" s="53">
        <f t="shared" si="5"/>
        <v>0</v>
      </c>
      <c r="M27" s="53">
        <f t="shared" si="6"/>
        <v>0</v>
      </c>
      <c r="N27" s="54">
        <f t="shared" si="7"/>
        <v>0</v>
      </c>
      <c r="O27" s="55">
        <v>7000</v>
      </c>
      <c r="P27" s="56">
        <v>8000</v>
      </c>
      <c r="Q27" s="56">
        <f t="shared" si="8"/>
        <v>0</v>
      </c>
      <c r="R27" s="57">
        <f t="shared" si="9"/>
        <v>0</v>
      </c>
      <c r="S27" s="57">
        <f t="shared" si="10"/>
        <v>0</v>
      </c>
      <c r="T27" s="57">
        <f t="shared" si="11"/>
        <v>0</v>
      </c>
      <c r="U27" s="57">
        <f t="shared" si="12"/>
        <v>0</v>
      </c>
      <c r="V27" s="57">
        <f t="shared" si="13"/>
        <v>0</v>
      </c>
      <c r="W27" s="58">
        <f t="shared" si="14"/>
        <v>0</v>
      </c>
      <c r="X27" s="191">
        <f t="shared" si="15"/>
        <v>0</v>
      </c>
      <c r="Y27" s="192"/>
      <c r="Z27" s="53">
        <f t="shared" si="16"/>
        <v>0</v>
      </c>
      <c r="AB27" s="9"/>
    </row>
    <row r="28" spans="1:28" ht="15" customHeight="1" thickBot="1">
      <c r="A28" s="49">
        <v>19</v>
      </c>
      <c r="B28" s="51"/>
      <c r="C28" s="51"/>
      <c r="D28" s="51"/>
      <c r="E28" s="51"/>
      <c r="F28" s="52"/>
      <c r="G28" s="52"/>
      <c r="H28" s="52">
        <f t="shared" si="2"/>
        <v>0</v>
      </c>
      <c r="I28" s="53">
        <f t="shared" si="3"/>
        <v>0</v>
      </c>
      <c r="J28" s="158">
        <f t="shared" si="4"/>
        <v>0</v>
      </c>
      <c r="K28" s="159"/>
      <c r="L28" s="53">
        <f t="shared" si="5"/>
        <v>0</v>
      </c>
      <c r="M28" s="53">
        <f t="shared" si="6"/>
        <v>0</v>
      </c>
      <c r="N28" s="54">
        <f t="shared" si="7"/>
        <v>0</v>
      </c>
      <c r="O28" s="55">
        <v>7000</v>
      </c>
      <c r="P28" s="56">
        <v>8000</v>
      </c>
      <c r="Q28" s="56">
        <f t="shared" si="8"/>
        <v>0</v>
      </c>
      <c r="R28" s="57">
        <f t="shared" si="9"/>
        <v>0</v>
      </c>
      <c r="S28" s="57">
        <f t="shared" si="10"/>
        <v>0</v>
      </c>
      <c r="T28" s="57">
        <f t="shared" si="11"/>
        <v>0</v>
      </c>
      <c r="U28" s="57">
        <f t="shared" si="12"/>
        <v>0</v>
      </c>
      <c r="V28" s="57">
        <f t="shared" si="13"/>
        <v>0</v>
      </c>
      <c r="W28" s="58">
        <f t="shared" si="14"/>
        <v>0</v>
      </c>
      <c r="X28" s="191">
        <f t="shared" si="15"/>
        <v>0</v>
      </c>
      <c r="Y28" s="192"/>
      <c r="Z28" s="53">
        <f t="shared" si="16"/>
        <v>0</v>
      </c>
      <c r="AB28" s="9"/>
    </row>
    <row r="29" spans="1:28" ht="15" customHeight="1" thickBot="1">
      <c r="A29" s="50">
        <v>20</v>
      </c>
      <c r="B29" s="51"/>
      <c r="C29" s="51"/>
      <c r="D29" s="51"/>
      <c r="E29" s="51"/>
      <c r="F29" s="52"/>
      <c r="G29" s="52"/>
      <c r="H29" s="52">
        <f t="shared" si="2"/>
        <v>0</v>
      </c>
      <c r="I29" s="53">
        <f t="shared" si="3"/>
        <v>0</v>
      </c>
      <c r="J29" s="158">
        <f t="shared" si="4"/>
        <v>0</v>
      </c>
      <c r="K29" s="159"/>
      <c r="L29" s="53">
        <f t="shared" si="5"/>
        <v>0</v>
      </c>
      <c r="M29" s="53">
        <f t="shared" si="6"/>
        <v>0</v>
      </c>
      <c r="N29" s="54">
        <f t="shared" si="7"/>
        <v>0</v>
      </c>
      <c r="O29" s="55">
        <v>7000</v>
      </c>
      <c r="P29" s="56">
        <v>8000</v>
      </c>
      <c r="Q29" s="56">
        <f t="shared" si="8"/>
        <v>0</v>
      </c>
      <c r="R29" s="57">
        <f t="shared" si="9"/>
        <v>0</v>
      </c>
      <c r="S29" s="57">
        <f t="shared" si="10"/>
        <v>0</v>
      </c>
      <c r="T29" s="57">
        <f t="shared" si="11"/>
        <v>0</v>
      </c>
      <c r="U29" s="57">
        <f t="shared" si="12"/>
        <v>0</v>
      </c>
      <c r="V29" s="57">
        <f t="shared" si="13"/>
        <v>0</v>
      </c>
      <c r="W29" s="58">
        <f t="shared" si="14"/>
        <v>0</v>
      </c>
      <c r="X29" s="191">
        <f t="shared" si="15"/>
        <v>0</v>
      </c>
      <c r="Y29" s="192"/>
      <c r="Z29" s="53">
        <f t="shared" si="16"/>
        <v>0</v>
      </c>
      <c r="AB29" s="9"/>
    </row>
    <row r="30" spans="1:28" ht="15" customHeight="1" thickBot="1">
      <c r="A30" s="49">
        <v>21</v>
      </c>
      <c r="B30" s="51"/>
      <c r="C30" s="51"/>
      <c r="D30" s="51"/>
      <c r="E30" s="51"/>
      <c r="F30" s="52"/>
      <c r="G30" s="52"/>
      <c r="H30" s="52">
        <f t="shared" si="2"/>
        <v>0</v>
      </c>
      <c r="I30" s="53">
        <f t="shared" si="3"/>
        <v>0</v>
      </c>
      <c r="J30" s="158">
        <f t="shared" si="4"/>
        <v>0</v>
      </c>
      <c r="K30" s="159"/>
      <c r="L30" s="53">
        <f t="shared" si="5"/>
        <v>0</v>
      </c>
      <c r="M30" s="53">
        <f t="shared" si="6"/>
        <v>0</v>
      </c>
      <c r="N30" s="54">
        <f t="shared" si="7"/>
        <v>0</v>
      </c>
      <c r="O30" s="55">
        <v>7000</v>
      </c>
      <c r="P30" s="56">
        <v>8000</v>
      </c>
      <c r="Q30" s="56">
        <f t="shared" si="8"/>
        <v>0</v>
      </c>
      <c r="R30" s="57">
        <f t="shared" si="9"/>
        <v>0</v>
      </c>
      <c r="S30" s="57">
        <f t="shared" si="10"/>
        <v>0</v>
      </c>
      <c r="T30" s="57">
        <f t="shared" si="11"/>
        <v>0</v>
      </c>
      <c r="U30" s="57">
        <f t="shared" si="12"/>
        <v>0</v>
      </c>
      <c r="V30" s="57">
        <f t="shared" si="13"/>
        <v>0</v>
      </c>
      <c r="W30" s="58">
        <f t="shared" si="14"/>
        <v>0</v>
      </c>
      <c r="X30" s="191">
        <f t="shared" si="15"/>
        <v>0</v>
      </c>
      <c r="Y30" s="192"/>
      <c r="Z30" s="53">
        <f t="shared" si="16"/>
        <v>0</v>
      </c>
      <c r="AB30" s="9"/>
    </row>
    <row r="31" spans="1:28" ht="15" customHeight="1" thickBot="1">
      <c r="A31" s="50">
        <v>22</v>
      </c>
      <c r="B31" s="51"/>
      <c r="C31" s="51"/>
      <c r="D31" s="51"/>
      <c r="E31" s="51"/>
      <c r="F31" s="52"/>
      <c r="G31" s="52"/>
      <c r="H31" s="52">
        <f t="shared" si="2"/>
        <v>0</v>
      </c>
      <c r="I31" s="53">
        <f t="shared" si="3"/>
        <v>0</v>
      </c>
      <c r="J31" s="158">
        <f t="shared" si="4"/>
        <v>0</v>
      </c>
      <c r="K31" s="159"/>
      <c r="L31" s="53">
        <f t="shared" si="5"/>
        <v>0</v>
      </c>
      <c r="M31" s="53">
        <f t="shared" si="6"/>
        <v>0</v>
      </c>
      <c r="N31" s="54">
        <f t="shared" si="7"/>
        <v>0</v>
      </c>
      <c r="O31" s="55">
        <v>7000</v>
      </c>
      <c r="P31" s="56">
        <v>8000</v>
      </c>
      <c r="Q31" s="56">
        <f t="shared" si="8"/>
        <v>0</v>
      </c>
      <c r="R31" s="57">
        <f t="shared" si="9"/>
        <v>0</v>
      </c>
      <c r="S31" s="57">
        <f t="shared" si="10"/>
        <v>0</v>
      </c>
      <c r="T31" s="57">
        <f t="shared" si="11"/>
        <v>0</v>
      </c>
      <c r="U31" s="57">
        <f t="shared" si="12"/>
        <v>0</v>
      </c>
      <c r="V31" s="57">
        <f t="shared" si="13"/>
        <v>0</v>
      </c>
      <c r="W31" s="58">
        <f t="shared" si="14"/>
        <v>0</v>
      </c>
      <c r="X31" s="191">
        <f t="shared" si="15"/>
        <v>0</v>
      </c>
      <c r="Y31" s="192"/>
      <c r="Z31" s="53">
        <f t="shared" si="16"/>
        <v>0</v>
      </c>
      <c r="AB31" s="9"/>
    </row>
    <row r="32" spans="1:28" ht="15" customHeight="1" thickBot="1">
      <c r="A32" s="49">
        <v>23</v>
      </c>
      <c r="B32" s="51"/>
      <c r="C32" s="51"/>
      <c r="D32" s="51"/>
      <c r="E32" s="51"/>
      <c r="F32" s="52"/>
      <c r="G32" s="52"/>
      <c r="H32" s="52">
        <f t="shared" si="2"/>
        <v>0</v>
      </c>
      <c r="I32" s="53">
        <f t="shared" si="3"/>
        <v>0</v>
      </c>
      <c r="J32" s="158">
        <f t="shared" si="4"/>
        <v>0</v>
      </c>
      <c r="K32" s="159"/>
      <c r="L32" s="53">
        <f t="shared" si="5"/>
        <v>0</v>
      </c>
      <c r="M32" s="53">
        <f t="shared" si="6"/>
        <v>0</v>
      </c>
      <c r="N32" s="54">
        <f t="shared" si="7"/>
        <v>0</v>
      </c>
      <c r="O32" s="55">
        <v>7000</v>
      </c>
      <c r="P32" s="56">
        <v>8000</v>
      </c>
      <c r="Q32" s="56">
        <f t="shared" si="8"/>
        <v>0</v>
      </c>
      <c r="R32" s="57">
        <f t="shared" si="9"/>
        <v>0</v>
      </c>
      <c r="S32" s="57">
        <f t="shared" si="10"/>
        <v>0</v>
      </c>
      <c r="T32" s="57">
        <f t="shared" si="11"/>
        <v>0</v>
      </c>
      <c r="U32" s="57">
        <f t="shared" si="12"/>
        <v>0</v>
      </c>
      <c r="V32" s="57">
        <f t="shared" si="13"/>
        <v>0</v>
      </c>
      <c r="W32" s="58">
        <f t="shared" si="14"/>
        <v>0</v>
      </c>
      <c r="X32" s="191">
        <f t="shared" si="15"/>
        <v>0</v>
      </c>
      <c r="Y32" s="192"/>
      <c r="Z32" s="53">
        <f t="shared" si="16"/>
        <v>0</v>
      </c>
      <c r="AB32" s="9"/>
    </row>
    <row r="33" spans="1:28" ht="15" customHeight="1" thickBot="1">
      <c r="A33" s="50">
        <v>24</v>
      </c>
      <c r="B33" s="51"/>
      <c r="C33" s="51"/>
      <c r="D33" s="51"/>
      <c r="E33" s="51"/>
      <c r="F33" s="52"/>
      <c r="G33" s="52"/>
      <c r="H33" s="52">
        <f t="shared" si="2"/>
        <v>0</v>
      </c>
      <c r="I33" s="53">
        <f t="shared" si="3"/>
        <v>0</v>
      </c>
      <c r="J33" s="158">
        <f t="shared" si="4"/>
        <v>0</v>
      </c>
      <c r="K33" s="159"/>
      <c r="L33" s="53">
        <f t="shared" si="5"/>
        <v>0</v>
      </c>
      <c r="M33" s="53">
        <f t="shared" si="6"/>
        <v>0</v>
      </c>
      <c r="N33" s="54">
        <f t="shared" si="7"/>
        <v>0</v>
      </c>
      <c r="O33" s="55">
        <v>7000</v>
      </c>
      <c r="P33" s="56">
        <v>8000</v>
      </c>
      <c r="Q33" s="56">
        <f t="shared" si="8"/>
        <v>0</v>
      </c>
      <c r="R33" s="57">
        <f t="shared" si="9"/>
        <v>0</v>
      </c>
      <c r="S33" s="57">
        <f t="shared" si="10"/>
        <v>0</v>
      </c>
      <c r="T33" s="57">
        <f t="shared" si="11"/>
        <v>0</v>
      </c>
      <c r="U33" s="57">
        <f t="shared" si="12"/>
        <v>0</v>
      </c>
      <c r="V33" s="57">
        <f t="shared" si="13"/>
        <v>0</v>
      </c>
      <c r="W33" s="58">
        <f t="shared" si="14"/>
        <v>0</v>
      </c>
      <c r="X33" s="191">
        <f t="shared" si="15"/>
        <v>0</v>
      </c>
      <c r="Y33" s="192"/>
      <c r="Z33" s="53">
        <f t="shared" si="16"/>
        <v>0</v>
      </c>
      <c r="AB33" s="9"/>
    </row>
    <row r="34" spans="1:28" ht="15" customHeight="1" thickBot="1">
      <c r="A34" s="49">
        <v>25</v>
      </c>
      <c r="B34" s="51"/>
      <c r="C34" s="51"/>
      <c r="D34" s="51"/>
      <c r="E34" s="51"/>
      <c r="F34" s="52"/>
      <c r="G34" s="52"/>
      <c r="H34" s="52">
        <f t="shared" si="2"/>
        <v>0</v>
      </c>
      <c r="I34" s="53">
        <f t="shared" si="3"/>
        <v>0</v>
      </c>
      <c r="J34" s="158">
        <f t="shared" si="4"/>
        <v>0</v>
      </c>
      <c r="K34" s="159"/>
      <c r="L34" s="53">
        <f t="shared" si="5"/>
        <v>0</v>
      </c>
      <c r="M34" s="53">
        <f t="shared" si="6"/>
        <v>0</v>
      </c>
      <c r="N34" s="54">
        <f t="shared" si="7"/>
        <v>0</v>
      </c>
      <c r="O34" s="55">
        <v>7000</v>
      </c>
      <c r="P34" s="56">
        <v>8000</v>
      </c>
      <c r="Q34" s="56">
        <f t="shared" si="8"/>
        <v>0</v>
      </c>
      <c r="R34" s="57">
        <f t="shared" si="9"/>
        <v>0</v>
      </c>
      <c r="S34" s="57">
        <f t="shared" si="10"/>
        <v>0</v>
      </c>
      <c r="T34" s="57">
        <f t="shared" si="11"/>
        <v>0</v>
      </c>
      <c r="U34" s="57">
        <f t="shared" si="12"/>
        <v>0</v>
      </c>
      <c r="V34" s="57">
        <f t="shared" si="13"/>
        <v>0</v>
      </c>
      <c r="W34" s="58">
        <f t="shared" si="14"/>
        <v>0</v>
      </c>
      <c r="X34" s="191">
        <f t="shared" si="15"/>
        <v>0</v>
      </c>
      <c r="Y34" s="192"/>
      <c r="Z34" s="53">
        <f t="shared" si="16"/>
        <v>0</v>
      </c>
      <c r="AB34" s="9"/>
    </row>
    <row r="35" spans="1:28" ht="15" customHeight="1" thickBot="1">
      <c r="A35" s="50">
        <v>26</v>
      </c>
      <c r="B35" s="51"/>
      <c r="C35" s="51"/>
      <c r="D35" s="51"/>
      <c r="E35" s="51"/>
      <c r="F35" s="52"/>
      <c r="G35" s="52"/>
      <c r="H35" s="52">
        <f t="shared" si="2"/>
        <v>0</v>
      </c>
      <c r="I35" s="53">
        <f t="shared" si="3"/>
        <v>0</v>
      </c>
      <c r="J35" s="158">
        <f t="shared" si="4"/>
        <v>0</v>
      </c>
      <c r="K35" s="159"/>
      <c r="L35" s="53">
        <f t="shared" si="5"/>
        <v>0</v>
      </c>
      <c r="M35" s="53">
        <f t="shared" si="6"/>
        <v>0</v>
      </c>
      <c r="N35" s="54">
        <f t="shared" si="7"/>
        <v>0</v>
      </c>
      <c r="O35" s="55">
        <v>7000</v>
      </c>
      <c r="P35" s="56">
        <v>8000</v>
      </c>
      <c r="Q35" s="56">
        <f t="shared" si="8"/>
        <v>0</v>
      </c>
      <c r="R35" s="57">
        <f t="shared" si="9"/>
        <v>0</v>
      </c>
      <c r="S35" s="57">
        <f t="shared" si="10"/>
        <v>0</v>
      </c>
      <c r="T35" s="57">
        <f t="shared" si="11"/>
        <v>0</v>
      </c>
      <c r="U35" s="57">
        <f t="shared" si="12"/>
        <v>0</v>
      </c>
      <c r="V35" s="57">
        <f t="shared" si="13"/>
        <v>0</v>
      </c>
      <c r="W35" s="58">
        <f t="shared" si="14"/>
        <v>0</v>
      </c>
      <c r="X35" s="191">
        <f t="shared" si="15"/>
        <v>0</v>
      </c>
      <c r="Y35" s="192"/>
      <c r="Z35" s="53">
        <f t="shared" si="16"/>
        <v>0</v>
      </c>
      <c r="AB35" s="9"/>
    </row>
    <row r="36" spans="1:28" ht="15" customHeight="1" thickBot="1">
      <c r="A36" s="49">
        <v>27</v>
      </c>
      <c r="B36" s="51"/>
      <c r="C36" s="51"/>
      <c r="D36" s="51"/>
      <c r="E36" s="51"/>
      <c r="F36" s="52"/>
      <c r="G36" s="52"/>
      <c r="H36" s="52">
        <f t="shared" si="2"/>
        <v>0</v>
      </c>
      <c r="I36" s="53">
        <f t="shared" si="3"/>
        <v>0</v>
      </c>
      <c r="J36" s="158">
        <f t="shared" si="4"/>
        <v>0</v>
      </c>
      <c r="K36" s="159"/>
      <c r="L36" s="53">
        <f t="shared" si="5"/>
        <v>0</v>
      </c>
      <c r="M36" s="53">
        <f t="shared" si="6"/>
        <v>0</v>
      </c>
      <c r="N36" s="54">
        <f t="shared" si="7"/>
        <v>0</v>
      </c>
      <c r="O36" s="55">
        <v>7000</v>
      </c>
      <c r="P36" s="56">
        <v>8000</v>
      </c>
      <c r="Q36" s="56">
        <f t="shared" si="8"/>
        <v>0</v>
      </c>
      <c r="R36" s="57">
        <f t="shared" si="9"/>
        <v>0</v>
      </c>
      <c r="S36" s="57">
        <f t="shared" si="10"/>
        <v>0</v>
      </c>
      <c r="T36" s="57">
        <f t="shared" si="11"/>
        <v>0</v>
      </c>
      <c r="U36" s="57">
        <f t="shared" si="12"/>
        <v>0</v>
      </c>
      <c r="V36" s="57">
        <f t="shared" si="13"/>
        <v>0</v>
      </c>
      <c r="W36" s="58">
        <f t="shared" si="14"/>
        <v>0</v>
      </c>
      <c r="X36" s="191">
        <f t="shared" si="15"/>
        <v>0</v>
      </c>
      <c r="Y36" s="192"/>
      <c r="Z36" s="53">
        <f t="shared" si="16"/>
        <v>0</v>
      </c>
      <c r="AB36" s="9"/>
    </row>
    <row r="37" spans="1:28" ht="15" customHeight="1" thickBot="1">
      <c r="A37" s="50">
        <v>28</v>
      </c>
      <c r="B37" s="51"/>
      <c r="C37" s="51"/>
      <c r="D37" s="51"/>
      <c r="E37" s="51"/>
      <c r="F37" s="52"/>
      <c r="G37" s="52"/>
      <c r="H37" s="52">
        <f t="shared" si="2"/>
        <v>0</v>
      </c>
      <c r="I37" s="53">
        <f t="shared" si="3"/>
        <v>0</v>
      </c>
      <c r="J37" s="158">
        <f t="shared" si="4"/>
        <v>0</v>
      </c>
      <c r="K37" s="159"/>
      <c r="L37" s="53">
        <f t="shared" si="5"/>
        <v>0</v>
      </c>
      <c r="M37" s="53">
        <f t="shared" si="6"/>
        <v>0</v>
      </c>
      <c r="N37" s="54">
        <f t="shared" si="7"/>
        <v>0</v>
      </c>
      <c r="O37" s="55">
        <v>7000</v>
      </c>
      <c r="P37" s="56">
        <v>8000</v>
      </c>
      <c r="Q37" s="56">
        <f t="shared" si="8"/>
        <v>0</v>
      </c>
      <c r="R37" s="57">
        <f t="shared" si="9"/>
        <v>0</v>
      </c>
      <c r="S37" s="57">
        <f t="shared" si="10"/>
        <v>0</v>
      </c>
      <c r="T37" s="57">
        <f t="shared" si="11"/>
        <v>0</v>
      </c>
      <c r="U37" s="57">
        <f t="shared" si="12"/>
        <v>0</v>
      </c>
      <c r="V37" s="57">
        <f t="shared" si="13"/>
        <v>0</v>
      </c>
      <c r="W37" s="58">
        <f t="shared" si="14"/>
        <v>0</v>
      </c>
      <c r="X37" s="191">
        <f t="shared" si="15"/>
        <v>0</v>
      </c>
      <c r="Y37" s="192"/>
      <c r="Z37" s="53">
        <f t="shared" si="16"/>
        <v>0</v>
      </c>
      <c r="AB37" s="9"/>
    </row>
    <row r="38" spans="1:28" ht="15" customHeight="1" thickBot="1">
      <c r="A38" s="49">
        <v>29</v>
      </c>
      <c r="B38" s="51"/>
      <c r="C38" s="51"/>
      <c r="D38" s="51"/>
      <c r="E38" s="51"/>
      <c r="F38" s="52"/>
      <c r="G38" s="52"/>
      <c r="H38" s="52">
        <f t="shared" si="2"/>
        <v>0</v>
      </c>
      <c r="I38" s="53">
        <f t="shared" si="3"/>
        <v>0</v>
      </c>
      <c r="J38" s="158">
        <f t="shared" si="4"/>
        <v>0</v>
      </c>
      <c r="K38" s="159"/>
      <c r="L38" s="53">
        <f t="shared" si="5"/>
        <v>0</v>
      </c>
      <c r="M38" s="53">
        <f t="shared" si="6"/>
        <v>0</v>
      </c>
      <c r="N38" s="54">
        <f t="shared" si="7"/>
        <v>0</v>
      </c>
      <c r="O38" s="55">
        <v>7000</v>
      </c>
      <c r="P38" s="56">
        <v>8000</v>
      </c>
      <c r="Q38" s="56">
        <f t="shared" si="8"/>
        <v>0</v>
      </c>
      <c r="R38" s="57">
        <f t="shared" si="9"/>
        <v>0</v>
      </c>
      <c r="S38" s="57">
        <f t="shared" si="10"/>
        <v>0</v>
      </c>
      <c r="T38" s="57">
        <f t="shared" si="11"/>
        <v>0</v>
      </c>
      <c r="U38" s="57">
        <f t="shared" si="12"/>
        <v>0</v>
      </c>
      <c r="V38" s="57">
        <f t="shared" si="13"/>
        <v>0</v>
      </c>
      <c r="W38" s="58">
        <f t="shared" si="14"/>
        <v>0</v>
      </c>
      <c r="X38" s="191">
        <f t="shared" si="15"/>
        <v>0</v>
      </c>
      <c r="Y38" s="192"/>
      <c r="Z38" s="53">
        <f t="shared" si="16"/>
        <v>0</v>
      </c>
      <c r="AB38" s="9"/>
    </row>
    <row r="39" spans="1:28" ht="15" customHeight="1" thickBot="1">
      <c r="A39" s="50">
        <v>30</v>
      </c>
      <c r="B39" s="51"/>
      <c r="C39" s="51"/>
      <c r="D39" s="51"/>
      <c r="E39" s="51"/>
      <c r="F39" s="52"/>
      <c r="G39" s="52"/>
      <c r="H39" s="52">
        <f t="shared" si="2"/>
        <v>0</v>
      </c>
      <c r="I39" s="53">
        <f t="shared" si="3"/>
        <v>0</v>
      </c>
      <c r="J39" s="158">
        <f t="shared" si="4"/>
        <v>0</v>
      </c>
      <c r="K39" s="159"/>
      <c r="L39" s="53">
        <f t="shared" si="5"/>
        <v>0</v>
      </c>
      <c r="M39" s="53">
        <f t="shared" si="6"/>
        <v>0</v>
      </c>
      <c r="N39" s="54">
        <f t="shared" si="7"/>
        <v>0</v>
      </c>
      <c r="O39" s="55">
        <v>7000</v>
      </c>
      <c r="P39" s="56">
        <v>8000</v>
      </c>
      <c r="Q39" s="56">
        <f t="shared" si="8"/>
        <v>0</v>
      </c>
      <c r="R39" s="57">
        <f t="shared" si="9"/>
        <v>0</v>
      </c>
      <c r="S39" s="57">
        <f t="shared" si="10"/>
        <v>0</v>
      </c>
      <c r="T39" s="57">
        <f t="shared" si="11"/>
        <v>0</v>
      </c>
      <c r="U39" s="57">
        <f t="shared" si="12"/>
        <v>0</v>
      </c>
      <c r="V39" s="57">
        <f t="shared" si="13"/>
        <v>0</v>
      </c>
      <c r="W39" s="58">
        <f t="shared" si="14"/>
        <v>0</v>
      </c>
      <c r="X39" s="191">
        <f t="shared" si="15"/>
        <v>0</v>
      </c>
      <c r="Y39" s="192"/>
      <c r="Z39" s="53">
        <f t="shared" si="16"/>
        <v>0</v>
      </c>
      <c r="AB39" s="9"/>
    </row>
    <row r="40" spans="1:28" ht="15" customHeight="1" thickBot="1">
      <c r="A40" s="49">
        <v>31</v>
      </c>
      <c r="B40" s="51"/>
      <c r="C40" s="51"/>
      <c r="D40" s="51"/>
      <c r="E40" s="51"/>
      <c r="F40" s="52"/>
      <c r="G40" s="52"/>
      <c r="H40" s="52">
        <f t="shared" si="2"/>
        <v>0</v>
      </c>
      <c r="I40" s="53">
        <f t="shared" si="3"/>
        <v>0</v>
      </c>
      <c r="J40" s="158">
        <f t="shared" si="4"/>
        <v>0</v>
      </c>
      <c r="K40" s="159"/>
      <c r="L40" s="53">
        <f t="shared" si="5"/>
        <v>0</v>
      </c>
      <c r="M40" s="53">
        <f t="shared" si="6"/>
        <v>0</v>
      </c>
      <c r="N40" s="54">
        <f t="shared" si="7"/>
        <v>0</v>
      </c>
      <c r="O40" s="55">
        <v>7000</v>
      </c>
      <c r="P40" s="56">
        <v>8000</v>
      </c>
      <c r="Q40" s="56">
        <f t="shared" si="8"/>
        <v>0</v>
      </c>
      <c r="R40" s="57">
        <f t="shared" si="9"/>
        <v>0</v>
      </c>
      <c r="S40" s="57">
        <f t="shared" si="10"/>
        <v>0</v>
      </c>
      <c r="T40" s="57">
        <f t="shared" si="11"/>
        <v>0</v>
      </c>
      <c r="U40" s="57">
        <f t="shared" si="12"/>
        <v>0</v>
      </c>
      <c r="V40" s="57">
        <f t="shared" si="13"/>
        <v>0</v>
      </c>
      <c r="W40" s="58">
        <f t="shared" si="14"/>
        <v>0</v>
      </c>
      <c r="X40" s="191">
        <f t="shared" si="15"/>
        <v>0</v>
      </c>
      <c r="Y40" s="192"/>
      <c r="Z40" s="53">
        <f t="shared" si="16"/>
        <v>0</v>
      </c>
      <c r="AB40" s="9"/>
    </row>
    <row r="41" spans="1:28" ht="15" customHeight="1" thickBot="1">
      <c r="A41" s="50">
        <v>32</v>
      </c>
      <c r="B41" s="51"/>
      <c r="C41" s="51"/>
      <c r="D41" s="51"/>
      <c r="E41" s="51"/>
      <c r="F41" s="52"/>
      <c r="G41" s="52"/>
      <c r="H41" s="52">
        <f t="shared" si="2"/>
        <v>0</v>
      </c>
      <c r="I41" s="53">
        <f t="shared" si="3"/>
        <v>0</v>
      </c>
      <c r="J41" s="158">
        <f t="shared" si="4"/>
        <v>0</v>
      </c>
      <c r="K41" s="159"/>
      <c r="L41" s="53">
        <f t="shared" si="5"/>
        <v>0</v>
      </c>
      <c r="M41" s="53">
        <f t="shared" si="6"/>
        <v>0</v>
      </c>
      <c r="N41" s="54">
        <f t="shared" si="7"/>
        <v>0</v>
      </c>
      <c r="O41" s="55">
        <v>7000</v>
      </c>
      <c r="P41" s="56">
        <v>8000</v>
      </c>
      <c r="Q41" s="56">
        <f t="shared" si="8"/>
        <v>0</v>
      </c>
      <c r="R41" s="57">
        <f t="shared" si="9"/>
        <v>0</v>
      </c>
      <c r="S41" s="57">
        <f t="shared" si="10"/>
        <v>0</v>
      </c>
      <c r="T41" s="57">
        <f t="shared" si="11"/>
        <v>0</v>
      </c>
      <c r="U41" s="57">
        <f t="shared" si="12"/>
        <v>0</v>
      </c>
      <c r="V41" s="57">
        <f t="shared" si="13"/>
        <v>0</v>
      </c>
      <c r="W41" s="58">
        <f t="shared" si="14"/>
        <v>0</v>
      </c>
      <c r="X41" s="191">
        <f t="shared" si="15"/>
        <v>0</v>
      </c>
      <c r="Y41" s="192"/>
      <c r="Z41" s="53">
        <f t="shared" si="16"/>
        <v>0</v>
      </c>
      <c r="AB41" s="9"/>
    </row>
    <row r="42" spans="1:28" ht="15" customHeight="1" thickBot="1">
      <c r="A42" s="49">
        <v>33</v>
      </c>
      <c r="B42" s="51"/>
      <c r="C42" s="51"/>
      <c r="D42" s="51"/>
      <c r="E42" s="51"/>
      <c r="F42" s="52"/>
      <c r="G42" s="52"/>
      <c r="H42" s="52">
        <f t="shared" si="2"/>
        <v>0</v>
      </c>
      <c r="I42" s="53">
        <f t="shared" si="3"/>
        <v>0</v>
      </c>
      <c r="J42" s="158">
        <f t="shared" si="4"/>
        <v>0</v>
      </c>
      <c r="K42" s="159"/>
      <c r="L42" s="53">
        <f t="shared" si="5"/>
        <v>0</v>
      </c>
      <c r="M42" s="53">
        <f t="shared" si="6"/>
        <v>0</v>
      </c>
      <c r="N42" s="54">
        <f t="shared" si="7"/>
        <v>0</v>
      </c>
      <c r="O42" s="55">
        <v>7000</v>
      </c>
      <c r="P42" s="56">
        <v>8000</v>
      </c>
      <c r="Q42" s="56">
        <f t="shared" si="8"/>
        <v>0</v>
      </c>
      <c r="R42" s="57">
        <f t="shared" si="9"/>
        <v>0</v>
      </c>
      <c r="S42" s="57">
        <f t="shared" si="10"/>
        <v>0</v>
      </c>
      <c r="T42" s="57">
        <f t="shared" si="11"/>
        <v>0</v>
      </c>
      <c r="U42" s="57">
        <f t="shared" si="12"/>
        <v>0</v>
      </c>
      <c r="V42" s="57">
        <f t="shared" si="13"/>
        <v>0</v>
      </c>
      <c r="W42" s="58">
        <f t="shared" si="14"/>
        <v>0</v>
      </c>
      <c r="X42" s="191">
        <f t="shared" si="15"/>
        <v>0</v>
      </c>
      <c r="Y42" s="192"/>
      <c r="Z42" s="53">
        <f t="shared" si="16"/>
        <v>0</v>
      </c>
      <c r="AB42" s="9"/>
    </row>
    <row r="43" spans="1:28" ht="15" customHeight="1" thickBot="1">
      <c r="A43" s="50">
        <v>34</v>
      </c>
      <c r="B43" s="51"/>
      <c r="C43" s="51"/>
      <c r="D43" s="51"/>
      <c r="E43" s="51"/>
      <c r="F43" s="52"/>
      <c r="G43" s="52"/>
      <c r="H43" s="52">
        <f t="shared" si="2"/>
        <v>0</v>
      </c>
      <c r="I43" s="53">
        <f t="shared" si="3"/>
        <v>0</v>
      </c>
      <c r="J43" s="158">
        <f t="shared" si="4"/>
        <v>0</v>
      </c>
      <c r="K43" s="159"/>
      <c r="L43" s="53">
        <f t="shared" si="5"/>
        <v>0</v>
      </c>
      <c r="M43" s="53">
        <f t="shared" si="6"/>
        <v>0</v>
      </c>
      <c r="N43" s="54">
        <f t="shared" si="7"/>
        <v>0</v>
      </c>
      <c r="O43" s="55">
        <v>7000</v>
      </c>
      <c r="P43" s="56">
        <v>8000</v>
      </c>
      <c r="Q43" s="56">
        <f t="shared" si="8"/>
        <v>0</v>
      </c>
      <c r="R43" s="57">
        <f t="shared" si="9"/>
        <v>0</v>
      </c>
      <c r="S43" s="57">
        <f t="shared" si="10"/>
        <v>0</v>
      </c>
      <c r="T43" s="57">
        <f t="shared" si="11"/>
        <v>0</v>
      </c>
      <c r="U43" s="57">
        <f t="shared" si="12"/>
        <v>0</v>
      </c>
      <c r="V43" s="57">
        <f t="shared" si="13"/>
        <v>0</v>
      </c>
      <c r="W43" s="58">
        <f t="shared" si="14"/>
        <v>0</v>
      </c>
      <c r="X43" s="191">
        <f t="shared" si="15"/>
        <v>0</v>
      </c>
      <c r="Y43" s="192"/>
      <c r="Z43" s="53">
        <f t="shared" si="16"/>
        <v>0</v>
      </c>
      <c r="AB43" s="9"/>
    </row>
    <row r="44" spans="1:28" ht="15" customHeight="1" thickBot="1">
      <c r="A44" s="49">
        <v>35</v>
      </c>
      <c r="B44" s="51"/>
      <c r="C44" s="51"/>
      <c r="D44" s="51"/>
      <c r="E44" s="51"/>
      <c r="F44" s="52"/>
      <c r="G44" s="52"/>
      <c r="H44" s="52">
        <f t="shared" si="2"/>
        <v>0</v>
      </c>
      <c r="I44" s="53">
        <f t="shared" si="3"/>
        <v>0</v>
      </c>
      <c r="J44" s="158">
        <f t="shared" si="4"/>
        <v>0</v>
      </c>
      <c r="K44" s="159"/>
      <c r="L44" s="53">
        <f t="shared" si="5"/>
        <v>0</v>
      </c>
      <c r="M44" s="53">
        <f t="shared" si="6"/>
        <v>0</v>
      </c>
      <c r="N44" s="54">
        <f t="shared" si="7"/>
        <v>0</v>
      </c>
      <c r="O44" s="55">
        <v>7000</v>
      </c>
      <c r="P44" s="56">
        <v>8000</v>
      </c>
      <c r="Q44" s="56">
        <f t="shared" si="8"/>
        <v>0</v>
      </c>
      <c r="R44" s="57">
        <f t="shared" si="9"/>
        <v>0</v>
      </c>
      <c r="S44" s="57">
        <f t="shared" si="10"/>
        <v>0</v>
      </c>
      <c r="T44" s="57">
        <f t="shared" si="11"/>
        <v>0</v>
      </c>
      <c r="U44" s="57">
        <f t="shared" si="12"/>
        <v>0</v>
      </c>
      <c r="V44" s="57">
        <f t="shared" si="13"/>
        <v>0</v>
      </c>
      <c r="W44" s="58">
        <f t="shared" si="14"/>
        <v>0</v>
      </c>
      <c r="X44" s="191">
        <f t="shared" si="15"/>
        <v>0</v>
      </c>
      <c r="Y44" s="192"/>
      <c r="Z44" s="53">
        <f t="shared" si="16"/>
        <v>0</v>
      </c>
      <c r="AB44" s="9"/>
    </row>
    <row r="45" spans="1:28" ht="15" customHeight="1" thickBot="1">
      <c r="A45" s="50">
        <v>36</v>
      </c>
      <c r="B45" s="51"/>
      <c r="C45" s="51"/>
      <c r="D45" s="51"/>
      <c r="E45" s="51"/>
      <c r="F45" s="52"/>
      <c r="G45" s="52"/>
      <c r="H45" s="52">
        <f t="shared" si="2"/>
        <v>0</v>
      </c>
      <c r="I45" s="53">
        <f t="shared" si="3"/>
        <v>0</v>
      </c>
      <c r="J45" s="158">
        <f t="shared" si="4"/>
        <v>0</v>
      </c>
      <c r="K45" s="159"/>
      <c r="L45" s="53">
        <f t="shared" si="5"/>
        <v>0</v>
      </c>
      <c r="M45" s="53">
        <f t="shared" si="6"/>
        <v>0</v>
      </c>
      <c r="N45" s="54">
        <f t="shared" si="7"/>
        <v>0</v>
      </c>
      <c r="O45" s="55">
        <v>7000</v>
      </c>
      <c r="P45" s="56">
        <v>8000</v>
      </c>
      <c r="Q45" s="56">
        <f t="shared" si="8"/>
        <v>0</v>
      </c>
      <c r="R45" s="57">
        <f t="shared" si="9"/>
        <v>0</v>
      </c>
      <c r="S45" s="57">
        <f t="shared" si="10"/>
        <v>0</v>
      </c>
      <c r="T45" s="57">
        <f t="shared" si="11"/>
        <v>0</v>
      </c>
      <c r="U45" s="57">
        <f t="shared" si="12"/>
        <v>0</v>
      </c>
      <c r="V45" s="57">
        <f t="shared" si="13"/>
        <v>0</v>
      </c>
      <c r="W45" s="58">
        <f t="shared" si="14"/>
        <v>0</v>
      </c>
      <c r="X45" s="191">
        <f t="shared" si="15"/>
        <v>0</v>
      </c>
      <c r="Y45" s="192"/>
      <c r="Z45" s="53">
        <f t="shared" si="16"/>
        <v>0</v>
      </c>
      <c r="AB45" s="9"/>
    </row>
    <row r="46" spans="1:28" ht="15" customHeight="1" thickBot="1">
      <c r="A46" s="49">
        <v>37</v>
      </c>
      <c r="B46" s="51"/>
      <c r="C46" s="51"/>
      <c r="D46" s="51"/>
      <c r="E46" s="51"/>
      <c r="F46" s="52"/>
      <c r="G46" s="52"/>
      <c r="H46" s="52">
        <f t="shared" si="2"/>
        <v>0</v>
      </c>
      <c r="I46" s="53">
        <f t="shared" si="3"/>
        <v>0</v>
      </c>
      <c r="J46" s="158">
        <f t="shared" si="4"/>
        <v>0</v>
      </c>
      <c r="K46" s="159"/>
      <c r="L46" s="53">
        <f t="shared" si="5"/>
        <v>0</v>
      </c>
      <c r="M46" s="53">
        <f t="shared" si="6"/>
        <v>0</v>
      </c>
      <c r="N46" s="54">
        <f t="shared" si="7"/>
        <v>0</v>
      </c>
      <c r="O46" s="55">
        <v>7000</v>
      </c>
      <c r="P46" s="56">
        <v>8000</v>
      </c>
      <c r="Q46" s="56">
        <f t="shared" si="8"/>
        <v>0</v>
      </c>
      <c r="R46" s="57">
        <f t="shared" si="9"/>
        <v>0</v>
      </c>
      <c r="S46" s="57">
        <f t="shared" si="10"/>
        <v>0</v>
      </c>
      <c r="T46" s="57">
        <f t="shared" si="11"/>
        <v>0</v>
      </c>
      <c r="U46" s="57">
        <f t="shared" si="12"/>
        <v>0</v>
      </c>
      <c r="V46" s="57">
        <f t="shared" si="13"/>
        <v>0</v>
      </c>
      <c r="W46" s="58">
        <f t="shared" si="14"/>
        <v>0</v>
      </c>
      <c r="X46" s="191">
        <f t="shared" si="15"/>
        <v>0</v>
      </c>
      <c r="Y46" s="192"/>
      <c r="Z46" s="53">
        <f t="shared" si="16"/>
        <v>0</v>
      </c>
      <c r="AB46" s="9"/>
    </row>
    <row r="47" spans="1:28" ht="15" customHeight="1" thickBot="1">
      <c r="A47" s="50">
        <v>38</v>
      </c>
      <c r="B47" s="51"/>
      <c r="C47" s="59"/>
      <c r="D47" s="51"/>
      <c r="E47" s="51"/>
      <c r="F47" s="52"/>
      <c r="G47" s="52"/>
      <c r="H47" s="52">
        <f t="shared" si="2"/>
        <v>0</v>
      </c>
      <c r="I47" s="53">
        <f t="shared" si="3"/>
        <v>0</v>
      </c>
      <c r="J47" s="158">
        <f t="shared" si="4"/>
        <v>0</v>
      </c>
      <c r="K47" s="159"/>
      <c r="L47" s="53">
        <f t="shared" si="5"/>
        <v>0</v>
      </c>
      <c r="M47" s="53">
        <f t="shared" si="6"/>
        <v>0</v>
      </c>
      <c r="N47" s="54">
        <f t="shared" si="7"/>
        <v>0</v>
      </c>
      <c r="O47" s="55">
        <v>7000</v>
      </c>
      <c r="P47" s="56">
        <v>8000</v>
      </c>
      <c r="Q47" s="56">
        <f t="shared" si="8"/>
        <v>0</v>
      </c>
      <c r="R47" s="57">
        <f t="shared" si="9"/>
        <v>0</v>
      </c>
      <c r="S47" s="57">
        <f t="shared" si="10"/>
        <v>0</v>
      </c>
      <c r="T47" s="57">
        <f t="shared" si="11"/>
        <v>0</v>
      </c>
      <c r="U47" s="57">
        <f t="shared" si="12"/>
        <v>0</v>
      </c>
      <c r="V47" s="57">
        <f t="shared" si="13"/>
        <v>0</v>
      </c>
      <c r="W47" s="58">
        <f t="shared" si="14"/>
        <v>0</v>
      </c>
      <c r="X47" s="191">
        <f t="shared" si="15"/>
        <v>0</v>
      </c>
      <c r="Y47" s="192"/>
      <c r="Z47" s="53">
        <f t="shared" si="16"/>
        <v>0</v>
      </c>
      <c r="AB47" s="9"/>
    </row>
    <row r="48" spans="1:28" ht="15" customHeight="1" thickBot="1">
      <c r="A48" s="49">
        <v>39</v>
      </c>
      <c r="B48" s="51"/>
      <c r="C48" s="59"/>
      <c r="D48" s="51"/>
      <c r="E48" s="51"/>
      <c r="F48" s="52"/>
      <c r="G48" s="52"/>
      <c r="H48" s="52">
        <f t="shared" si="2"/>
        <v>0</v>
      </c>
      <c r="I48" s="53">
        <f t="shared" si="3"/>
        <v>0</v>
      </c>
      <c r="J48" s="158">
        <f t="shared" si="4"/>
        <v>0</v>
      </c>
      <c r="K48" s="159"/>
      <c r="L48" s="53">
        <f t="shared" si="5"/>
        <v>0</v>
      </c>
      <c r="M48" s="53">
        <f t="shared" si="6"/>
        <v>0</v>
      </c>
      <c r="N48" s="54">
        <f t="shared" si="7"/>
        <v>0</v>
      </c>
      <c r="O48" s="55">
        <v>7000</v>
      </c>
      <c r="P48" s="56">
        <v>8000</v>
      </c>
      <c r="Q48" s="56">
        <f t="shared" si="8"/>
        <v>0</v>
      </c>
      <c r="R48" s="57">
        <f t="shared" si="9"/>
        <v>0</v>
      </c>
      <c r="S48" s="57">
        <f t="shared" si="10"/>
        <v>0</v>
      </c>
      <c r="T48" s="57">
        <f t="shared" si="11"/>
        <v>0</v>
      </c>
      <c r="U48" s="57">
        <f t="shared" si="12"/>
        <v>0</v>
      </c>
      <c r="V48" s="57">
        <f t="shared" si="13"/>
        <v>0</v>
      </c>
      <c r="W48" s="58">
        <f t="shared" si="14"/>
        <v>0</v>
      </c>
      <c r="X48" s="191">
        <f t="shared" si="15"/>
        <v>0</v>
      </c>
      <c r="Y48" s="192"/>
      <c r="Z48" s="53">
        <f t="shared" si="16"/>
        <v>0</v>
      </c>
      <c r="AB48" s="9"/>
    </row>
    <row r="49" spans="1:28" ht="15" customHeight="1" thickBot="1">
      <c r="A49" s="50">
        <v>40</v>
      </c>
      <c r="B49" s="51"/>
      <c r="C49" s="59"/>
      <c r="D49" s="51"/>
      <c r="E49" s="51"/>
      <c r="F49" s="52"/>
      <c r="G49" s="52"/>
      <c r="H49" s="52">
        <f t="shared" si="2"/>
        <v>0</v>
      </c>
      <c r="I49" s="53">
        <f t="shared" si="3"/>
        <v>0</v>
      </c>
      <c r="J49" s="158">
        <f t="shared" si="4"/>
        <v>0</v>
      </c>
      <c r="K49" s="159"/>
      <c r="L49" s="53">
        <f t="shared" si="5"/>
        <v>0</v>
      </c>
      <c r="M49" s="53">
        <f t="shared" si="6"/>
        <v>0</v>
      </c>
      <c r="N49" s="54">
        <f t="shared" si="7"/>
        <v>0</v>
      </c>
      <c r="O49" s="55">
        <v>7000</v>
      </c>
      <c r="P49" s="56">
        <v>8000</v>
      </c>
      <c r="Q49" s="56">
        <f t="shared" si="8"/>
        <v>0</v>
      </c>
      <c r="R49" s="57">
        <f t="shared" si="9"/>
        <v>0</v>
      </c>
      <c r="S49" s="57">
        <f t="shared" si="10"/>
        <v>0</v>
      </c>
      <c r="T49" s="57">
        <f t="shared" si="11"/>
        <v>0</v>
      </c>
      <c r="U49" s="57">
        <f t="shared" si="12"/>
        <v>0</v>
      </c>
      <c r="V49" s="57">
        <f t="shared" si="13"/>
        <v>0</v>
      </c>
      <c r="W49" s="58">
        <f t="shared" si="14"/>
        <v>0</v>
      </c>
      <c r="X49" s="191">
        <f t="shared" si="15"/>
        <v>0</v>
      </c>
      <c r="Y49" s="192"/>
      <c r="Z49" s="53">
        <f t="shared" si="16"/>
        <v>0</v>
      </c>
      <c r="AB49" s="9"/>
    </row>
    <row r="50" spans="1:28" ht="15" customHeight="1" thickBot="1">
      <c r="A50" s="49">
        <v>41</v>
      </c>
      <c r="B50" s="51"/>
      <c r="C50" s="59"/>
      <c r="D50" s="51"/>
      <c r="E50" s="51"/>
      <c r="F50" s="52"/>
      <c r="G50" s="52"/>
      <c r="H50" s="52">
        <f t="shared" si="2"/>
        <v>0</v>
      </c>
      <c r="I50" s="53">
        <f t="shared" si="3"/>
        <v>0</v>
      </c>
      <c r="J50" s="158">
        <f t="shared" si="4"/>
        <v>0</v>
      </c>
      <c r="K50" s="159"/>
      <c r="L50" s="53">
        <f t="shared" si="5"/>
        <v>0</v>
      </c>
      <c r="M50" s="53">
        <f t="shared" si="6"/>
        <v>0</v>
      </c>
      <c r="N50" s="54">
        <f t="shared" si="7"/>
        <v>0</v>
      </c>
      <c r="O50" s="55">
        <v>7000</v>
      </c>
      <c r="P50" s="56">
        <v>8000</v>
      </c>
      <c r="Q50" s="56">
        <f t="shared" si="8"/>
        <v>0</v>
      </c>
      <c r="R50" s="57">
        <f t="shared" si="9"/>
        <v>0</v>
      </c>
      <c r="S50" s="57">
        <f t="shared" si="10"/>
        <v>0</v>
      </c>
      <c r="T50" s="57">
        <f t="shared" si="11"/>
        <v>0</v>
      </c>
      <c r="U50" s="57">
        <f t="shared" si="12"/>
        <v>0</v>
      </c>
      <c r="V50" s="57">
        <f t="shared" si="13"/>
        <v>0</v>
      </c>
      <c r="W50" s="58">
        <f t="shared" si="14"/>
        <v>0</v>
      </c>
      <c r="X50" s="191">
        <f t="shared" si="15"/>
        <v>0</v>
      </c>
      <c r="Y50" s="192"/>
      <c r="Z50" s="53">
        <f t="shared" si="16"/>
        <v>0</v>
      </c>
      <c r="AB50" s="9"/>
    </row>
    <row r="51" spans="1:28" ht="15" customHeight="1" thickBot="1">
      <c r="A51" s="50">
        <v>42</v>
      </c>
      <c r="B51" s="51"/>
      <c r="C51" s="59"/>
      <c r="D51" s="51"/>
      <c r="E51" s="51"/>
      <c r="F51" s="52"/>
      <c r="G51" s="52"/>
      <c r="H51" s="52">
        <f t="shared" si="2"/>
        <v>0</v>
      </c>
      <c r="I51" s="53">
        <f t="shared" si="3"/>
        <v>0</v>
      </c>
      <c r="J51" s="158">
        <f t="shared" si="4"/>
        <v>0</v>
      </c>
      <c r="K51" s="159"/>
      <c r="L51" s="53">
        <f t="shared" si="5"/>
        <v>0</v>
      </c>
      <c r="M51" s="53">
        <f t="shared" si="6"/>
        <v>0</v>
      </c>
      <c r="N51" s="54">
        <f t="shared" si="7"/>
        <v>0</v>
      </c>
      <c r="O51" s="55">
        <v>7000</v>
      </c>
      <c r="P51" s="56">
        <v>8000</v>
      </c>
      <c r="Q51" s="56">
        <f t="shared" si="8"/>
        <v>0</v>
      </c>
      <c r="R51" s="57">
        <f t="shared" si="9"/>
        <v>0</v>
      </c>
      <c r="S51" s="57">
        <f t="shared" si="10"/>
        <v>0</v>
      </c>
      <c r="T51" s="57">
        <f t="shared" si="11"/>
        <v>0</v>
      </c>
      <c r="U51" s="57">
        <f t="shared" si="12"/>
        <v>0</v>
      </c>
      <c r="V51" s="57">
        <f t="shared" si="13"/>
        <v>0</v>
      </c>
      <c r="W51" s="58">
        <f t="shared" si="14"/>
        <v>0</v>
      </c>
      <c r="X51" s="191">
        <f t="shared" si="15"/>
        <v>0</v>
      </c>
      <c r="Y51" s="192"/>
      <c r="Z51" s="53">
        <f t="shared" si="16"/>
        <v>0</v>
      </c>
      <c r="AB51" s="9"/>
    </row>
    <row r="52" spans="1:28" ht="15" customHeight="1" thickBot="1">
      <c r="A52" s="49">
        <v>43</v>
      </c>
      <c r="B52" s="51"/>
      <c r="C52" s="51"/>
      <c r="D52" s="51"/>
      <c r="E52" s="51"/>
      <c r="F52" s="52"/>
      <c r="G52" s="52"/>
      <c r="H52" s="52">
        <f t="shared" si="2"/>
        <v>0</v>
      </c>
      <c r="I52" s="53">
        <f t="shared" si="3"/>
        <v>0</v>
      </c>
      <c r="J52" s="158">
        <f t="shared" si="4"/>
        <v>0</v>
      </c>
      <c r="K52" s="159"/>
      <c r="L52" s="53">
        <f t="shared" si="5"/>
        <v>0</v>
      </c>
      <c r="M52" s="53">
        <f t="shared" si="6"/>
        <v>0</v>
      </c>
      <c r="N52" s="54">
        <f t="shared" si="7"/>
        <v>0</v>
      </c>
      <c r="O52" s="55">
        <v>7000</v>
      </c>
      <c r="P52" s="56">
        <v>8000</v>
      </c>
      <c r="Q52" s="56">
        <f t="shared" si="8"/>
        <v>0</v>
      </c>
      <c r="R52" s="57">
        <f t="shared" si="9"/>
        <v>0</v>
      </c>
      <c r="S52" s="57">
        <f t="shared" si="10"/>
        <v>0</v>
      </c>
      <c r="T52" s="57">
        <f t="shared" si="11"/>
        <v>0</v>
      </c>
      <c r="U52" s="57">
        <f t="shared" si="12"/>
        <v>0</v>
      </c>
      <c r="V52" s="57">
        <f t="shared" si="13"/>
        <v>0</v>
      </c>
      <c r="W52" s="58">
        <f t="shared" si="14"/>
        <v>0</v>
      </c>
      <c r="X52" s="191">
        <f t="shared" si="15"/>
        <v>0</v>
      </c>
      <c r="Y52" s="192"/>
      <c r="Z52" s="53">
        <f t="shared" si="16"/>
        <v>0</v>
      </c>
      <c r="AB52" s="9"/>
    </row>
    <row r="53" spans="1:28" ht="15" customHeight="1" thickBot="1">
      <c r="A53" s="50">
        <v>44</v>
      </c>
      <c r="B53" s="51"/>
      <c r="C53" s="51"/>
      <c r="D53" s="51"/>
      <c r="E53" s="51"/>
      <c r="F53" s="52"/>
      <c r="G53" s="52"/>
      <c r="H53" s="52">
        <f t="shared" si="2"/>
        <v>0</v>
      </c>
      <c r="I53" s="53">
        <f t="shared" si="3"/>
        <v>0</v>
      </c>
      <c r="J53" s="158">
        <f t="shared" si="4"/>
        <v>0</v>
      </c>
      <c r="K53" s="159"/>
      <c r="L53" s="53">
        <f t="shared" si="5"/>
        <v>0</v>
      </c>
      <c r="M53" s="53">
        <f t="shared" si="6"/>
        <v>0</v>
      </c>
      <c r="N53" s="54">
        <f t="shared" si="7"/>
        <v>0</v>
      </c>
      <c r="O53" s="55">
        <v>7000</v>
      </c>
      <c r="P53" s="56">
        <v>8000</v>
      </c>
      <c r="Q53" s="56">
        <f t="shared" si="8"/>
        <v>0</v>
      </c>
      <c r="R53" s="57">
        <f t="shared" si="9"/>
        <v>0</v>
      </c>
      <c r="S53" s="57">
        <f t="shared" si="10"/>
        <v>0</v>
      </c>
      <c r="T53" s="57">
        <f t="shared" si="11"/>
        <v>0</v>
      </c>
      <c r="U53" s="57">
        <f t="shared" si="12"/>
        <v>0</v>
      </c>
      <c r="V53" s="57">
        <f t="shared" si="13"/>
        <v>0</v>
      </c>
      <c r="W53" s="58">
        <f t="shared" si="14"/>
        <v>0</v>
      </c>
      <c r="X53" s="191">
        <f t="shared" si="15"/>
        <v>0</v>
      </c>
      <c r="Y53" s="192"/>
      <c r="Z53" s="53">
        <f t="shared" si="16"/>
        <v>0</v>
      </c>
      <c r="AB53" s="9"/>
    </row>
    <row r="54" spans="1:28" ht="15" customHeight="1" thickBot="1">
      <c r="A54" s="49">
        <v>45</v>
      </c>
      <c r="B54" s="51"/>
      <c r="C54" s="51"/>
      <c r="D54" s="51"/>
      <c r="E54" s="51"/>
      <c r="F54" s="52"/>
      <c r="G54" s="52"/>
      <c r="H54" s="52">
        <f t="shared" si="2"/>
        <v>0</v>
      </c>
      <c r="I54" s="53">
        <f t="shared" si="3"/>
        <v>0</v>
      </c>
      <c r="J54" s="158">
        <f t="shared" si="4"/>
        <v>0</v>
      </c>
      <c r="K54" s="159"/>
      <c r="L54" s="53">
        <f t="shared" si="5"/>
        <v>0</v>
      </c>
      <c r="M54" s="53">
        <f t="shared" si="6"/>
        <v>0</v>
      </c>
      <c r="N54" s="54">
        <f t="shared" si="7"/>
        <v>0</v>
      </c>
      <c r="O54" s="55">
        <v>7000</v>
      </c>
      <c r="P54" s="56">
        <v>8000</v>
      </c>
      <c r="Q54" s="56">
        <f t="shared" si="8"/>
        <v>0</v>
      </c>
      <c r="R54" s="57">
        <f t="shared" si="9"/>
        <v>0</v>
      </c>
      <c r="S54" s="57">
        <f t="shared" si="10"/>
        <v>0</v>
      </c>
      <c r="T54" s="57">
        <f t="shared" si="11"/>
        <v>0</v>
      </c>
      <c r="U54" s="57">
        <f t="shared" si="12"/>
        <v>0</v>
      </c>
      <c r="V54" s="57">
        <f t="shared" si="13"/>
        <v>0</v>
      </c>
      <c r="W54" s="58">
        <f t="shared" si="14"/>
        <v>0</v>
      </c>
      <c r="X54" s="191">
        <f t="shared" si="15"/>
        <v>0</v>
      </c>
      <c r="Y54" s="192"/>
      <c r="Z54" s="53">
        <f t="shared" si="16"/>
        <v>0</v>
      </c>
      <c r="AB54" s="9"/>
    </row>
    <row r="55" spans="1:28" ht="15" customHeight="1" thickBot="1">
      <c r="A55" s="50">
        <v>46</v>
      </c>
      <c r="B55" s="51"/>
      <c r="C55" s="51"/>
      <c r="D55" s="51"/>
      <c r="E55" s="51"/>
      <c r="F55" s="52"/>
      <c r="G55" s="52"/>
      <c r="H55" s="52">
        <f t="shared" si="2"/>
        <v>0</v>
      </c>
      <c r="I55" s="53">
        <f t="shared" si="3"/>
        <v>0</v>
      </c>
      <c r="J55" s="158">
        <f t="shared" si="4"/>
        <v>0</v>
      </c>
      <c r="K55" s="159"/>
      <c r="L55" s="53">
        <f t="shared" si="5"/>
        <v>0</v>
      </c>
      <c r="M55" s="53">
        <f t="shared" si="6"/>
        <v>0</v>
      </c>
      <c r="N55" s="54">
        <f t="shared" si="7"/>
        <v>0</v>
      </c>
      <c r="O55" s="55">
        <v>7000</v>
      </c>
      <c r="P55" s="56">
        <v>8000</v>
      </c>
      <c r="Q55" s="56">
        <f t="shared" si="8"/>
        <v>0</v>
      </c>
      <c r="R55" s="57">
        <f t="shared" si="9"/>
        <v>0</v>
      </c>
      <c r="S55" s="57">
        <f t="shared" si="10"/>
        <v>0</v>
      </c>
      <c r="T55" s="57">
        <f t="shared" si="11"/>
        <v>0</v>
      </c>
      <c r="U55" s="57">
        <f t="shared" si="12"/>
        <v>0</v>
      </c>
      <c r="V55" s="57">
        <f t="shared" si="13"/>
        <v>0</v>
      </c>
      <c r="W55" s="58">
        <f t="shared" si="14"/>
        <v>0</v>
      </c>
      <c r="X55" s="191">
        <f t="shared" si="15"/>
        <v>0</v>
      </c>
      <c r="Y55" s="192"/>
      <c r="Z55" s="53">
        <f t="shared" si="16"/>
        <v>0</v>
      </c>
      <c r="AB55" s="9"/>
    </row>
    <row r="56" spans="1:28" ht="15" customHeight="1" thickBot="1">
      <c r="A56" s="49">
        <v>47</v>
      </c>
      <c r="B56" s="51"/>
      <c r="C56" s="51"/>
      <c r="D56" s="51"/>
      <c r="E56" s="51"/>
      <c r="F56" s="52"/>
      <c r="G56" s="52"/>
      <c r="H56" s="52">
        <f t="shared" si="2"/>
        <v>0</v>
      </c>
      <c r="I56" s="53">
        <f t="shared" si="3"/>
        <v>0</v>
      </c>
      <c r="J56" s="158">
        <f t="shared" si="4"/>
        <v>0</v>
      </c>
      <c r="K56" s="159"/>
      <c r="L56" s="53">
        <f t="shared" si="5"/>
        <v>0</v>
      </c>
      <c r="M56" s="53">
        <f t="shared" si="6"/>
        <v>0</v>
      </c>
      <c r="N56" s="54">
        <f t="shared" si="7"/>
        <v>0</v>
      </c>
      <c r="O56" s="55">
        <v>7000</v>
      </c>
      <c r="P56" s="56">
        <v>8000</v>
      </c>
      <c r="Q56" s="56">
        <f t="shared" si="8"/>
        <v>0</v>
      </c>
      <c r="R56" s="57">
        <f t="shared" si="9"/>
        <v>0</v>
      </c>
      <c r="S56" s="57">
        <f t="shared" si="10"/>
        <v>0</v>
      </c>
      <c r="T56" s="57">
        <f t="shared" si="11"/>
        <v>0</v>
      </c>
      <c r="U56" s="57">
        <f t="shared" si="12"/>
        <v>0</v>
      </c>
      <c r="V56" s="57">
        <f t="shared" si="13"/>
        <v>0</v>
      </c>
      <c r="W56" s="58">
        <f t="shared" si="14"/>
        <v>0</v>
      </c>
      <c r="X56" s="191">
        <f t="shared" si="15"/>
        <v>0</v>
      </c>
      <c r="Y56" s="192"/>
      <c r="Z56" s="53">
        <f t="shared" si="16"/>
        <v>0</v>
      </c>
      <c r="AB56" s="9"/>
    </row>
    <row r="57" spans="1:28" ht="15" customHeight="1" thickBot="1">
      <c r="A57" s="50">
        <v>48</v>
      </c>
      <c r="B57" s="51"/>
      <c r="C57" s="51"/>
      <c r="D57" s="51"/>
      <c r="E57" s="51"/>
      <c r="F57" s="52"/>
      <c r="G57" s="52"/>
      <c r="H57" s="52">
        <f t="shared" si="2"/>
        <v>0</v>
      </c>
      <c r="I57" s="53">
        <f t="shared" si="3"/>
        <v>0</v>
      </c>
      <c r="J57" s="158">
        <f t="shared" si="4"/>
        <v>0</v>
      </c>
      <c r="K57" s="159"/>
      <c r="L57" s="53">
        <f t="shared" si="5"/>
        <v>0</v>
      </c>
      <c r="M57" s="53">
        <f t="shared" si="6"/>
        <v>0</v>
      </c>
      <c r="N57" s="54">
        <f t="shared" si="7"/>
        <v>0</v>
      </c>
      <c r="O57" s="55">
        <v>7000</v>
      </c>
      <c r="P57" s="56">
        <v>8000</v>
      </c>
      <c r="Q57" s="56">
        <f t="shared" si="8"/>
        <v>0</v>
      </c>
      <c r="R57" s="57">
        <f t="shared" si="9"/>
        <v>0</v>
      </c>
      <c r="S57" s="57">
        <f t="shared" si="10"/>
        <v>0</v>
      </c>
      <c r="T57" s="57">
        <f t="shared" si="11"/>
        <v>0</v>
      </c>
      <c r="U57" s="57">
        <f t="shared" si="12"/>
        <v>0</v>
      </c>
      <c r="V57" s="57">
        <f t="shared" si="13"/>
        <v>0</v>
      </c>
      <c r="W57" s="58">
        <f t="shared" si="14"/>
        <v>0</v>
      </c>
      <c r="X57" s="191">
        <f t="shared" si="15"/>
        <v>0</v>
      </c>
      <c r="Y57" s="192"/>
      <c r="Z57" s="53">
        <f t="shared" si="16"/>
        <v>0</v>
      </c>
      <c r="AB57" s="9"/>
    </row>
    <row r="58" spans="1:28" ht="15" customHeight="1" thickBot="1">
      <c r="A58" s="49">
        <v>49</v>
      </c>
      <c r="B58" s="51"/>
      <c r="C58" s="51"/>
      <c r="D58" s="51"/>
      <c r="E58" s="51"/>
      <c r="F58" s="52"/>
      <c r="G58" s="52"/>
      <c r="H58" s="52">
        <f t="shared" si="2"/>
        <v>0</v>
      </c>
      <c r="I58" s="53">
        <f t="shared" si="3"/>
        <v>0</v>
      </c>
      <c r="J58" s="158">
        <f t="shared" si="4"/>
        <v>0</v>
      </c>
      <c r="K58" s="159"/>
      <c r="L58" s="53">
        <f t="shared" si="5"/>
        <v>0</v>
      </c>
      <c r="M58" s="53">
        <f t="shared" si="6"/>
        <v>0</v>
      </c>
      <c r="N58" s="54">
        <f t="shared" si="7"/>
        <v>0</v>
      </c>
      <c r="O58" s="55">
        <v>7000</v>
      </c>
      <c r="P58" s="56">
        <v>8000</v>
      </c>
      <c r="Q58" s="56">
        <f t="shared" si="8"/>
        <v>0</v>
      </c>
      <c r="R58" s="57">
        <f t="shared" si="9"/>
        <v>0</v>
      </c>
      <c r="S58" s="57">
        <f t="shared" si="10"/>
        <v>0</v>
      </c>
      <c r="T58" s="57">
        <f t="shared" si="11"/>
        <v>0</v>
      </c>
      <c r="U58" s="57">
        <f t="shared" si="12"/>
        <v>0</v>
      </c>
      <c r="V58" s="57">
        <f t="shared" si="13"/>
        <v>0</v>
      </c>
      <c r="W58" s="58">
        <f t="shared" si="14"/>
        <v>0</v>
      </c>
      <c r="X58" s="191">
        <f t="shared" si="15"/>
        <v>0</v>
      </c>
      <c r="Y58" s="192"/>
      <c r="Z58" s="53">
        <f t="shared" si="16"/>
        <v>0</v>
      </c>
      <c r="AB58" s="9"/>
    </row>
    <row r="59" spans="1:28" ht="15" customHeight="1" thickBot="1">
      <c r="A59" s="50">
        <v>50</v>
      </c>
      <c r="B59" s="51"/>
      <c r="C59" s="51"/>
      <c r="D59" s="51"/>
      <c r="E59" s="51"/>
      <c r="F59" s="52"/>
      <c r="G59" s="52"/>
      <c r="H59" s="52">
        <f t="shared" si="2"/>
        <v>0</v>
      </c>
      <c r="I59" s="53">
        <f t="shared" si="3"/>
        <v>0</v>
      </c>
      <c r="J59" s="158">
        <f t="shared" si="4"/>
        <v>0</v>
      </c>
      <c r="K59" s="159"/>
      <c r="L59" s="53">
        <f t="shared" si="5"/>
        <v>0</v>
      </c>
      <c r="M59" s="53">
        <f t="shared" si="6"/>
        <v>0</v>
      </c>
      <c r="N59" s="54">
        <f t="shared" si="7"/>
        <v>0</v>
      </c>
      <c r="O59" s="55">
        <v>7000</v>
      </c>
      <c r="P59" s="56">
        <v>8000</v>
      </c>
      <c r="Q59" s="56">
        <f t="shared" si="8"/>
        <v>0</v>
      </c>
      <c r="R59" s="57">
        <f t="shared" si="9"/>
        <v>0</v>
      </c>
      <c r="S59" s="57">
        <f t="shared" si="10"/>
        <v>0</v>
      </c>
      <c r="T59" s="57">
        <f t="shared" si="11"/>
        <v>0</v>
      </c>
      <c r="U59" s="57">
        <f t="shared" si="12"/>
        <v>0</v>
      </c>
      <c r="V59" s="57">
        <f t="shared" si="13"/>
        <v>0</v>
      </c>
      <c r="W59" s="58">
        <f t="shared" si="14"/>
        <v>0</v>
      </c>
      <c r="X59" s="191">
        <f t="shared" si="15"/>
        <v>0</v>
      </c>
      <c r="Y59" s="192"/>
      <c r="Z59" s="53">
        <f t="shared" si="16"/>
        <v>0</v>
      </c>
      <c r="AB59" s="9"/>
    </row>
    <row r="60" spans="1:28" ht="15" customHeight="1" thickBot="1">
      <c r="A60" s="49">
        <v>51</v>
      </c>
      <c r="B60" s="51"/>
      <c r="C60" s="51"/>
      <c r="D60" s="51"/>
      <c r="E60" s="51"/>
      <c r="F60" s="52"/>
      <c r="G60" s="52"/>
      <c r="H60" s="52">
        <f t="shared" si="2"/>
        <v>0</v>
      </c>
      <c r="I60" s="53">
        <f t="shared" si="3"/>
        <v>0</v>
      </c>
      <c r="J60" s="158">
        <f t="shared" si="4"/>
        <v>0</v>
      </c>
      <c r="K60" s="159"/>
      <c r="L60" s="53">
        <f t="shared" si="5"/>
        <v>0</v>
      </c>
      <c r="M60" s="53">
        <f t="shared" si="6"/>
        <v>0</v>
      </c>
      <c r="N60" s="54">
        <f t="shared" si="7"/>
        <v>0</v>
      </c>
      <c r="O60" s="55">
        <v>7000</v>
      </c>
      <c r="P60" s="56">
        <v>8000</v>
      </c>
      <c r="Q60" s="56">
        <f t="shared" si="8"/>
        <v>0</v>
      </c>
      <c r="R60" s="57">
        <f t="shared" si="9"/>
        <v>0</v>
      </c>
      <c r="S60" s="57">
        <f t="shared" si="10"/>
        <v>0</v>
      </c>
      <c r="T60" s="57">
        <f t="shared" si="11"/>
        <v>0</v>
      </c>
      <c r="U60" s="57">
        <f t="shared" si="12"/>
        <v>0</v>
      </c>
      <c r="V60" s="57">
        <f t="shared" si="13"/>
        <v>0</v>
      </c>
      <c r="W60" s="58">
        <f t="shared" si="14"/>
        <v>0</v>
      </c>
      <c r="X60" s="191">
        <f t="shared" si="15"/>
        <v>0</v>
      </c>
      <c r="Y60" s="192"/>
      <c r="Z60" s="53">
        <f t="shared" si="16"/>
        <v>0</v>
      </c>
      <c r="AB60" s="9"/>
    </row>
    <row r="61" spans="1:28" ht="15" customHeight="1" thickBot="1">
      <c r="A61" s="50">
        <v>52</v>
      </c>
      <c r="B61" s="51"/>
      <c r="C61" s="51"/>
      <c r="D61" s="51"/>
      <c r="E61" s="51"/>
      <c r="F61" s="52"/>
      <c r="G61" s="52"/>
      <c r="H61" s="52">
        <f t="shared" si="2"/>
        <v>0</v>
      </c>
      <c r="I61" s="53">
        <f t="shared" si="3"/>
        <v>0</v>
      </c>
      <c r="J61" s="158">
        <f t="shared" si="4"/>
        <v>0</v>
      </c>
      <c r="K61" s="159"/>
      <c r="L61" s="53">
        <f t="shared" si="5"/>
        <v>0</v>
      </c>
      <c r="M61" s="53">
        <f t="shared" si="6"/>
        <v>0</v>
      </c>
      <c r="N61" s="54">
        <f t="shared" si="7"/>
        <v>0</v>
      </c>
      <c r="O61" s="55">
        <v>7000</v>
      </c>
      <c r="P61" s="56">
        <v>8000</v>
      </c>
      <c r="Q61" s="56">
        <f t="shared" si="8"/>
        <v>0</v>
      </c>
      <c r="R61" s="57">
        <f t="shared" si="9"/>
        <v>0</v>
      </c>
      <c r="S61" s="57">
        <f t="shared" si="10"/>
        <v>0</v>
      </c>
      <c r="T61" s="57">
        <f t="shared" si="11"/>
        <v>0</v>
      </c>
      <c r="U61" s="57">
        <f t="shared" si="12"/>
        <v>0</v>
      </c>
      <c r="V61" s="57">
        <f t="shared" si="13"/>
        <v>0</v>
      </c>
      <c r="W61" s="58">
        <f t="shared" si="14"/>
        <v>0</v>
      </c>
      <c r="X61" s="191">
        <f t="shared" si="15"/>
        <v>0</v>
      </c>
      <c r="Y61" s="192"/>
      <c r="Z61" s="53">
        <f t="shared" si="16"/>
        <v>0</v>
      </c>
      <c r="AB61" s="9"/>
    </row>
    <row r="62" spans="1:28" ht="15" customHeight="1" thickBot="1">
      <c r="A62" s="49">
        <v>53</v>
      </c>
      <c r="B62" s="51"/>
      <c r="C62" s="51"/>
      <c r="D62" s="51"/>
      <c r="E62" s="51"/>
      <c r="F62" s="52"/>
      <c r="G62" s="52"/>
      <c r="H62" s="52">
        <f t="shared" si="2"/>
        <v>0</v>
      </c>
      <c r="I62" s="53">
        <f t="shared" si="3"/>
        <v>0</v>
      </c>
      <c r="J62" s="158">
        <f t="shared" si="4"/>
        <v>0</v>
      </c>
      <c r="K62" s="159"/>
      <c r="L62" s="53">
        <f t="shared" si="5"/>
        <v>0</v>
      </c>
      <c r="M62" s="53">
        <f t="shared" si="6"/>
        <v>0</v>
      </c>
      <c r="N62" s="54">
        <f t="shared" si="7"/>
        <v>0</v>
      </c>
      <c r="O62" s="55">
        <v>7000</v>
      </c>
      <c r="P62" s="56">
        <v>8000</v>
      </c>
      <c r="Q62" s="56">
        <f t="shared" si="8"/>
        <v>0</v>
      </c>
      <c r="R62" s="57">
        <f t="shared" si="9"/>
        <v>0</v>
      </c>
      <c r="S62" s="57">
        <f t="shared" si="10"/>
        <v>0</v>
      </c>
      <c r="T62" s="57">
        <f t="shared" si="11"/>
        <v>0</v>
      </c>
      <c r="U62" s="57">
        <f t="shared" si="12"/>
        <v>0</v>
      </c>
      <c r="V62" s="57">
        <f t="shared" si="13"/>
        <v>0</v>
      </c>
      <c r="W62" s="58">
        <f t="shared" si="14"/>
        <v>0</v>
      </c>
      <c r="X62" s="191">
        <f t="shared" si="15"/>
        <v>0</v>
      </c>
      <c r="Y62" s="192"/>
      <c r="Z62" s="53">
        <f t="shared" si="16"/>
        <v>0</v>
      </c>
      <c r="AB62" s="9"/>
    </row>
    <row r="63" spans="1:28" ht="15" customHeight="1" thickBot="1">
      <c r="A63" s="50">
        <v>54</v>
      </c>
      <c r="B63" s="51"/>
      <c r="C63" s="51"/>
      <c r="D63" s="51"/>
      <c r="E63" s="51"/>
      <c r="F63" s="52"/>
      <c r="G63" s="52"/>
      <c r="H63" s="52">
        <f t="shared" si="2"/>
        <v>0</v>
      </c>
      <c r="I63" s="53">
        <f t="shared" si="3"/>
        <v>0</v>
      </c>
      <c r="J63" s="158">
        <f t="shared" si="4"/>
        <v>0</v>
      </c>
      <c r="K63" s="159"/>
      <c r="L63" s="53">
        <f t="shared" si="5"/>
        <v>0</v>
      </c>
      <c r="M63" s="53">
        <f t="shared" si="6"/>
        <v>0</v>
      </c>
      <c r="N63" s="54">
        <f t="shared" si="7"/>
        <v>0</v>
      </c>
      <c r="O63" s="55">
        <v>7000</v>
      </c>
      <c r="P63" s="56">
        <v>8000</v>
      </c>
      <c r="Q63" s="56">
        <f t="shared" si="8"/>
        <v>0</v>
      </c>
      <c r="R63" s="57">
        <f t="shared" si="9"/>
        <v>0</v>
      </c>
      <c r="S63" s="57">
        <f t="shared" si="10"/>
        <v>0</v>
      </c>
      <c r="T63" s="57">
        <f t="shared" si="11"/>
        <v>0</v>
      </c>
      <c r="U63" s="57">
        <f t="shared" si="12"/>
        <v>0</v>
      </c>
      <c r="V63" s="57">
        <f t="shared" si="13"/>
        <v>0</v>
      </c>
      <c r="W63" s="58">
        <f t="shared" si="14"/>
        <v>0</v>
      </c>
      <c r="X63" s="191">
        <f t="shared" si="15"/>
        <v>0</v>
      </c>
      <c r="Y63" s="192"/>
      <c r="Z63" s="53">
        <f t="shared" si="16"/>
        <v>0</v>
      </c>
      <c r="AB63" s="9"/>
    </row>
    <row r="64" spans="1:28" ht="15" customHeight="1" thickBot="1">
      <c r="A64" s="49">
        <v>55</v>
      </c>
      <c r="B64" s="51"/>
      <c r="C64" s="51"/>
      <c r="D64" s="51"/>
      <c r="E64" s="51"/>
      <c r="F64" s="52"/>
      <c r="G64" s="52"/>
      <c r="H64" s="52">
        <f t="shared" si="2"/>
        <v>0</v>
      </c>
      <c r="I64" s="53">
        <f t="shared" si="3"/>
        <v>0</v>
      </c>
      <c r="J64" s="158">
        <f t="shared" si="4"/>
        <v>0</v>
      </c>
      <c r="K64" s="159"/>
      <c r="L64" s="53">
        <f t="shared" si="5"/>
        <v>0</v>
      </c>
      <c r="M64" s="53">
        <f t="shared" si="6"/>
        <v>0</v>
      </c>
      <c r="N64" s="54">
        <f t="shared" si="7"/>
        <v>0</v>
      </c>
      <c r="O64" s="55">
        <v>7000</v>
      </c>
      <c r="P64" s="56">
        <v>8000</v>
      </c>
      <c r="Q64" s="56">
        <f t="shared" si="8"/>
        <v>0</v>
      </c>
      <c r="R64" s="57">
        <f t="shared" si="9"/>
        <v>0</v>
      </c>
      <c r="S64" s="57">
        <f t="shared" si="10"/>
        <v>0</v>
      </c>
      <c r="T64" s="57">
        <f t="shared" si="11"/>
        <v>0</v>
      </c>
      <c r="U64" s="57">
        <f t="shared" si="12"/>
        <v>0</v>
      </c>
      <c r="V64" s="57">
        <f t="shared" si="13"/>
        <v>0</v>
      </c>
      <c r="W64" s="58">
        <f t="shared" si="14"/>
        <v>0</v>
      </c>
      <c r="X64" s="191">
        <f t="shared" si="15"/>
        <v>0</v>
      </c>
      <c r="Y64" s="192"/>
      <c r="Z64" s="53">
        <f t="shared" si="16"/>
        <v>0</v>
      </c>
      <c r="AB64" s="9"/>
    </row>
    <row r="65" spans="1:244" ht="15" customHeight="1" thickBot="1">
      <c r="A65" s="50">
        <v>56</v>
      </c>
      <c r="B65" s="51"/>
      <c r="C65" s="51"/>
      <c r="D65" s="51"/>
      <c r="E65" s="51"/>
      <c r="F65" s="52"/>
      <c r="G65" s="52"/>
      <c r="H65" s="52">
        <f t="shared" si="2"/>
        <v>0</v>
      </c>
      <c r="I65" s="53">
        <f t="shared" si="3"/>
        <v>0</v>
      </c>
      <c r="J65" s="158">
        <f t="shared" si="4"/>
        <v>0</v>
      </c>
      <c r="K65" s="159"/>
      <c r="L65" s="53">
        <f t="shared" si="5"/>
        <v>0</v>
      </c>
      <c r="M65" s="53">
        <f t="shared" si="6"/>
        <v>0</v>
      </c>
      <c r="N65" s="54">
        <f t="shared" si="7"/>
        <v>0</v>
      </c>
      <c r="O65" s="55">
        <v>7000</v>
      </c>
      <c r="P65" s="56">
        <v>8000</v>
      </c>
      <c r="Q65" s="56">
        <f t="shared" si="8"/>
        <v>0</v>
      </c>
      <c r="R65" s="57">
        <f t="shared" si="9"/>
        <v>0</v>
      </c>
      <c r="S65" s="57">
        <f t="shared" si="10"/>
        <v>0</v>
      </c>
      <c r="T65" s="57">
        <f t="shared" si="11"/>
        <v>0</v>
      </c>
      <c r="U65" s="57">
        <f t="shared" si="12"/>
        <v>0</v>
      </c>
      <c r="V65" s="57">
        <f t="shared" si="13"/>
        <v>0</v>
      </c>
      <c r="W65" s="58">
        <f t="shared" si="14"/>
        <v>0</v>
      </c>
      <c r="X65" s="191">
        <f t="shared" si="15"/>
        <v>0</v>
      </c>
      <c r="Y65" s="192"/>
      <c r="Z65" s="53">
        <f t="shared" si="16"/>
        <v>0</v>
      </c>
      <c r="AB65" s="9"/>
    </row>
    <row r="66" spans="1:244" ht="15" customHeight="1" thickBot="1">
      <c r="A66" s="49">
        <v>57</v>
      </c>
      <c r="B66" s="51"/>
      <c r="C66" s="51"/>
      <c r="D66" s="51"/>
      <c r="E66" s="51"/>
      <c r="F66" s="52"/>
      <c r="G66" s="52"/>
      <c r="H66" s="52">
        <f t="shared" si="2"/>
        <v>0</v>
      </c>
      <c r="I66" s="53">
        <f t="shared" si="3"/>
        <v>0</v>
      </c>
      <c r="J66" s="158">
        <f t="shared" si="4"/>
        <v>0</v>
      </c>
      <c r="K66" s="159"/>
      <c r="L66" s="53">
        <f t="shared" si="5"/>
        <v>0</v>
      </c>
      <c r="M66" s="53">
        <f t="shared" si="6"/>
        <v>0</v>
      </c>
      <c r="N66" s="54">
        <f t="shared" si="7"/>
        <v>0</v>
      </c>
      <c r="O66" s="55">
        <v>7000</v>
      </c>
      <c r="P66" s="56">
        <v>8000</v>
      </c>
      <c r="Q66" s="56">
        <f t="shared" si="8"/>
        <v>0</v>
      </c>
      <c r="R66" s="57">
        <f t="shared" si="9"/>
        <v>0</v>
      </c>
      <c r="S66" s="57">
        <f t="shared" si="10"/>
        <v>0</v>
      </c>
      <c r="T66" s="57">
        <f t="shared" si="11"/>
        <v>0</v>
      </c>
      <c r="U66" s="57">
        <f t="shared" si="12"/>
        <v>0</v>
      </c>
      <c r="V66" s="57">
        <f t="shared" si="13"/>
        <v>0</v>
      </c>
      <c r="W66" s="58">
        <f t="shared" si="14"/>
        <v>0</v>
      </c>
      <c r="X66" s="191">
        <f t="shared" si="15"/>
        <v>0</v>
      </c>
      <c r="Y66" s="192"/>
      <c r="Z66" s="53">
        <f t="shared" si="16"/>
        <v>0</v>
      </c>
      <c r="AB66" s="9"/>
    </row>
    <row r="67" spans="1:244" ht="15" customHeight="1" thickBot="1">
      <c r="A67" s="50">
        <v>58</v>
      </c>
      <c r="B67" s="51"/>
      <c r="C67" s="51"/>
      <c r="D67" s="51"/>
      <c r="E67" s="51"/>
      <c r="F67" s="52"/>
      <c r="G67" s="52"/>
      <c r="H67" s="52">
        <f t="shared" si="2"/>
        <v>0</v>
      </c>
      <c r="I67" s="53">
        <f t="shared" si="3"/>
        <v>0</v>
      </c>
      <c r="J67" s="158">
        <f t="shared" si="4"/>
        <v>0</v>
      </c>
      <c r="K67" s="159"/>
      <c r="L67" s="53">
        <f t="shared" si="5"/>
        <v>0</v>
      </c>
      <c r="M67" s="53">
        <f t="shared" si="6"/>
        <v>0</v>
      </c>
      <c r="N67" s="54">
        <f t="shared" si="7"/>
        <v>0</v>
      </c>
      <c r="O67" s="55">
        <v>7000</v>
      </c>
      <c r="P67" s="56">
        <v>8000</v>
      </c>
      <c r="Q67" s="56">
        <f t="shared" si="8"/>
        <v>0</v>
      </c>
      <c r="R67" s="57">
        <f t="shared" si="9"/>
        <v>0</v>
      </c>
      <c r="S67" s="57">
        <f t="shared" si="10"/>
        <v>0</v>
      </c>
      <c r="T67" s="57">
        <f t="shared" si="11"/>
        <v>0</v>
      </c>
      <c r="U67" s="57">
        <f t="shared" si="12"/>
        <v>0</v>
      </c>
      <c r="V67" s="57">
        <f t="shared" si="13"/>
        <v>0</v>
      </c>
      <c r="W67" s="58">
        <f t="shared" si="14"/>
        <v>0</v>
      </c>
      <c r="X67" s="191">
        <f t="shared" si="15"/>
        <v>0</v>
      </c>
      <c r="Y67" s="192"/>
      <c r="Z67" s="53">
        <f t="shared" si="16"/>
        <v>0</v>
      </c>
      <c r="AB67" s="9"/>
    </row>
    <row r="68" spans="1:244" ht="15" customHeight="1" thickBot="1">
      <c r="A68" s="49">
        <v>59</v>
      </c>
      <c r="B68" s="51"/>
      <c r="C68" s="51"/>
      <c r="D68" s="51"/>
      <c r="E68" s="51"/>
      <c r="F68" s="52"/>
      <c r="G68" s="52"/>
      <c r="H68" s="52">
        <f t="shared" si="2"/>
        <v>0</v>
      </c>
      <c r="I68" s="53">
        <f t="shared" si="3"/>
        <v>0</v>
      </c>
      <c r="J68" s="158">
        <f t="shared" si="4"/>
        <v>0</v>
      </c>
      <c r="K68" s="159"/>
      <c r="L68" s="53">
        <f t="shared" si="5"/>
        <v>0</v>
      </c>
      <c r="M68" s="53">
        <f t="shared" si="6"/>
        <v>0</v>
      </c>
      <c r="N68" s="54">
        <f t="shared" si="7"/>
        <v>0</v>
      </c>
      <c r="O68" s="55">
        <v>7000</v>
      </c>
      <c r="P68" s="56">
        <v>8000</v>
      </c>
      <c r="Q68" s="56">
        <f t="shared" si="8"/>
        <v>0</v>
      </c>
      <c r="R68" s="57">
        <f t="shared" si="9"/>
        <v>0</v>
      </c>
      <c r="S68" s="57">
        <f t="shared" si="10"/>
        <v>0</v>
      </c>
      <c r="T68" s="57">
        <f t="shared" si="11"/>
        <v>0</v>
      </c>
      <c r="U68" s="57">
        <f t="shared" si="12"/>
        <v>0</v>
      </c>
      <c r="V68" s="57">
        <f t="shared" si="13"/>
        <v>0</v>
      </c>
      <c r="W68" s="58">
        <f t="shared" si="14"/>
        <v>0</v>
      </c>
      <c r="X68" s="191">
        <f t="shared" si="15"/>
        <v>0</v>
      </c>
      <c r="Y68" s="192"/>
      <c r="Z68" s="53">
        <f t="shared" si="16"/>
        <v>0</v>
      </c>
      <c r="AB68" s="9"/>
    </row>
    <row r="69" spans="1:244" ht="15" customHeight="1" thickBot="1">
      <c r="A69" s="50">
        <v>60</v>
      </c>
      <c r="B69" s="51"/>
      <c r="C69" s="51"/>
      <c r="D69" s="51"/>
      <c r="E69" s="51"/>
      <c r="F69" s="52"/>
      <c r="G69" s="52"/>
      <c r="H69" s="52">
        <f t="shared" si="2"/>
        <v>0</v>
      </c>
      <c r="I69" s="53">
        <f t="shared" si="3"/>
        <v>0</v>
      </c>
      <c r="J69" s="158">
        <f t="shared" si="4"/>
        <v>0</v>
      </c>
      <c r="K69" s="159"/>
      <c r="L69" s="53">
        <f t="shared" si="5"/>
        <v>0</v>
      </c>
      <c r="M69" s="53">
        <f t="shared" si="6"/>
        <v>0</v>
      </c>
      <c r="N69" s="54">
        <f t="shared" si="7"/>
        <v>0</v>
      </c>
      <c r="O69" s="55">
        <v>7000</v>
      </c>
      <c r="P69" s="56">
        <v>8000</v>
      </c>
      <c r="Q69" s="56">
        <f t="shared" si="8"/>
        <v>0</v>
      </c>
      <c r="R69" s="57">
        <f t="shared" si="9"/>
        <v>0</v>
      </c>
      <c r="S69" s="57">
        <f t="shared" si="10"/>
        <v>0</v>
      </c>
      <c r="T69" s="57">
        <f t="shared" si="11"/>
        <v>0</v>
      </c>
      <c r="U69" s="57">
        <f t="shared" si="12"/>
        <v>0</v>
      </c>
      <c r="V69" s="57">
        <f t="shared" si="13"/>
        <v>0</v>
      </c>
      <c r="W69" s="58">
        <f t="shared" si="14"/>
        <v>0</v>
      </c>
      <c r="X69" s="191">
        <f t="shared" si="15"/>
        <v>0</v>
      </c>
      <c r="Y69" s="192"/>
      <c r="Z69" s="53">
        <f t="shared" si="16"/>
        <v>0</v>
      </c>
      <c r="AB69" s="9"/>
    </row>
    <row r="70" spans="1:244" ht="15" customHeight="1" thickBot="1">
      <c r="A70" s="49">
        <v>61</v>
      </c>
      <c r="B70" s="59"/>
      <c r="C70" s="59"/>
      <c r="D70" s="51"/>
      <c r="E70" s="51"/>
      <c r="F70" s="52"/>
      <c r="G70" s="52"/>
      <c r="H70" s="52">
        <f t="shared" si="2"/>
        <v>0</v>
      </c>
      <c r="I70" s="53">
        <f t="shared" si="3"/>
        <v>0</v>
      </c>
      <c r="J70" s="158">
        <f t="shared" si="4"/>
        <v>0</v>
      </c>
      <c r="K70" s="159"/>
      <c r="L70" s="53">
        <f t="shared" si="5"/>
        <v>0</v>
      </c>
      <c r="M70" s="53">
        <f t="shared" si="6"/>
        <v>0</v>
      </c>
      <c r="N70" s="54">
        <f t="shared" si="7"/>
        <v>0</v>
      </c>
      <c r="O70" s="55">
        <v>7000</v>
      </c>
      <c r="P70" s="56">
        <v>8000</v>
      </c>
      <c r="Q70" s="56">
        <f t="shared" si="8"/>
        <v>0</v>
      </c>
      <c r="R70" s="57">
        <f t="shared" si="9"/>
        <v>0</v>
      </c>
      <c r="S70" s="57">
        <f t="shared" si="10"/>
        <v>0</v>
      </c>
      <c r="T70" s="57">
        <f t="shared" si="11"/>
        <v>0</v>
      </c>
      <c r="U70" s="57">
        <f t="shared" si="12"/>
        <v>0</v>
      </c>
      <c r="V70" s="57">
        <f t="shared" si="13"/>
        <v>0</v>
      </c>
      <c r="W70" s="58">
        <f t="shared" si="14"/>
        <v>0</v>
      </c>
      <c r="X70" s="191">
        <f t="shared" si="15"/>
        <v>0</v>
      </c>
      <c r="Y70" s="192"/>
      <c r="Z70" s="53">
        <f t="shared" si="16"/>
        <v>0</v>
      </c>
      <c r="AB70" s="9"/>
    </row>
    <row r="71" spans="1:244" ht="15" customHeight="1" thickBot="1">
      <c r="A71" s="50">
        <v>62</v>
      </c>
      <c r="B71" s="59"/>
      <c r="C71" s="59"/>
      <c r="D71" s="51"/>
      <c r="E71" s="51"/>
      <c r="F71" s="52"/>
      <c r="G71" s="52"/>
      <c r="H71" s="52">
        <f t="shared" si="2"/>
        <v>0</v>
      </c>
      <c r="I71" s="53">
        <f t="shared" si="3"/>
        <v>0</v>
      </c>
      <c r="J71" s="158">
        <f t="shared" si="4"/>
        <v>0</v>
      </c>
      <c r="K71" s="159"/>
      <c r="L71" s="53">
        <f t="shared" si="5"/>
        <v>0</v>
      </c>
      <c r="M71" s="53">
        <f t="shared" si="6"/>
        <v>0</v>
      </c>
      <c r="N71" s="54">
        <f t="shared" si="7"/>
        <v>0</v>
      </c>
      <c r="O71" s="55">
        <v>7000</v>
      </c>
      <c r="P71" s="56">
        <v>8000</v>
      </c>
      <c r="Q71" s="56">
        <f t="shared" si="8"/>
        <v>0</v>
      </c>
      <c r="R71" s="57">
        <f t="shared" si="9"/>
        <v>0</v>
      </c>
      <c r="S71" s="57">
        <f t="shared" si="10"/>
        <v>0</v>
      </c>
      <c r="T71" s="57">
        <f t="shared" si="11"/>
        <v>0</v>
      </c>
      <c r="U71" s="57">
        <f t="shared" si="12"/>
        <v>0</v>
      </c>
      <c r="V71" s="57">
        <f t="shared" si="13"/>
        <v>0</v>
      </c>
      <c r="W71" s="58">
        <f t="shared" si="14"/>
        <v>0</v>
      </c>
      <c r="X71" s="191">
        <f t="shared" ref="X71" si="17">H71*18.75%</f>
        <v>0</v>
      </c>
      <c r="Y71" s="192"/>
      <c r="Z71" s="53">
        <f t="shared" si="16"/>
        <v>0</v>
      </c>
      <c r="AB71" s="9"/>
    </row>
    <row r="72" spans="1:244" ht="15.75" thickBot="1">
      <c r="A72" s="1"/>
      <c r="B72" s="1"/>
      <c r="C72" s="171" t="s">
        <v>10</v>
      </c>
      <c r="D72" s="172"/>
      <c r="E72" s="173"/>
      <c r="F72" s="106">
        <f>SUM(F10:F71)</f>
        <v>0</v>
      </c>
      <c r="G72" s="106">
        <f t="shared" ref="G72:M72" si="18">SUM(G10:G71)</f>
        <v>0</v>
      </c>
      <c r="H72" s="106">
        <f t="shared" si="18"/>
        <v>0</v>
      </c>
      <c r="I72" s="106">
        <f t="shared" si="18"/>
        <v>0</v>
      </c>
      <c r="J72" s="162">
        <f>SUM(J10:K71)</f>
        <v>0</v>
      </c>
      <c r="K72" s="163">
        <f t="shared" si="18"/>
        <v>0</v>
      </c>
      <c r="L72" s="106">
        <f t="shared" si="18"/>
        <v>0</v>
      </c>
      <c r="M72" s="106">
        <f t="shared" si="18"/>
        <v>0</v>
      </c>
      <c r="N72" s="106">
        <f>SUM(N10:N71)</f>
        <v>0</v>
      </c>
      <c r="O72" s="106"/>
      <c r="P72" s="106"/>
      <c r="Q72" s="106">
        <f>SUM(Q10:Q71)</f>
        <v>0</v>
      </c>
      <c r="R72" s="106">
        <f t="shared" ref="R72" si="19">SUM(R10:R71)</f>
        <v>0</v>
      </c>
      <c r="S72" s="106">
        <f>SUM(S10:S71)</f>
        <v>0</v>
      </c>
      <c r="T72" s="106">
        <f>SUM(T10:T71)</f>
        <v>0</v>
      </c>
      <c r="U72" s="106">
        <f>SUM(U10:U71)</f>
        <v>0</v>
      </c>
      <c r="V72" s="106">
        <f>SUM(V10:V71)</f>
        <v>0</v>
      </c>
      <c r="W72" s="106">
        <f>SUM(W10:W71)</f>
        <v>0</v>
      </c>
      <c r="X72" s="162">
        <f>SUM(X10:Y71)</f>
        <v>0</v>
      </c>
      <c r="Y72" s="163"/>
      <c r="Z72" s="106">
        <f>SUM(Z10:Z71)</f>
        <v>0</v>
      </c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</row>
    <row r="73" spans="1:244" ht="15.75" thickTop="1">
      <c r="B73" s="8"/>
      <c r="C73" s="1"/>
      <c r="D73" s="1"/>
      <c r="E73" s="1"/>
      <c r="F73" s="7"/>
      <c r="G73" s="7"/>
      <c r="H73" s="1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44" ht="15" customHeight="1">
      <c r="B74" s="174" t="s">
        <v>27</v>
      </c>
      <c r="C74" s="176" t="s">
        <v>28</v>
      </c>
      <c r="D74" s="164" t="s">
        <v>29</v>
      </c>
      <c r="E74" s="165" t="s">
        <v>30</v>
      </c>
      <c r="F74" s="174" t="s">
        <v>31</v>
      </c>
      <c r="H74" s="15"/>
      <c r="I74" s="7"/>
      <c r="J74" s="15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44" ht="15" customHeight="1">
      <c r="B75" s="175"/>
      <c r="C75" s="176"/>
      <c r="D75" s="166"/>
      <c r="E75" s="167"/>
      <c r="F75" s="175"/>
      <c r="H75" s="15"/>
      <c r="I75" s="7"/>
      <c r="J75" s="15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44" ht="15" customHeight="1">
      <c r="B76" s="69"/>
      <c r="C76" s="70"/>
      <c r="D76" s="160"/>
      <c r="E76" s="161"/>
      <c r="F76" s="69">
        <f>D76*25%</f>
        <v>0</v>
      </c>
      <c r="H76" s="15"/>
      <c r="I76" s="7"/>
      <c r="J76" s="15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44" ht="15.75">
      <c r="B77" s="71"/>
      <c r="C77" s="70"/>
      <c r="D77" s="160"/>
      <c r="E77" s="161"/>
      <c r="F77" s="69">
        <f>D77*25%</f>
        <v>0</v>
      </c>
      <c r="H77" s="15"/>
      <c r="I77" s="7"/>
      <c r="J77" s="1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44">
      <c r="B78" s="8"/>
      <c r="D78" s="16"/>
      <c r="E78" s="16"/>
      <c r="F78" s="16"/>
      <c r="G78" s="17"/>
      <c r="H78" s="15"/>
      <c r="I78" s="7"/>
      <c r="J78" s="15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44" ht="15.75" thickBot="1">
      <c r="B79" s="1"/>
      <c r="D79" s="16"/>
      <c r="E79" s="16"/>
      <c r="F79" s="16"/>
      <c r="G79" s="16"/>
      <c r="H79" s="15"/>
      <c r="I79" s="8"/>
      <c r="J79" s="15"/>
      <c r="K79" s="7"/>
      <c r="L79" s="8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44" ht="32.25" customHeight="1" thickBot="1">
      <c r="B80" s="1"/>
      <c r="D80" s="168" t="s">
        <v>11</v>
      </c>
      <c r="E80" s="169"/>
      <c r="F80" s="169"/>
      <c r="G80" s="170"/>
      <c r="H80" s="15"/>
      <c r="I80" s="8"/>
      <c r="J80" s="15"/>
      <c r="K80" s="7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2:22">
      <c r="D81" s="15"/>
      <c r="E81" s="15"/>
      <c r="F81" s="15"/>
      <c r="G81" s="15"/>
      <c r="H81" s="15"/>
      <c r="J81" s="15"/>
      <c r="K81" s="7"/>
    </row>
    <row r="82" spans="2:22">
      <c r="B82" s="8"/>
      <c r="D82" s="94">
        <f>SUM(E83:E85)</f>
        <v>0</v>
      </c>
      <c r="E82" s="95" t="s">
        <v>12</v>
      </c>
      <c r="F82" s="95"/>
      <c r="G82" s="94"/>
      <c r="H82" s="96"/>
      <c r="I82" s="6"/>
      <c r="J82" s="15"/>
      <c r="K82" s="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2:22">
      <c r="B83" s="5"/>
      <c r="D83" s="97"/>
      <c r="E83" s="94">
        <f>I72</f>
        <v>0</v>
      </c>
      <c r="F83" s="98" t="s">
        <v>13</v>
      </c>
      <c r="G83" s="99"/>
      <c r="H83" s="96"/>
      <c r="I83" s="6"/>
      <c r="J83" s="15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2:22">
      <c r="B84" s="4"/>
      <c r="D84" s="97"/>
      <c r="E84" s="94">
        <f>Z72</f>
        <v>0</v>
      </c>
      <c r="F84" s="98" t="s">
        <v>57</v>
      </c>
      <c r="G84" s="98"/>
      <c r="H84" s="96"/>
      <c r="I84" s="6"/>
      <c r="J84" s="15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22">
      <c r="B85" s="4"/>
      <c r="D85" s="97"/>
      <c r="E85" s="94">
        <f>F77+F76</f>
        <v>0</v>
      </c>
      <c r="F85" s="100" t="s">
        <v>58</v>
      </c>
      <c r="G85" s="98"/>
      <c r="H85" s="96"/>
      <c r="I85" s="6"/>
      <c r="J85" s="15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22">
      <c r="B86" s="8"/>
      <c r="D86" s="97"/>
      <c r="E86" s="97"/>
      <c r="F86" s="94">
        <f>L72+Z72+F77+F76</f>
        <v>0</v>
      </c>
      <c r="G86" s="101" t="s">
        <v>60</v>
      </c>
      <c r="H86" s="96"/>
      <c r="I86" s="6"/>
      <c r="J86" s="15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22">
      <c r="B87" s="8"/>
      <c r="D87" s="97"/>
      <c r="E87" s="97"/>
      <c r="F87" s="94">
        <f>V72</f>
        <v>0</v>
      </c>
      <c r="G87" s="101" t="s">
        <v>33</v>
      </c>
      <c r="H87" s="96"/>
      <c r="I87" s="6"/>
      <c r="J87" s="15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2" ht="15.75" thickBot="1">
      <c r="B88" s="3"/>
      <c r="D88" s="97"/>
      <c r="E88" s="97"/>
      <c r="F88" s="94">
        <f>W72</f>
        <v>0</v>
      </c>
      <c r="G88" s="101" t="s">
        <v>14</v>
      </c>
      <c r="H88" s="96"/>
      <c r="I88" s="6"/>
      <c r="J88" s="15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2">
      <c r="B89" s="1"/>
      <c r="D89" s="102">
        <f>SUM(D82:D88)</f>
        <v>0</v>
      </c>
      <c r="E89" s="97"/>
      <c r="F89" s="102">
        <f>SUM(F86:F88)</f>
        <v>0</v>
      </c>
      <c r="G89" s="97"/>
      <c r="H89" s="96"/>
      <c r="I89" s="6"/>
      <c r="J89" s="15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2:22">
      <c r="B90" s="1"/>
      <c r="D90" s="97"/>
      <c r="E90" s="103">
        <f>D89-F89</f>
        <v>0</v>
      </c>
      <c r="F90" s="97"/>
      <c r="G90" s="97"/>
      <c r="H90" s="96"/>
      <c r="I90" s="6"/>
      <c r="J90" s="15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2:22">
      <c r="B91" s="7"/>
      <c r="D91" s="104"/>
      <c r="E91" s="104"/>
      <c r="F91" s="104"/>
      <c r="G91" s="104"/>
      <c r="H91" s="104"/>
      <c r="I91" s="6"/>
      <c r="J91" s="1"/>
      <c r="K91" s="1"/>
      <c r="L91" s="1"/>
    </row>
    <row r="92" spans="2:22">
      <c r="D92" s="105"/>
      <c r="E92" s="105"/>
      <c r="F92" s="105"/>
      <c r="G92" s="105"/>
      <c r="H92" s="105"/>
    </row>
    <row r="218" ht="19.5" customHeight="1"/>
  </sheetData>
  <autoFilter ref="A8:IJ72" xr:uid="{00000000-0009-0000-0000-000001000000}">
    <filterColumn colId="9" showButton="0"/>
    <filterColumn colId="23" showButton="0"/>
  </autoFilter>
  <mergeCells count="159">
    <mergeCell ref="B1:E1"/>
    <mergeCell ref="X72:Y72"/>
    <mergeCell ref="X67:Y67"/>
    <mergeCell ref="X68:Y68"/>
    <mergeCell ref="X69:Y69"/>
    <mergeCell ref="X70:Y70"/>
    <mergeCell ref="X71:Y71"/>
    <mergeCell ref="X62:Y62"/>
    <mergeCell ref="X63:Y63"/>
    <mergeCell ref="X64:Y64"/>
    <mergeCell ref="X65:Y65"/>
    <mergeCell ref="X66:Y66"/>
    <mergeCell ref="X57:Y57"/>
    <mergeCell ref="X58:Y58"/>
    <mergeCell ref="X59:Y59"/>
    <mergeCell ref="X60:Y60"/>
    <mergeCell ref="X61:Y61"/>
    <mergeCell ref="X52:Y52"/>
    <mergeCell ref="X53:Y53"/>
    <mergeCell ref="X54:Y54"/>
    <mergeCell ref="X55:Y55"/>
    <mergeCell ref="X56:Y56"/>
    <mergeCell ref="X48:Y48"/>
    <mergeCell ref="X49:Y49"/>
    <mergeCell ref="X50:Y50"/>
    <mergeCell ref="X51:Y51"/>
    <mergeCell ref="X42:Y42"/>
    <mergeCell ref="X43:Y43"/>
    <mergeCell ref="X44:Y44"/>
    <mergeCell ref="X45:Y45"/>
    <mergeCell ref="X46:Y46"/>
    <mergeCell ref="X39:Y39"/>
    <mergeCell ref="X40:Y40"/>
    <mergeCell ref="X41:Y41"/>
    <mergeCell ref="X32:Y32"/>
    <mergeCell ref="X33:Y33"/>
    <mergeCell ref="X34:Y34"/>
    <mergeCell ref="X35:Y35"/>
    <mergeCell ref="X36:Y36"/>
    <mergeCell ref="X47:Y47"/>
    <mergeCell ref="X30:Y30"/>
    <mergeCell ref="X31:Y31"/>
    <mergeCell ref="X22:Y22"/>
    <mergeCell ref="X23:Y23"/>
    <mergeCell ref="X24:Y24"/>
    <mergeCell ref="X25:Y25"/>
    <mergeCell ref="X26:Y26"/>
    <mergeCell ref="X37:Y37"/>
    <mergeCell ref="X38:Y38"/>
    <mergeCell ref="X21:Y21"/>
    <mergeCell ref="X12:Y12"/>
    <mergeCell ref="X13:Y13"/>
    <mergeCell ref="X14:Y14"/>
    <mergeCell ref="X15:Y15"/>
    <mergeCell ref="X16:Y16"/>
    <mergeCell ref="X27:Y27"/>
    <mergeCell ref="X28:Y28"/>
    <mergeCell ref="X29:Y29"/>
    <mergeCell ref="X10:Y10"/>
    <mergeCell ref="X11:Y11"/>
    <mergeCell ref="E3:J3"/>
    <mergeCell ref="L8:L9"/>
    <mergeCell ref="D8:D9"/>
    <mergeCell ref="X17:Y17"/>
    <mergeCell ref="X18:Y18"/>
    <mergeCell ref="X19:Y19"/>
    <mergeCell ref="X20:Y20"/>
    <mergeCell ref="Z8:Z9"/>
    <mergeCell ref="A8:A9"/>
    <mergeCell ref="B8:B9"/>
    <mergeCell ref="C8:C9"/>
    <mergeCell ref="F8:F9"/>
    <mergeCell ref="G8:G9"/>
    <mergeCell ref="H8:H9"/>
    <mergeCell ref="E8:E9"/>
    <mergeCell ref="W8:W9"/>
    <mergeCell ref="M8:M9"/>
    <mergeCell ref="N8:N9"/>
    <mergeCell ref="V8:V9"/>
    <mergeCell ref="Q8:Q9"/>
    <mergeCell ref="R8:R9"/>
    <mergeCell ref="X8:Y9"/>
    <mergeCell ref="D80:G80"/>
    <mergeCell ref="C72:E72"/>
    <mergeCell ref="B74:B75"/>
    <mergeCell ref="C74:C75"/>
    <mergeCell ref="F74:F75"/>
    <mergeCell ref="S8:S9"/>
    <mergeCell ref="U8:U9"/>
    <mergeCell ref="T8:T9"/>
    <mergeCell ref="J8:K9"/>
    <mergeCell ref="J10:K10"/>
    <mergeCell ref="J11:K11"/>
    <mergeCell ref="J12:K12"/>
    <mergeCell ref="J13:K13"/>
    <mergeCell ref="O8:O9"/>
    <mergeCell ref="P8:P9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56:K56"/>
    <mergeCell ref="J57:K57"/>
    <mergeCell ref="J58:K58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68:K68"/>
    <mergeCell ref="D76:E76"/>
    <mergeCell ref="D77:E77"/>
    <mergeCell ref="J69:K69"/>
    <mergeCell ref="J70:K70"/>
    <mergeCell ref="J71:K71"/>
    <mergeCell ref="J72:K72"/>
    <mergeCell ref="D74:E75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</mergeCells>
  <conditionalFormatting sqref="M8:R8 L8:M9 N7:O8 R7:T8 Z8:AA8 Z9">
    <cfRule type="cellIs" dxfId="47" priority="47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J218"/>
  <sheetViews>
    <sheetView rightToLeft="1" topLeftCell="A3" workbookViewId="0">
      <selection activeCell="F11" sqref="F11"/>
    </sheetView>
  </sheetViews>
  <sheetFormatPr defaultRowHeight="15"/>
  <cols>
    <col min="1" max="1" width="7.140625" customWidth="1"/>
    <col min="2" max="2" width="43.7109375" customWidth="1"/>
    <col min="3" max="3" width="12.42578125" customWidth="1"/>
    <col min="4" max="4" width="8" customWidth="1"/>
    <col min="5" max="5" width="10.7109375" customWidth="1"/>
    <col min="6" max="6" width="9.42578125" customWidth="1"/>
    <col min="7" max="7" width="9.85546875" customWidth="1"/>
    <col min="8" max="8" width="19" customWidth="1"/>
    <col min="9" max="9" width="11.5703125" customWidth="1"/>
    <col min="10" max="11" width="11.140625" customWidth="1"/>
    <col min="12" max="12" width="11.85546875" customWidth="1"/>
    <col min="13" max="14" width="10.7109375" customWidth="1"/>
    <col min="15" max="15" width="11" customWidth="1"/>
    <col min="16" max="16" width="10.85546875" customWidth="1"/>
    <col min="17" max="17" width="12.140625" customWidth="1"/>
    <col min="18" max="18" width="11.42578125" customWidth="1"/>
    <col min="19" max="19" width="13" customWidth="1"/>
    <col min="20" max="22" width="11.42578125" customWidth="1"/>
    <col min="23" max="23" width="12.5703125" customWidth="1"/>
    <col min="24" max="24" width="11.5703125" customWidth="1"/>
    <col min="25" max="25" width="12.42578125" customWidth="1"/>
    <col min="26" max="26" width="13.140625" customWidth="1"/>
  </cols>
  <sheetData>
    <row r="1" spans="1:28" ht="69" hidden="1" customHeight="1">
      <c r="A1" s="1"/>
      <c r="B1" s="156" t="s">
        <v>73</v>
      </c>
      <c r="C1" s="157"/>
      <c r="D1" s="157"/>
      <c r="E1" s="157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8.75" hidden="1" customHeight="1" thickBot="1">
      <c r="B2" s="200"/>
      <c r="C2" s="200"/>
      <c r="D2" s="200"/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8" ht="39.75" customHeight="1" thickBot="1">
      <c r="A3" s="1"/>
      <c r="B3" s="1"/>
      <c r="C3" s="1"/>
      <c r="D3" s="1"/>
      <c r="E3" s="193" t="s">
        <v>41</v>
      </c>
      <c r="F3" s="194"/>
      <c r="G3" s="194"/>
      <c r="H3" s="194"/>
      <c r="I3" s="194"/>
      <c r="J3" s="19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32.25" customHeight="1" thickTop="1" thickBot="1">
      <c r="A4" s="1"/>
      <c r="B4" s="1"/>
      <c r="C4" s="1"/>
      <c r="D4" s="1"/>
      <c r="E4" s="1"/>
      <c r="F4" s="1"/>
      <c r="G4" s="1"/>
      <c r="H4" s="1"/>
      <c r="I4" s="1"/>
      <c r="J4" s="1"/>
      <c r="K4" s="10"/>
      <c r="L4" s="10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8">
      <c r="A5" s="1"/>
      <c r="B5" s="66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7"/>
      <c r="R5" s="1"/>
      <c r="S5" s="1"/>
      <c r="T5" s="1"/>
      <c r="U5" s="1"/>
      <c r="V5" s="1"/>
    </row>
    <row r="6" spans="1:28">
      <c r="A6" s="1"/>
      <c r="B6" s="67" t="s">
        <v>39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1"/>
      <c r="Q6" s="1"/>
      <c r="R6" s="1"/>
      <c r="S6" s="1"/>
      <c r="T6" s="1"/>
      <c r="U6" s="1"/>
      <c r="V6" s="1"/>
      <c r="W6" s="9"/>
    </row>
    <row r="7" spans="1:28" ht="15.75" thickBot="1">
      <c r="A7" s="1"/>
      <c r="B7" s="68" t="s">
        <v>40</v>
      </c>
      <c r="C7" s="1"/>
      <c r="D7" s="1"/>
      <c r="E7" s="1"/>
      <c r="F7" s="1"/>
      <c r="G7" s="1"/>
      <c r="H7" s="1"/>
      <c r="I7" s="1"/>
      <c r="J7" s="1"/>
      <c r="K7" s="1"/>
      <c r="L7" s="1"/>
      <c r="M7" s="7"/>
      <c r="N7" s="7"/>
      <c r="O7" s="1"/>
      <c r="P7" s="1"/>
      <c r="Q7" s="7"/>
      <c r="R7" s="1"/>
      <c r="S7" s="1"/>
      <c r="T7" s="1"/>
      <c r="U7" s="1"/>
      <c r="V7" s="1"/>
      <c r="W7" s="9"/>
    </row>
    <row r="8" spans="1:28" ht="29.25" customHeight="1" thickBot="1">
      <c r="A8" s="1"/>
      <c r="B8" s="1"/>
      <c r="C8" s="1"/>
      <c r="D8" s="1"/>
      <c r="E8" s="1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24" customHeight="1">
      <c r="A9" s="177" t="s">
        <v>1</v>
      </c>
      <c r="B9" s="180" t="s">
        <v>2</v>
      </c>
      <c r="C9" s="177" t="s">
        <v>28</v>
      </c>
      <c r="D9" s="177" t="s">
        <v>3</v>
      </c>
      <c r="E9" s="177" t="s">
        <v>4</v>
      </c>
      <c r="F9" s="177" t="s">
        <v>5</v>
      </c>
      <c r="G9" s="177" t="s">
        <v>26</v>
      </c>
      <c r="H9" s="185" t="s">
        <v>48</v>
      </c>
      <c r="I9" s="47" t="s">
        <v>6</v>
      </c>
      <c r="J9" s="179" t="s">
        <v>47</v>
      </c>
      <c r="K9" s="180"/>
      <c r="L9" s="196" t="s">
        <v>25</v>
      </c>
      <c r="M9" s="177" t="s">
        <v>18</v>
      </c>
      <c r="N9" s="177" t="s">
        <v>16</v>
      </c>
      <c r="O9" s="177" t="s">
        <v>7</v>
      </c>
      <c r="P9" s="177" t="s">
        <v>8</v>
      </c>
      <c r="Q9" s="177" t="s">
        <v>32</v>
      </c>
      <c r="R9" s="177" t="s">
        <v>17</v>
      </c>
      <c r="S9" s="177" t="s">
        <v>34</v>
      </c>
      <c r="T9" s="177" t="s">
        <v>35</v>
      </c>
      <c r="U9" s="177" t="s">
        <v>37</v>
      </c>
      <c r="V9" s="177" t="s">
        <v>36</v>
      </c>
      <c r="W9" s="177" t="s">
        <v>15</v>
      </c>
      <c r="X9" s="187" t="s">
        <v>61</v>
      </c>
      <c r="Y9" s="188"/>
      <c r="Z9" s="183" t="s">
        <v>24</v>
      </c>
    </row>
    <row r="10" spans="1:28" ht="23.45" customHeight="1" thickBot="1">
      <c r="A10" s="178"/>
      <c r="B10" s="182"/>
      <c r="C10" s="178"/>
      <c r="D10" s="178"/>
      <c r="E10" s="181"/>
      <c r="F10" s="178"/>
      <c r="G10" s="178"/>
      <c r="H10" s="186"/>
      <c r="I10" s="48" t="s">
        <v>9</v>
      </c>
      <c r="J10" s="181" t="s">
        <v>19</v>
      </c>
      <c r="K10" s="182" t="s">
        <v>20</v>
      </c>
      <c r="L10" s="197"/>
      <c r="M10" s="178"/>
      <c r="N10" s="182"/>
      <c r="O10" s="182"/>
      <c r="P10" s="178"/>
      <c r="Q10" s="178"/>
      <c r="R10" s="178"/>
      <c r="S10" s="178"/>
      <c r="T10" s="178"/>
      <c r="U10" s="178"/>
      <c r="V10" s="178"/>
      <c r="W10" s="178"/>
      <c r="X10" s="189" t="s">
        <v>21</v>
      </c>
      <c r="Y10" s="190" t="s">
        <v>22</v>
      </c>
      <c r="Z10" s="184"/>
    </row>
    <row r="11" spans="1:28" ht="15.75" thickBot="1">
      <c r="A11" s="49">
        <v>1</v>
      </c>
      <c r="B11" s="51"/>
      <c r="C11" s="51"/>
      <c r="D11" s="51"/>
      <c r="E11" s="51"/>
      <c r="F11" s="52"/>
      <c r="G11" s="52"/>
      <c r="H11" s="52">
        <f>IF(F11&gt;7000,7000,F11)</f>
        <v>0</v>
      </c>
      <c r="I11" s="53">
        <f>F11+G11</f>
        <v>0</v>
      </c>
      <c r="J11" s="191">
        <f>ROUND(H11*0.11,2)</f>
        <v>0</v>
      </c>
      <c r="K11" s="192"/>
      <c r="L11" s="53">
        <f>J11</f>
        <v>0</v>
      </c>
      <c r="M11" s="53">
        <f>I11-L11</f>
        <v>0</v>
      </c>
      <c r="N11" s="54">
        <f>+I11*12</f>
        <v>0</v>
      </c>
      <c r="O11" s="55">
        <v>7000</v>
      </c>
      <c r="P11" s="56">
        <v>8000</v>
      </c>
      <c r="Q11" s="56">
        <f t="shared" ref="Q11" si="0">+L11*12</f>
        <v>0</v>
      </c>
      <c r="R11" s="57">
        <f t="shared" ref="R11" si="1">IF((N11-O11-P11-Q11)&gt;0,N11-O11-P11-Q11,0)</f>
        <v>0</v>
      </c>
      <c r="S11" s="57">
        <f>IF(R11&gt;192000,R11*22.5%-7750,IF(AND(R11&gt;37000,R11&lt;=192000),R11*20%-2950,IF(AND(R11&gt;22000,R11&lt;=37000),R11*15%-1100,IF(R11&lt;=22000,R11*10%,0))))</f>
        <v>0</v>
      </c>
      <c r="T11" s="57">
        <f>IF(R11&gt;192000,S11,IF(AND(R11&gt;37000,R11&lt;=192000),(S11*7.5%),IF(AND(R11&gt;22000,R11&lt;=37000),(S11*45%),IF(R11&lt;=22000,(S11*85%),0))))</f>
        <v>0</v>
      </c>
      <c r="U11" s="57">
        <f>+S11-T11</f>
        <v>0</v>
      </c>
      <c r="V11" s="57">
        <f>ROUND(U11/12,2)</f>
        <v>0</v>
      </c>
      <c r="W11" s="58">
        <f>M11-V11</f>
        <v>0</v>
      </c>
      <c r="X11" s="191">
        <f>H11*18.75%</f>
        <v>0</v>
      </c>
      <c r="Y11" s="192"/>
      <c r="Z11" s="53">
        <f>X11</f>
        <v>0</v>
      </c>
      <c r="AB11" s="9"/>
    </row>
    <row r="12" spans="1:28" ht="15.75" thickBot="1">
      <c r="A12" s="50">
        <v>2</v>
      </c>
      <c r="B12" s="51"/>
      <c r="C12" s="51"/>
      <c r="D12" s="51"/>
      <c r="E12" s="51"/>
      <c r="F12" s="52"/>
      <c r="G12" s="52"/>
      <c r="H12" s="52">
        <f t="shared" ref="H12:H70" si="2">IF(F12&gt;7000,7000,F12)</f>
        <v>0</v>
      </c>
      <c r="I12" s="53">
        <f t="shared" ref="I12:I70" si="3">F12+G12</f>
        <v>0</v>
      </c>
      <c r="J12" s="158">
        <f t="shared" ref="J12" si="4">ROUND(H12*0.11,2)</f>
        <v>0</v>
      </c>
      <c r="K12" s="159"/>
      <c r="L12" s="53">
        <f t="shared" ref="L12:L70" si="5">J12</f>
        <v>0</v>
      </c>
      <c r="M12" s="53">
        <f t="shared" ref="M12:M70" si="6">I12-L12</f>
        <v>0</v>
      </c>
      <c r="N12" s="54">
        <f t="shared" ref="N12:N70" si="7">+I12*12</f>
        <v>0</v>
      </c>
      <c r="O12" s="55">
        <v>7000</v>
      </c>
      <c r="P12" s="56">
        <v>8000</v>
      </c>
      <c r="Q12" s="56">
        <f t="shared" ref="Q12:Q70" si="8">+L12*12</f>
        <v>0</v>
      </c>
      <c r="R12" s="57">
        <f t="shared" ref="R12:R70" si="9">IF((N12-O12-P12-Q12)&gt;0,N12-O12-P12-Q12,0)</f>
        <v>0</v>
      </c>
      <c r="S12" s="57">
        <f t="shared" ref="S12:S70" si="10">IF(R12&gt;192000,R12*22.5%-7750,IF(AND(R12&gt;37000,R12&lt;=192000),R12*20%-2950,IF(AND(R12&gt;22000,R12&lt;=37000),R12*15%-1100,IF(R12&lt;=22000,R12*10%,0))))</f>
        <v>0</v>
      </c>
      <c r="T12" s="57">
        <f t="shared" ref="T12:T70" si="11">IF(R12&gt;192000,S12,IF(AND(R12&gt;37000,R12&lt;=192000),(S12*7.5%),IF(AND(R12&gt;22000,R12&lt;=37000),(S12*45%),IF(R12&lt;=22000,(S12*85%),0))))</f>
        <v>0</v>
      </c>
      <c r="U12" s="57">
        <f t="shared" ref="U12:U70" si="12">+S12-T12</f>
        <v>0</v>
      </c>
      <c r="V12" s="57">
        <f t="shared" ref="V12:V70" si="13">ROUND(U12/12,2)</f>
        <v>0</v>
      </c>
      <c r="W12" s="58">
        <f t="shared" ref="W12:W70" si="14">M12-V12</f>
        <v>0</v>
      </c>
      <c r="X12" s="191">
        <f t="shared" ref="X12:X70" si="15">H12*18.75%</f>
        <v>0</v>
      </c>
      <c r="Y12" s="192"/>
      <c r="Z12" s="53">
        <f t="shared" ref="Z12:Z70" si="16">X12</f>
        <v>0</v>
      </c>
      <c r="AB12" s="9"/>
    </row>
    <row r="13" spans="1:28" ht="15.75" thickBot="1">
      <c r="A13" s="49">
        <v>3</v>
      </c>
      <c r="B13" s="51"/>
      <c r="C13" s="51"/>
      <c r="D13" s="51"/>
      <c r="E13" s="51"/>
      <c r="F13" s="52"/>
      <c r="G13" s="52"/>
      <c r="H13" s="52">
        <f t="shared" si="2"/>
        <v>0</v>
      </c>
      <c r="I13" s="53">
        <f t="shared" si="3"/>
        <v>0</v>
      </c>
      <c r="J13" s="158">
        <f t="shared" ref="J13:J70" si="17">ROUND(H13*0.11,2)</f>
        <v>0</v>
      </c>
      <c r="K13" s="159"/>
      <c r="L13" s="53">
        <f t="shared" si="5"/>
        <v>0</v>
      </c>
      <c r="M13" s="53">
        <f t="shared" si="6"/>
        <v>0</v>
      </c>
      <c r="N13" s="54">
        <f t="shared" si="7"/>
        <v>0</v>
      </c>
      <c r="O13" s="55">
        <v>7000</v>
      </c>
      <c r="P13" s="56">
        <v>8000</v>
      </c>
      <c r="Q13" s="56">
        <f t="shared" si="8"/>
        <v>0</v>
      </c>
      <c r="R13" s="57">
        <f t="shared" si="9"/>
        <v>0</v>
      </c>
      <c r="S13" s="57">
        <f t="shared" si="10"/>
        <v>0</v>
      </c>
      <c r="T13" s="57">
        <f t="shared" si="11"/>
        <v>0</v>
      </c>
      <c r="U13" s="57">
        <f t="shared" si="12"/>
        <v>0</v>
      </c>
      <c r="V13" s="57">
        <f t="shared" si="13"/>
        <v>0</v>
      </c>
      <c r="W13" s="58">
        <f t="shared" si="14"/>
        <v>0</v>
      </c>
      <c r="X13" s="191">
        <f t="shared" si="15"/>
        <v>0</v>
      </c>
      <c r="Y13" s="192"/>
      <c r="Z13" s="53">
        <f t="shared" si="16"/>
        <v>0</v>
      </c>
      <c r="AB13" s="9"/>
    </row>
    <row r="14" spans="1:28" ht="15.75" thickBot="1">
      <c r="A14" s="50">
        <v>4</v>
      </c>
      <c r="B14" s="51"/>
      <c r="C14" s="51"/>
      <c r="D14" s="51"/>
      <c r="E14" s="51"/>
      <c r="F14" s="52"/>
      <c r="G14" s="52"/>
      <c r="H14" s="52">
        <f t="shared" si="2"/>
        <v>0</v>
      </c>
      <c r="I14" s="53">
        <f t="shared" si="3"/>
        <v>0</v>
      </c>
      <c r="J14" s="158">
        <f t="shared" si="17"/>
        <v>0</v>
      </c>
      <c r="K14" s="159"/>
      <c r="L14" s="53">
        <f t="shared" si="5"/>
        <v>0</v>
      </c>
      <c r="M14" s="53">
        <f t="shared" si="6"/>
        <v>0</v>
      </c>
      <c r="N14" s="54">
        <f t="shared" si="7"/>
        <v>0</v>
      </c>
      <c r="O14" s="55">
        <v>7000</v>
      </c>
      <c r="P14" s="56">
        <v>8000</v>
      </c>
      <c r="Q14" s="56">
        <f t="shared" si="8"/>
        <v>0</v>
      </c>
      <c r="R14" s="57">
        <f t="shared" si="9"/>
        <v>0</v>
      </c>
      <c r="S14" s="57">
        <f t="shared" si="10"/>
        <v>0</v>
      </c>
      <c r="T14" s="57">
        <f t="shared" si="11"/>
        <v>0</v>
      </c>
      <c r="U14" s="57">
        <f t="shared" si="12"/>
        <v>0</v>
      </c>
      <c r="V14" s="57">
        <f t="shared" si="13"/>
        <v>0</v>
      </c>
      <c r="W14" s="58">
        <f t="shared" si="14"/>
        <v>0</v>
      </c>
      <c r="X14" s="191">
        <f t="shared" si="15"/>
        <v>0</v>
      </c>
      <c r="Y14" s="192"/>
      <c r="Z14" s="53">
        <f t="shared" si="16"/>
        <v>0</v>
      </c>
      <c r="AB14" s="9"/>
    </row>
    <row r="15" spans="1:28" ht="15.75" thickBot="1">
      <c r="A15" s="49">
        <v>5</v>
      </c>
      <c r="B15" s="51"/>
      <c r="C15" s="51"/>
      <c r="D15" s="51"/>
      <c r="E15" s="51"/>
      <c r="F15" s="52"/>
      <c r="G15" s="52"/>
      <c r="H15" s="52">
        <f t="shared" si="2"/>
        <v>0</v>
      </c>
      <c r="I15" s="53">
        <f t="shared" si="3"/>
        <v>0</v>
      </c>
      <c r="J15" s="158">
        <f t="shared" si="17"/>
        <v>0</v>
      </c>
      <c r="K15" s="159"/>
      <c r="L15" s="53">
        <f t="shared" si="5"/>
        <v>0</v>
      </c>
      <c r="M15" s="53">
        <f t="shared" si="6"/>
        <v>0</v>
      </c>
      <c r="N15" s="54">
        <f t="shared" si="7"/>
        <v>0</v>
      </c>
      <c r="O15" s="55">
        <v>7000</v>
      </c>
      <c r="P15" s="56">
        <v>8000</v>
      </c>
      <c r="Q15" s="56">
        <f t="shared" si="8"/>
        <v>0</v>
      </c>
      <c r="R15" s="57">
        <f t="shared" si="9"/>
        <v>0</v>
      </c>
      <c r="S15" s="57">
        <f t="shared" si="10"/>
        <v>0</v>
      </c>
      <c r="T15" s="57">
        <f t="shared" si="11"/>
        <v>0</v>
      </c>
      <c r="U15" s="57">
        <f t="shared" si="12"/>
        <v>0</v>
      </c>
      <c r="V15" s="57">
        <f t="shared" si="13"/>
        <v>0</v>
      </c>
      <c r="W15" s="58">
        <f t="shared" si="14"/>
        <v>0</v>
      </c>
      <c r="X15" s="191">
        <f t="shared" si="15"/>
        <v>0</v>
      </c>
      <c r="Y15" s="192"/>
      <c r="Z15" s="53">
        <f t="shared" si="16"/>
        <v>0</v>
      </c>
      <c r="AB15" s="9"/>
    </row>
    <row r="16" spans="1:28" ht="15.75" thickBot="1">
      <c r="A16" s="50">
        <v>6</v>
      </c>
      <c r="B16" s="51"/>
      <c r="C16" s="51"/>
      <c r="D16" s="51"/>
      <c r="E16" s="51"/>
      <c r="F16" s="52"/>
      <c r="G16" s="52"/>
      <c r="H16" s="52">
        <f t="shared" si="2"/>
        <v>0</v>
      </c>
      <c r="I16" s="53">
        <f t="shared" si="3"/>
        <v>0</v>
      </c>
      <c r="J16" s="158">
        <f t="shared" si="17"/>
        <v>0</v>
      </c>
      <c r="K16" s="159"/>
      <c r="L16" s="53">
        <f t="shared" si="5"/>
        <v>0</v>
      </c>
      <c r="M16" s="53">
        <f t="shared" si="6"/>
        <v>0</v>
      </c>
      <c r="N16" s="54">
        <f t="shared" si="7"/>
        <v>0</v>
      </c>
      <c r="O16" s="55">
        <v>7000</v>
      </c>
      <c r="P16" s="56">
        <v>8000</v>
      </c>
      <c r="Q16" s="56">
        <f t="shared" si="8"/>
        <v>0</v>
      </c>
      <c r="R16" s="57">
        <f t="shared" si="9"/>
        <v>0</v>
      </c>
      <c r="S16" s="57">
        <f t="shared" si="10"/>
        <v>0</v>
      </c>
      <c r="T16" s="57">
        <f t="shared" si="11"/>
        <v>0</v>
      </c>
      <c r="U16" s="57">
        <f t="shared" si="12"/>
        <v>0</v>
      </c>
      <c r="V16" s="57">
        <f t="shared" si="13"/>
        <v>0</v>
      </c>
      <c r="W16" s="58">
        <f t="shared" si="14"/>
        <v>0</v>
      </c>
      <c r="X16" s="191">
        <f t="shared" si="15"/>
        <v>0</v>
      </c>
      <c r="Y16" s="192"/>
      <c r="Z16" s="53">
        <f t="shared" si="16"/>
        <v>0</v>
      </c>
      <c r="AB16" s="9"/>
    </row>
    <row r="17" spans="1:28" ht="15.75" thickBot="1">
      <c r="A17" s="49">
        <v>7</v>
      </c>
      <c r="B17" s="51"/>
      <c r="C17" s="51"/>
      <c r="D17" s="51"/>
      <c r="E17" s="51"/>
      <c r="F17" s="52"/>
      <c r="G17" s="52"/>
      <c r="H17" s="52">
        <f t="shared" si="2"/>
        <v>0</v>
      </c>
      <c r="I17" s="53">
        <f t="shared" si="3"/>
        <v>0</v>
      </c>
      <c r="J17" s="158">
        <f t="shared" si="17"/>
        <v>0</v>
      </c>
      <c r="K17" s="159"/>
      <c r="L17" s="53">
        <f t="shared" si="5"/>
        <v>0</v>
      </c>
      <c r="M17" s="53">
        <f t="shared" si="6"/>
        <v>0</v>
      </c>
      <c r="N17" s="54">
        <f t="shared" si="7"/>
        <v>0</v>
      </c>
      <c r="O17" s="55">
        <v>7000</v>
      </c>
      <c r="P17" s="56">
        <v>8000</v>
      </c>
      <c r="Q17" s="56">
        <f t="shared" si="8"/>
        <v>0</v>
      </c>
      <c r="R17" s="57">
        <f t="shared" si="9"/>
        <v>0</v>
      </c>
      <c r="S17" s="57">
        <f t="shared" si="10"/>
        <v>0</v>
      </c>
      <c r="T17" s="57">
        <f t="shared" si="11"/>
        <v>0</v>
      </c>
      <c r="U17" s="57">
        <f t="shared" si="12"/>
        <v>0</v>
      </c>
      <c r="V17" s="57">
        <f t="shared" si="13"/>
        <v>0</v>
      </c>
      <c r="W17" s="58">
        <f t="shared" si="14"/>
        <v>0</v>
      </c>
      <c r="X17" s="191">
        <f t="shared" si="15"/>
        <v>0</v>
      </c>
      <c r="Y17" s="192"/>
      <c r="Z17" s="53">
        <f t="shared" si="16"/>
        <v>0</v>
      </c>
      <c r="AB17" s="9"/>
    </row>
    <row r="18" spans="1:28" ht="15.75" thickBot="1">
      <c r="A18" s="50">
        <v>8</v>
      </c>
      <c r="B18" s="51"/>
      <c r="C18" s="51"/>
      <c r="D18" s="51"/>
      <c r="E18" s="51"/>
      <c r="F18" s="52"/>
      <c r="G18" s="52"/>
      <c r="H18" s="52">
        <f t="shared" si="2"/>
        <v>0</v>
      </c>
      <c r="I18" s="53">
        <f t="shared" si="3"/>
        <v>0</v>
      </c>
      <c r="J18" s="158">
        <f t="shared" si="17"/>
        <v>0</v>
      </c>
      <c r="K18" s="159"/>
      <c r="L18" s="53">
        <f t="shared" si="5"/>
        <v>0</v>
      </c>
      <c r="M18" s="53">
        <f t="shared" si="6"/>
        <v>0</v>
      </c>
      <c r="N18" s="54">
        <f t="shared" si="7"/>
        <v>0</v>
      </c>
      <c r="O18" s="55">
        <v>7000</v>
      </c>
      <c r="P18" s="56">
        <v>8000</v>
      </c>
      <c r="Q18" s="56">
        <f t="shared" si="8"/>
        <v>0</v>
      </c>
      <c r="R18" s="57">
        <f t="shared" si="9"/>
        <v>0</v>
      </c>
      <c r="S18" s="57">
        <f t="shared" si="10"/>
        <v>0</v>
      </c>
      <c r="T18" s="57">
        <f t="shared" si="11"/>
        <v>0</v>
      </c>
      <c r="U18" s="57">
        <f t="shared" si="12"/>
        <v>0</v>
      </c>
      <c r="V18" s="57">
        <f t="shared" si="13"/>
        <v>0</v>
      </c>
      <c r="W18" s="58">
        <f t="shared" si="14"/>
        <v>0</v>
      </c>
      <c r="X18" s="191">
        <f t="shared" si="15"/>
        <v>0</v>
      </c>
      <c r="Y18" s="192"/>
      <c r="Z18" s="53">
        <f t="shared" si="16"/>
        <v>0</v>
      </c>
      <c r="AB18" s="9"/>
    </row>
    <row r="19" spans="1:28" ht="15.75" thickBot="1">
      <c r="A19" s="49">
        <v>9</v>
      </c>
      <c r="B19" s="51"/>
      <c r="C19" s="51"/>
      <c r="D19" s="51"/>
      <c r="E19" s="51"/>
      <c r="F19" s="52"/>
      <c r="G19" s="52"/>
      <c r="H19" s="52">
        <f t="shared" si="2"/>
        <v>0</v>
      </c>
      <c r="I19" s="53">
        <f t="shared" si="3"/>
        <v>0</v>
      </c>
      <c r="J19" s="158">
        <f t="shared" si="17"/>
        <v>0</v>
      </c>
      <c r="K19" s="159"/>
      <c r="L19" s="53">
        <f t="shared" si="5"/>
        <v>0</v>
      </c>
      <c r="M19" s="53">
        <f t="shared" si="6"/>
        <v>0</v>
      </c>
      <c r="N19" s="54">
        <f t="shared" si="7"/>
        <v>0</v>
      </c>
      <c r="O19" s="55">
        <v>7000</v>
      </c>
      <c r="P19" s="56">
        <v>8000</v>
      </c>
      <c r="Q19" s="56">
        <f t="shared" si="8"/>
        <v>0</v>
      </c>
      <c r="R19" s="57">
        <f t="shared" si="9"/>
        <v>0</v>
      </c>
      <c r="S19" s="57">
        <f t="shared" si="10"/>
        <v>0</v>
      </c>
      <c r="T19" s="57">
        <f t="shared" si="11"/>
        <v>0</v>
      </c>
      <c r="U19" s="57">
        <f t="shared" si="12"/>
        <v>0</v>
      </c>
      <c r="V19" s="57">
        <f t="shared" si="13"/>
        <v>0</v>
      </c>
      <c r="W19" s="58">
        <f t="shared" si="14"/>
        <v>0</v>
      </c>
      <c r="X19" s="191">
        <f t="shared" si="15"/>
        <v>0</v>
      </c>
      <c r="Y19" s="192"/>
      <c r="Z19" s="53">
        <f t="shared" si="16"/>
        <v>0</v>
      </c>
      <c r="AB19" s="9"/>
    </row>
    <row r="20" spans="1:28" ht="15.75" thickBot="1">
      <c r="A20" s="50">
        <v>10</v>
      </c>
      <c r="B20" s="51"/>
      <c r="C20" s="51"/>
      <c r="D20" s="51"/>
      <c r="E20" s="51"/>
      <c r="F20" s="52"/>
      <c r="G20" s="52"/>
      <c r="H20" s="52">
        <f t="shared" si="2"/>
        <v>0</v>
      </c>
      <c r="I20" s="53">
        <f t="shared" si="3"/>
        <v>0</v>
      </c>
      <c r="J20" s="158">
        <f t="shared" si="17"/>
        <v>0</v>
      </c>
      <c r="K20" s="159"/>
      <c r="L20" s="53">
        <f t="shared" si="5"/>
        <v>0</v>
      </c>
      <c r="M20" s="53">
        <f t="shared" si="6"/>
        <v>0</v>
      </c>
      <c r="N20" s="54">
        <f t="shared" si="7"/>
        <v>0</v>
      </c>
      <c r="O20" s="55">
        <v>7000</v>
      </c>
      <c r="P20" s="56">
        <v>8000</v>
      </c>
      <c r="Q20" s="56">
        <f t="shared" si="8"/>
        <v>0</v>
      </c>
      <c r="R20" s="57">
        <f t="shared" si="9"/>
        <v>0</v>
      </c>
      <c r="S20" s="57">
        <f t="shared" si="10"/>
        <v>0</v>
      </c>
      <c r="T20" s="57">
        <f t="shared" si="11"/>
        <v>0</v>
      </c>
      <c r="U20" s="57">
        <f t="shared" si="12"/>
        <v>0</v>
      </c>
      <c r="V20" s="57">
        <f t="shared" si="13"/>
        <v>0</v>
      </c>
      <c r="W20" s="58">
        <f t="shared" si="14"/>
        <v>0</v>
      </c>
      <c r="X20" s="191">
        <f t="shared" si="15"/>
        <v>0</v>
      </c>
      <c r="Y20" s="192"/>
      <c r="Z20" s="53">
        <f t="shared" si="16"/>
        <v>0</v>
      </c>
      <c r="AB20" s="9"/>
    </row>
    <row r="21" spans="1:28" ht="15.75" thickBot="1">
      <c r="A21" s="49">
        <v>11</v>
      </c>
      <c r="B21" s="51"/>
      <c r="C21" s="51"/>
      <c r="D21" s="51"/>
      <c r="E21" s="51"/>
      <c r="F21" s="52"/>
      <c r="G21" s="52"/>
      <c r="H21" s="52">
        <f t="shared" si="2"/>
        <v>0</v>
      </c>
      <c r="I21" s="53">
        <f t="shared" si="3"/>
        <v>0</v>
      </c>
      <c r="J21" s="158">
        <f t="shared" si="17"/>
        <v>0</v>
      </c>
      <c r="K21" s="159"/>
      <c r="L21" s="53">
        <f t="shared" si="5"/>
        <v>0</v>
      </c>
      <c r="M21" s="53">
        <f t="shared" si="6"/>
        <v>0</v>
      </c>
      <c r="N21" s="54">
        <f t="shared" si="7"/>
        <v>0</v>
      </c>
      <c r="O21" s="55">
        <v>7000</v>
      </c>
      <c r="P21" s="56">
        <v>8000</v>
      </c>
      <c r="Q21" s="56">
        <f t="shared" si="8"/>
        <v>0</v>
      </c>
      <c r="R21" s="57">
        <f t="shared" si="9"/>
        <v>0</v>
      </c>
      <c r="S21" s="57">
        <f t="shared" si="10"/>
        <v>0</v>
      </c>
      <c r="T21" s="57">
        <f t="shared" si="11"/>
        <v>0</v>
      </c>
      <c r="U21" s="57">
        <f t="shared" si="12"/>
        <v>0</v>
      </c>
      <c r="V21" s="57">
        <f t="shared" si="13"/>
        <v>0</v>
      </c>
      <c r="W21" s="58">
        <f t="shared" si="14"/>
        <v>0</v>
      </c>
      <c r="X21" s="191">
        <f t="shared" si="15"/>
        <v>0</v>
      </c>
      <c r="Y21" s="192"/>
      <c r="Z21" s="53">
        <f t="shared" si="16"/>
        <v>0</v>
      </c>
      <c r="AB21" s="9"/>
    </row>
    <row r="22" spans="1:28" ht="15.75" thickBot="1">
      <c r="A22" s="50">
        <v>12</v>
      </c>
      <c r="B22" s="51"/>
      <c r="C22" s="51"/>
      <c r="D22" s="51"/>
      <c r="E22" s="51"/>
      <c r="F22" s="52"/>
      <c r="G22" s="52"/>
      <c r="H22" s="52">
        <f t="shared" si="2"/>
        <v>0</v>
      </c>
      <c r="I22" s="53">
        <f t="shared" si="3"/>
        <v>0</v>
      </c>
      <c r="J22" s="158">
        <f t="shared" si="17"/>
        <v>0</v>
      </c>
      <c r="K22" s="159"/>
      <c r="L22" s="53">
        <f t="shared" si="5"/>
        <v>0</v>
      </c>
      <c r="M22" s="53">
        <f t="shared" si="6"/>
        <v>0</v>
      </c>
      <c r="N22" s="54">
        <f t="shared" si="7"/>
        <v>0</v>
      </c>
      <c r="O22" s="55">
        <v>7000</v>
      </c>
      <c r="P22" s="56">
        <v>8000</v>
      </c>
      <c r="Q22" s="56">
        <f t="shared" si="8"/>
        <v>0</v>
      </c>
      <c r="R22" s="57">
        <f t="shared" si="9"/>
        <v>0</v>
      </c>
      <c r="S22" s="57">
        <f t="shared" si="10"/>
        <v>0</v>
      </c>
      <c r="T22" s="57">
        <f t="shared" si="11"/>
        <v>0</v>
      </c>
      <c r="U22" s="57">
        <f t="shared" si="12"/>
        <v>0</v>
      </c>
      <c r="V22" s="57">
        <f t="shared" si="13"/>
        <v>0</v>
      </c>
      <c r="W22" s="58">
        <f t="shared" si="14"/>
        <v>0</v>
      </c>
      <c r="X22" s="191">
        <f t="shared" si="15"/>
        <v>0</v>
      </c>
      <c r="Y22" s="192"/>
      <c r="Z22" s="53">
        <f t="shared" si="16"/>
        <v>0</v>
      </c>
      <c r="AB22" s="9"/>
    </row>
    <row r="23" spans="1:28" ht="15.75" thickBot="1">
      <c r="A23" s="49">
        <v>13</v>
      </c>
      <c r="B23" s="51"/>
      <c r="C23" s="51"/>
      <c r="D23" s="51"/>
      <c r="E23" s="51"/>
      <c r="F23" s="52"/>
      <c r="G23" s="52"/>
      <c r="H23" s="52">
        <f t="shared" si="2"/>
        <v>0</v>
      </c>
      <c r="I23" s="53">
        <f t="shared" si="3"/>
        <v>0</v>
      </c>
      <c r="J23" s="158">
        <f t="shared" si="17"/>
        <v>0</v>
      </c>
      <c r="K23" s="159"/>
      <c r="L23" s="53">
        <f t="shared" si="5"/>
        <v>0</v>
      </c>
      <c r="M23" s="53">
        <f t="shared" si="6"/>
        <v>0</v>
      </c>
      <c r="N23" s="54">
        <f t="shared" si="7"/>
        <v>0</v>
      </c>
      <c r="O23" s="55">
        <v>7000</v>
      </c>
      <c r="P23" s="56">
        <v>8000</v>
      </c>
      <c r="Q23" s="56">
        <f t="shared" si="8"/>
        <v>0</v>
      </c>
      <c r="R23" s="57">
        <f t="shared" si="9"/>
        <v>0</v>
      </c>
      <c r="S23" s="57">
        <f t="shared" si="10"/>
        <v>0</v>
      </c>
      <c r="T23" s="57">
        <f t="shared" si="11"/>
        <v>0</v>
      </c>
      <c r="U23" s="57">
        <f t="shared" si="12"/>
        <v>0</v>
      </c>
      <c r="V23" s="57">
        <f t="shared" si="13"/>
        <v>0</v>
      </c>
      <c r="W23" s="58">
        <f t="shared" si="14"/>
        <v>0</v>
      </c>
      <c r="X23" s="191">
        <f t="shared" si="15"/>
        <v>0</v>
      </c>
      <c r="Y23" s="192"/>
      <c r="Z23" s="53">
        <f t="shared" si="16"/>
        <v>0</v>
      </c>
      <c r="AB23" s="9"/>
    </row>
    <row r="24" spans="1:28" ht="15.75" thickBot="1">
      <c r="A24" s="50">
        <v>14</v>
      </c>
      <c r="B24" s="51"/>
      <c r="C24" s="51"/>
      <c r="D24" s="51"/>
      <c r="E24" s="51"/>
      <c r="F24" s="52"/>
      <c r="G24" s="52"/>
      <c r="H24" s="52">
        <f t="shared" si="2"/>
        <v>0</v>
      </c>
      <c r="I24" s="53">
        <f t="shared" si="3"/>
        <v>0</v>
      </c>
      <c r="J24" s="158">
        <f t="shared" si="17"/>
        <v>0</v>
      </c>
      <c r="K24" s="159"/>
      <c r="L24" s="53">
        <f t="shared" si="5"/>
        <v>0</v>
      </c>
      <c r="M24" s="53">
        <f t="shared" si="6"/>
        <v>0</v>
      </c>
      <c r="N24" s="54">
        <f t="shared" si="7"/>
        <v>0</v>
      </c>
      <c r="O24" s="55">
        <v>7000</v>
      </c>
      <c r="P24" s="56">
        <v>8000</v>
      </c>
      <c r="Q24" s="56">
        <f t="shared" si="8"/>
        <v>0</v>
      </c>
      <c r="R24" s="57">
        <f t="shared" si="9"/>
        <v>0</v>
      </c>
      <c r="S24" s="57">
        <f t="shared" si="10"/>
        <v>0</v>
      </c>
      <c r="T24" s="57">
        <f t="shared" si="11"/>
        <v>0</v>
      </c>
      <c r="U24" s="57">
        <f t="shared" si="12"/>
        <v>0</v>
      </c>
      <c r="V24" s="57">
        <f t="shared" si="13"/>
        <v>0</v>
      </c>
      <c r="W24" s="58">
        <f t="shared" si="14"/>
        <v>0</v>
      </c>
      <c r="X24" s="191">
        <f t="shared" si="15"/>
        <v>0</v>
      </c>
      <c r="Y24" s="192"/>
      <c r="Z24" s="53">
        <f t="shared" si="16"/>
        <v>0</v>
      </c>
      <c r="AB24" s="9"/>
    </row>
    <row r="25" spans="1:28" ht="15.75" thickBot="1">
      <c r="A25" s="49">
        <v>15</v>
      </c>
      <c r="B25" s="51"/>
      <c r="C25" s="51"/>
      <c r="D25" s="51"/>
      <c r="E25" s="51"/>
      <c r="F25" s="52"/>
      <c r="G25" s="52"/>
      <c r="H25" s="52">
        <f t="shared" si="2"/>
        <v>0</v>
      </c>
      <c r="I25" s="53">
        <f t="shared" si="3"/>
        <v>0</v>
      </c>
      <c r="J25" s="158">
        <f t="shared" si="17"/>
        <v>0</v>
      </c>
      <c r="K25" s="159"/>
      <c r="L25" s="53">
        <f t="shared" si="5"/>
        <v>0</v>
      </c>
      <c r="M25" s="53">
        <f t="shared" si="6"/>
        <v>0</v>
      </c>
      <c r="N25" s="54">
        <f t="shared" si="7"/>
        <v>0</v>
      </c>
      <c r="O25" s="55">
        <v>7000</v>
      </c>
      <c r="P25" s="56">
        <v>8000</v>
      </c>
      <c r="Q25" s="56">
        <f t="shared" si="8"/>
        <v>0</v>
      </c>
      <c r="R25" s="57">
        <f t="shared" si="9"/>
        <v>0</v>
      </c>
      <c r="S25" s="57">
        <f t="shared" si="10"/>
        <v>0</v>
      </c>
      <c r="T25" s="57">
        <f t="shared" si="11"/>
        <v>0</v>
      </c>
      <c r="U25" s="57">
        <f t="shared" si="12"/>
        <v>0</v>
      </c>
      <c r="V25" s="57">
        <f t="shared" si="13"/>
        <v>0</v>
      </c>
      <c r="W25" s="58">
        <f t="shared" si="14"/>
        <v>0</v>
      </c>
      <c r="X25" s="191">
        <f t="shared" si="15"/>
        <v>0</v>
      </c>
      <c r="Y25" s="192"/>
      <c r="Z25" s="53">
        <f t="shared" si="16"/>
        <v>0</v>
      </c>
      <c r="AB25" s="9"/>
    </row>
    <row r="26" spans="1:28" ht="15.75" thickBot="1">
      <c r="A26" s="50">
        <v>16</v>
      </c>
      <c r="B26" s="51"/>
      <c r="C26" s="51"/>
      <c r="D26" s="51"/>
      <c r="E26" s="51"/>
      <c r="F26" s="52"/>
      <c r="G26" s="52"/>
      <c r="H26" s="52">
        <f t="shared" si="2"/>
        <v>0</v>
      </c>
      <c r="I26" s="53">
        <f t="shared" si="3"/>
        <v>0</v>
      </c>
      <c r="J26" s="158">
        <f t="shared" si="17"/>
        <v>0</v>
      </c>
      <c r="K26" s="159"/>
      <c r="L26" s="53">
        <f t="shared" si="5"/>
        <v>0</v>
      </c>
      <c r="M26" s="53">
        <f t="shared" si="6"/>
        <v>0</v>
      </c>
      <c r="N26" s="54">
        <f t="shared" si="7"/>
        <v>0</v>
      </c>
      <c r="O26" s="55">
        <v>7000</v>
      </c>
      <c r="P26" s="56">
        <v>8000</v>
      </c>
      <c r="Q26" s="56">
        <f t="shared" si="8"/>
        <v>0</v>
      </c>
      <c r="R26" s="57">
        <f t="shared" si="9"/>
        <v>0</v>
      </c>
      <c r="S26" s="57">
        <f t="shared" si="10"/>
        <v>0</v>
      </c>
      <c r="T26" s="57">
        <f t="shared" si="11"/>
        <v>0</v>
      </c>
      <c r="U26" s="57">
        <f t="shared" si="12"/>
        <v>0</v>
      </c>
      <c r="V26" s="57">
        <f t="shared" si="13"/>
        <v>0</v>
      </c>
      <c r="W26" s="58">
        <f t="shared" si="14"/>
        <v>0</v>
      </c>
      <c r="X26" s="191">
        <f t="shared" si="15"/>
        <v>0</v>
      </c>
      <c r="Y26" s="192"/>
      <c r="Z26" s="53">
        <f t="shared" si="16"/>
        <v>0</v>
      </c>
      <c r="AB26" s="9"/>
    </row>
    <row r="27" spans="1:28" ht="15.75" thickBot="1">
      <c r="A27" s="49">
        <v>17</v>
      </c>
      <c r="B27" s="51"/>
      <c r="C27" s="51"/>
      <c r="D27" s="51"/>
      <c r="E27" s="51"/>
      <c r="F27" s="52"/>
      <c r="G27" s="52"/>
      <c r="H27" s="52">
        <f t="shared" si="2"/>
        <v>0</v>
      </c>
      <c r="I27" s="53">
        <f t="shared" si="3"/>
        <v>0</v>
      </c>
      <c r="J27" s="158">
        <f t="shared" si="17"/>
        <v>0</v>
      </c>
      <c r="K27" s="159"/>
      <c r="L27" s="53">
        <f t="shared" si="5"/>
        <v>0</v>
      </c>
      <c r="M27" s="53">
        <f t="shared" si="6"/>
        <v>0</v>
      </c>
      <c r="N27" s="54">
        <f t="shared" si="7"/>
        <v>0</v>
      </c>
      <c r="O27" s="55">
        <v>7000</v>
      </c>
      <c r="P27" s="56">
        <v>8000</v>
      </c>
      <c r="Q27" s="56">
        <f t="shared" si="8"/>
        <v>0</v>
      </c>
      <c r="R27" s="57">
        <f t="shared" si="9"/>
        <v>0</v>
      </c>
      <c r="S27" s="57">
        <f t="shared" si="10"/>
        <v>0</v>
      </c>
      <c r="T27" s="57">
        <f t="shared" si="11"/>
        <v>0</v>
      </c>
      <c r="U27" s="57">
        <f t="shared" si="12"/>
        <v>0</v>
      </c>
      <c r="V27" s="57">
        <f t="shared" si="13"/>
        <v>0</v>
      </c>
      <c r="W27" s="58">
        <f t="shared" si="14"/>
        <v>0</v>
      </c>
      <c r="X27" s="191">
        <f t="shared" si="15"/>
        <v>0</v>
      </c>
      <c r="Y27" s="192"/>
      <c r="Z27" s="53">
        <f t="shared" si="16"/>
        <v>0</v>
      </c>
      <c r="AB27" s="9"/>
    </row>
    <row r="28" spans="1:28" ht="15.75" thickBot="1">
      <c r="A28" s="50">
        <v>18</v>
      </c>
      <c r="B28" s="51"/>
      <c r="C28" s="51"/>
      <c r="D28" s="51"/>
      <c r="E28" s="51"/>
      <c r="F28" s="52"/>
      <c r="G28" s="52"/>
      <c r="H28" s="52">
        <f t="shared" si="2"/>
        <v>0</v>
      </c>
      <c r="I28" s="53">
        <f t="shared" si="3"/>
        <v>0</v>
      </c>
      <c r="J28" s="158">
        <f t="shared" si="17"/>
        <v>0</v>
      </c>
      <c r="K28" s="159"/>
      <c r="L28" s="53">
        <f t="shared" si="5"/>
        <v>0</v>
      </c>
      <c r="M28" s="53">
        <f t="shared" si="6"/>
        <v>0</v>
      </c>
      <c r="N28" s="54">
        <f t="shared" si="7"/>
        <v>0</v>
      </c>
      <c r="O28" s="55">
        <v>7000</v>
      </c>
      <c r="P28" s="56">
        <v>8000</v>
      </c>
      <c r="Q28" s="56">
        <f t="shared" si="8"/>
        <v>0</v>
      </c>
      <c r="R28" s="57">
        <f t="shared" si="9"/>
        <v>0</v>
      </c>
      <c r="S28" s="57">
        <f t="shared" si="10"/>
        <v>0</v>
      </c>
      <c r="T28" s="57">
        <f t="shared" si="11"/>
        <v>0</v>
      </c>
      <c r="U28" s="57">
        <f t="shared" si="12"/>
        <v>0</v>
      </c>
      <c r="V28" s="57">
        <f t="shared" si="13"/>
        <v>0</v>
      </c>
      <c r="W28" s="58">
        <f t="shared" si="14"/>
        <v>0</v>
      </c>
      <c r="X28" s="191">
        <f t="shared" si="15"/>
        <v>0</v>
      </c>
      <c r="Y28" s="192"/>
      <c r="Z28" s="53">
        <f t="shared" si="16"/>
        <v>0</v>
      </c>
      <c r="AB28" s="9"/>
    </row>
    <row r="29" spans="1:28" ht="15.75" thickBot="1">
      <c r="A29" s="49">
        <v>19</v>
      </c>
      <c r="B29" s="51"/>
      <c r="C29" s="51"/>
      <c r="D29" s="51"/>
      <c r="E29" s="51"/>
      <c r="F29" s="52"/>
      <c r="G29" s="52"/>
      <c r="H29" s="52">
        <f t="shared" si="2"/>
        <v>0</v>
      </c>
      <c r="I29" s="53">
        <f t="shared" si="3"/>
        <v>0</v>
      </c>
      <c r="J29" s="158">
        <f t="shared" si="17"/>
        <v>0</v>
      </c>
      <c r="K29" s="159"/>
      <c r="L29" s="53">
        <f t="shared" si="5"/>
        <v>0</v>
      </c>
      <c r="M29" s="53">
        <f t="shared" si="6"/>
        <v>0</v>
      </c>
      <c r="N29" s="54">
        <f t="shared" si="7"/>
        <v>0</v>
      </c>
      <c r="O29" s="55">
        <v>7000</v>
      </c>
      <c r="P29" s="56">
        <v>8000</v>
      </c>
      <c r="Q29" s="56">
        <f t="shared" si="8"/>
        <v>0</v>
      </c>
      <c r="R29" s="57">
        <f t="shared" si="9"/>
        <v>0</v>
      </c>
      <c r="S29" s="57">
        <f t="shared" si="10"/>
        <v>0</v>
      </c>
      <c r="T29" s="57">
        <f t="shared" si="11"/>
        <v>0</v>
      </c>
      <c r="U29" s="57">
        <f t="shared" si="12"/>
        <v>0</v>
      </c>
      <c r="V29" s="57">
        <f t="shared" si="13"/>
        <v>0</v>
      </c>
      <c r="W29" s="58">
        <f t="shared" si="14"/>
        <v>0</v>
      </c>
      <c r="X29" s="191">
        <f t="shared" si="15"/>
        <v>0</v>
      </c>
      <c r="Y29" s="192"/>
      <c r="Z29" s="53">
        <f t="shared" si="16"/>
        <v>0</v>
      </c>
      <c r="AB29" s="9"/>
    </row>
    <row r="30" spans="1:28" ht="15" customHeight="1" thickBot="1">
      <c r="A30" s="50">
        <v>20</v>
      </c>
      <c r="B30" s="51"/>
      <c r="C30" s="51"/>
      <c r="D30" s="51"/>
      <c r="E30" s="51"/>
      <c r="F30" s="52"/>
      <c r="G30" s="52"/>
      <c r="H30" s="52">
        <f t="shared" si="2"/>
        <v>0</v>
      </c>
      <c r="I30" s="53">
        <f t="shared" si="3"/>
        <v>0</v>
      </c>
      <c r="J30" s="158">
        <f t="shared" si="17"/>
        <v>0</v>
      </c>
      <c r="K30" s="159"/>
      <c r="L30" s="53">
        <f t="shared" si="5"/>
        <v>0</v>
      </c>
      <c r="M30" s="53">
        <f t="shared" si="6"/>
        <v>0</v>
      </c>
      <c r="N30" s="54">
        <f t="shared" si="7"/>
        <v>0</v>
      </c>
      <c r="O30" s="55">
        <v>7000</v>
      </c>
      <c r="P30" s="56">
        <v>8000</v>
      </c>
      <c r="Q30" s="56">
        <f t="shared" si="8"/>
        <v>0</v>
      </c>
      <c r="R30" s="57">
        <f t="shared" si="9"/>
        <v>0</v>
      </c>
      <c r="S30" s="57">
        <f t="shared" si="10"/>
        <v>0</v>
      </c>
      <c r="T30" s="57">
        <f t="shared" si="11"/>
        <v>0</v>
      </c>
      <c r="U30" s="57">
        <f t="shared" si="12"/>
        <v>0</v>
      </c>
      <c r="V30" s="57">
        <f t="shared" si="13"/>
        <v>0</v>
      </c>
      <c r="W30" s="58">
        <f t="shared" si="14"/>
        <v>0</v>
      </c>
      <c r="X30" s="191">
        <f t="shared" si="15"/>
        <v>0</v>
      </c>
      <c r="Y30" s="192"/>
      <c r="Z30" s="53">
        <f t="shared" si="16"/>
        <v>0</v>
      </c>
      <c r="AB30" s="9"/>
    </row>
    <row r="31" spans="1:28" ht="15" customHeight="1" thickBot="1">
      <c r="A31" s="49">
        <v>21</v>
      </c>
      <c r="B31" s="51"/>
      <c r="C31" s="51"/>
      <c r="D31" s="51"/>
      <c r="E31" s="51"/>
      <c r="F31" s="52"/>
      <c r="G31" s="52"/>
      <c r="H31" s="52">
        <f t="shared" si="2"/>
        <v>0</v>
      </c>
      <c r="I31" s="53">
        <f t="shared" si="3"/>
        <v>0</v>
      </c>
      <c r="J31" s="158">
        <f t="shared" si="17"/>
        <v>0</v>
      </c>
      <c r="K31" s="159"/>
      <c r="L31" s="53">
        <f t="shared" si="5"/>
        <v>0</v>
      </c>
      <c r="M31" s="53">
        <f t="shared" si="6"/>
        <v>0</v>
      </c>
      <c r="N31" s="54">
        <f t="shared" si="7"/>
        <v>0</v>
      </c>
      <c r="O31" s="55">
        <v>7000</v>
      </c>
      <c r="P31" s="56">
        <v>8000</v>
      </c>
      <c r="Q31" s="56">
        <f t="shared" si="8"/>
        <v>0</v>
      </c>
      <c r="R31" s="57">
        <f t="shared" si="9"/>
        <v>0</v>
      </c>
      <c r="S31" s="57">
        <f t="shared" si="10"/>
        <v>0</v>
      </c>
      <c r="T31" s="57">
        <f t="shared" si="11"/>
        <v>0</v>
      </c>
      <c r="U31" s="57">
        <f t="shared" si="12"/>
        <v>0</v>
      </c>
      <c r="V31" s="57">
        <f t="shared" si="13"/>
        <v>0</v>
      </c>
      <c r="W31" s="58">
        <f t="shared" si="14"/>
        <v>0</v>
      </c>
      <c r="X31" s="191">
        <f t="shared" si="15"/>
        <v>0</v>
      </c>
      <c r="Y31" s="192"/>
      <c r="Z31" s="53">
        <f t="shared" si="16"/>
        <v>0</v>
      </c>
      <c r="AB31" s="9"/>
    </row>
    <row r="32" spans="1:28" ht="15" customHeight="1" thickBot="1">
      <c r="A32" s="50">
        <v>22</v>
      </c>
      <c r="B32" s="51"/>
      <c r="C32" s="51"/>
      <c r="D32" s="51"/>
      <c r="E32" s="51"/>
      <c r="F32" s="52"/>
      <c r="G32" s="52"/>
      <c r="H32" s="52">
        <f t="shared" si="2"/>
        <v>0</v>
      </c>
      <c r="I32" s="53">
        <f t="shared" si="3"/>
        <v>0</v>
      </c>
      <c r="J32" s="158">
        <f t="shared" si="17"/>
        <v>0</v>
      </c>
      <c r="K32" s="159"/>
      <c r="L32" s="53">
        <f t="shared" si="5"/>
        <v>0</v>
      </c>
      <c r="M32" s="53">
        <f t="shared" si="6"/>
        <v>0</v>
      </c>
      <c r="N32" s="54">
        <f t="shared" si="7"/>
        <v>0</v>
      </c>
      <c r="O32" s="55">
        <v>7000</v>
      </c>
      <c r="P32" s="56">
        <v>8000</v>
      </c>
      <c r="Q32" s="56">
        <f t="shared" si="8"/>
        <v>0</v>
      </c>
      <c r="R32" s="57">
        <f t="shared" si="9"/>
        <v>0</v>
      </c>
      <c r="S32" s="57">
        <f t="shared" si="10"/>
        <v>0</v>
      </c>
      <c r="T32" s="57">
        <f t="shared" si="11"/>
        <v>0</v>
      </c>
      <c r="U32" s="57">
        <f t="shared" si="12"/>
        <v>0</v>
      </c>
      <c r="V32" s="57">
        <f t="shared" si="13"/>
        <v>0</v>
      </c>
      <c r="W32" s="58">
        <f t="shared" si="14"/>
        <v>0</v>
      </c>
      <c r="X32" s="191">
        <f t="shared" si="15"/>
        <v>0</v>
      </c>
      <c r="Y32" s="192"/>
      <c r="Z32" s="53">
        <f t="shared" si="16"/>
        <v>0</v>
      </c>
      <c r="AB32" s="9"/>
    </row>
    <row r="33" spans="1:28" ht="15" customHeight="1" thickBot="1">
      <c r="A33" s="49">
        <v>23</v>
      </c>
      <c r="B33" s="51"/>
      <c r="C33" s="51"/>
      <c r="D33" s="51"/>
      <c r="E33" s="51"/>
      <c r="F33" s="52"/>
      <c r="G33" s="52"/>
      <c r="H33" s="52">
        <f t="shared" si="2"/>
        <v>0</v>
      </c>
      <c r="I33" s="53">
        <f t="shared" si="3"/>
        <v>0</v>
      </c>
      <c r="J33" s="158">
        <f t="shared" si="17"/>
        <v>0</v>
      </c>
      <c r="K33" s="159"/>
      <c r="L33" s="53">
        <f t="shared" si="5"/>
        <v>0</v>
      </c>
      <c r="M33" s="53">
        <f t="shared" si="6"/>
        <v>0</v>
      </c>
      <c r="N33" s="54">
        <f t="shared" si="7"/>
        <v>0</v>
      </c>
      <c r="O33" s="55">
        <v>7000</v>
      </c>
      <c r="P33" s="56">
        <v>8000</v>
      </c>
      <c r="Q33" s="56">
        <f t="shared" si="8"/>
        <v>0</v>
      </c>
      <c r="R33" s="57">
        <f t="shared" si="9"/>
        <v>0</v>
      </c>
      <c r="S33" s="57">
        <f t="shared" si="10"/>
        <v>0</v>
      </c>
      <c r="T33" s="57">
        <f t="shared" si="11"/>
        <v>0</v>
      </c>
      <c r="U33" s="57">
        <f t="shared" si="12"/>
        <v>0</v>
      </c>
      <c r="V33" s="57">
        <f t="shared" si="13"/>
        <v>0</v>
      </c>
      <c r="W33" s="58">
        <f t="shared" si="14"/>
        <v>0</v>
      </c>
      <c r="X33" s="191">
        <f t="shared" si="15"/>
        <v>0</v>
      </c>
      <c r="Y33" s="192"/>
      <c r="Z33" s="53">
        <f t="shared" si="16"/>
        <v>0</v>
      </c>
      <c r="AB33" s="9"/>
    </row>
    <row r="34" spans="1:28" ht="15" customHeight="1" thickBot="1">
      <c r="A34" s="50">
        <v>24</v>
      </c>
      <c r="B34" s="51"/>
      <c r="C34" s="51"/>
      <c r="D34" s="51"/>
      <c r="E34" s="51"/>
      <c r="F34" s="52"/>
      <c r="G34" s="52"/>
      <c r="H34" s="52">
        <f t="shared" si="2"/>
        <v>0</v>
      </c>
      <c r="I34" s="53">
        <f t="shared" si="3"/>
        <v>0</v>
      </c>
      <c r="J34" s="158">
        <f t="shared" si="17"/>
        <v>0</v>
      </c>
      <c r="K34" s="159"/>
      <c r="L34" s="53">
        <f t="shared" si="5"/>
        <v>0</v>
      </c>
      <c r="M34" s="53">
        <f t="shared" si="6"/>
        <v>0</v>
      </c>
      <c r="N34" s="54">
        <f t="shared" si="7"/>
        <v>0</v>
      </c>
      <c r="O34" s="55">
        <v>7000</v>
      </c>
      <c r="P34" s="56">
        <v>8000</v>
      </c>
      <c r="Q34" s="56">
        <f t="shared" si="8"/>
        <v>0</v>
      </c>
      <c r="R34" s="57">
        <f t="shared" si="9"/>
        <v>0</v>
      </c>
      <c r="S34" s="57">
        <f t="shared" si="10"/>
        <v>0</v>
      </c>
      <c r="T34" s="57">
        <f t="shared" si="11"/>
        <v>0</v>
      </c>
      <c r="U34" s="57">
        <f t="shared" si="12"/>
        <v>0</v>
      </c>
      <c r="V34" s="57">
        <f t="shared" si="13"/>
        <v>0</v>
      </c>
      <c r="W34" s="58">
        <f t="shared" si="14"/>
        <v>0</v>
      </c>
      <c r="X34" s="191">
        <f t="shared" si="15"/>
        <v>0</v>
      </c>
      <c r="Y34" s="192"/>
      <c r="Z34" s="53">
        <f t="shared" si="16"/>
        <v>0</v>
      </c>
      <c r="AB34" s="9"/>
    </row>
    <row r="35" spans="1:28" ht="15" customHeight="1" thickBot="1">
      <c r="A35" s="49">
        <v>25</v>
      </c>
      <c r="B35" s="51"/>
      <c r="C35" s="51"/>
      <c r="D35" s="51"/>
      <c r="E35" s="51"/>
      <c r="F35" s="52"/>
      <c r="G35" s="52"/>
      <c r="H35" s="52">
        <f t="shared" si="2"/>
        <v>0</v>
      </c>
      <c r="I35" s="53">
        <f t="shared" si="3"/>
        <v>0</v>
      </c>
      <c r="J35" s="158">
        <f t="shared" si="17"/>
        <v>0</v>
      </c>
      <c r="K35" s="159"/>
      <c r="L35" s="53">
        <f t="shared" si="5"/>
        <v>0</v>
      </c>
      <c r="M35" s="53">
        <f t="shared" si="6"/>
        <v>0</v>
      </c>
      <c r="N35" s="54">
        <f t="shared" si="7"/>
        <v>0</v>
      </c>
      <c r="O35" s="55">
        <v>7000</v>
      </c>
      <c r="P35" s="56">
        <v>8000</v>
      </c>
      <c r="Q35" s="56">
        <f t="shared" si="8"/>
        <v>0</v>
      </c>
      <c r="R35" s="57">
        <f t="shared" si="9"/>
        <v>0</v>
      </c>
      <c r="S35" s="57">
        <f t="shared" si="10"/>
        <v>0</v>
      </c>
      <c r="T35" s="57">
        <f t="shared" si="11"/>
        <v>0</v>
      </c>
      <c r="U35" s="57">
        <f t="shared" si="12"/>
        <v>0</v>
      </c>
      <c r="V35" s="57">
        <f t="shared" si="13"/>
        <v>0</v>
      </c>
      <c r="W35" s="58">
        <f t="shared" si="14"/>
        <v>0</v>
      </c>
      <c r="X35" s="191">
        <f t="shared" si="15"/>
        <v>0</v>
      </c>
      <c r="Y35" s="192"/>
      <c r="Z35" s="53">
        <f t="shared" si="16"/>
        <v>0</v>
      </c>
      <c r="AB35" s="9"/>
    </row>
    <row r="36" spans="1:28" ht="15" customHeight="1" thickBot="1">
      <c r="A36" s="50">
        <v>26</v>
      </c>
      <c r="B36" s="51"/>
      <c r="C36" s="51"/>
      <c r="D36" s="51"/>
      <c r="E36" s="51"/>
      <c r="F36" s="52"/>
      <c r="G36" s="52"/>
      <c r="H36" s="52">
        <f t="shared" si="2"/>
        <v>0</v>
      </c>
      <c r="I36" s="53">
        <f t="shared" si="3"/>
        <v>0</v>
      </c>
      <c r="J36" s="158">
        <f t="shared" si="17"/>
        <v>0</v>
      </c>
      <c r="K36" s="159"/>
      <c r="L36" s="53">
        <f t="shared" si="5"/>
        <v>0</v>
      </c>
      <c r="M36" s="53">
        <f t="shared" si="6"/>
        <v>0</v>
      </c>
      <c r="N36" s="54">
        <f t="shared" si="7"/>
        <v>0</v>
      </c>
      <c r="O36" s="55">
        <v>7000</v>
      </c>
      <c r="P36" s="56">
        <v>8000</v>
      </c>
      <c r="Q36" s="56">
        <f t="shared" si="8"/>
        <v>0</v>
      </c>
      <c r="R36" s="57">
        <f t="shared" si="9"/>
        <v>0</v>
      </c>
      <c r="S36" s="57">
        <f t="shared" si="10"/>
        <v>0</v>
      </c>
      <c r="T36" s="57">
        <f t="shared" si="11"/>
        <v>0</v>
      </c>
      <c r="U36" s="57">
        <f t="shared" si="12"/>
        <v>0</v>
      </c>
      <c r="V36" s="57">
        <f t="shared" si="13"/>
        <v>0</v>
      </c>
      <c r="W36" s="58">
        <f t="shared" si="14"/>
        <v>0</v>
      </c>
      <c r="X36" s="191">
        <f t="shared" si="15"/>
        <v>0</v>
      </c>
      <c r="Y36" s="192"/>
      <c r="Z36" s="53">
        <f t="shared" si="16"/>
        <v>0</v>
      </c>
      <c r="AB36" s="9"/>
    </row>
    <row r="37" spans="1:28" ht="15" customHeight="1" thickBot="1">
      <c r="A37" s="49">
        <v>27</v>
      </c>
      <c r="B37" s="51"/>
      <c r="C37" s="51"/>
      <c r="D37" s="51"/>
      <c r="E37" s="51"/>
      <c r="F37" s="52"/>
      <c r="G37" s="52"/>
      <c r="H37" s="52">
        <f t="shared" si="2"/>
        <v>0</v>
      </c>
      <c r="I37" s="53">
        <f t="shared" si="3"/>
        <v>0</v>
      </c>
      <c r="J37" s="158">
        <f t="shared" si="17"/>
        <v>0</v>
      </c>
      <c r="K37" s="159"/>
      <c r="L37" s="53">
        <f t="shared" si="5"/>
        <v>0</v>
      </c>
      <c r="M37" s="53">
        <f t="shared" si="6"/>
        <v>0</v>
      </c>
      <c r="N37" s="54">
        <f t="shared" si="7"/>
        <v>0</v>
      </c>
      <c r="O37" s="55">
        <v>7000</v>
      </c>
      <c r="P37" s="56">
        <v>8000</v>
      </c>
      <c r="Q37" s="56">
        <f t="shared" si="8"/>
        <v>0</v>
      </c>
      <c r="R37" s="57">
        <f t="shared" si="9"/>
        <v>0</v>
      </c>
      <c r="S37" s="57">
        <f t="shared" si="10"/>
        <v>0</v>
      </c>
      <c r="T37" s="57">
        <f t="shared" si="11"/>
        <v>0</v>
      </c>
      <c r="U37" s="57">
        <f t="shared" si="12"/>
        <v>0</v>
      </c>
      <c r="V37" s="57">
        <f t="shared" si="13"/>
        <v>0</v>
      </c>
      <c r="W37" s="58">
        <f t="shared" si="14"/>
        <v>0</v>
      </c>
      <c r="X37" s="191">
        <f t="shared" si="15"/>
        <v>0</v>
      </c>
      <c r="Y37" s="192"/>
      <c r="Z37" s="53">
        <f t="shared" si="16"/>
        <v>0</v>
      </c>
      <c r="AB37" s="9"/>
    </row>
    <row r="38" spans="1:28" ht="15" customHeight="1" thickBot="1">
      <c r="A38" s="50">
        <v>28</v>
      </c>
      <c r="B38" s="51"/>
      <c r="C38" s="51"/>
      <c r="D38" s="51"/>
      <c r="E38" s="51"/>
      <c r="F38" s="52"/>
      <c r="G38" s="52"/>
      <c r="H38" s="52">
        <f t="shared" si="2"/>
        <v>0</v>
      </c>
      <c r="I38" s="53">
        <f t="shared" si="3"/>
        <v>0</v>
      </c>
      <c r="J38" s="158">
        <f t="shared" si="17"/>
        <v>0</v>
      </c>
      <c r="K38" s="159"/>
      <c r="L38" s="53">
        <f t="shared" si="5"/>
        <v>0</v>
      </c>
      <c r="M38" s="53">
        <f t="shared" si="6"/>
        <v>0</v>
      </c>
      <c r="N38" s="54">
        <f t="shared" si="7"/>
        <v>0</v>
      </c>
      <c r="O38" s="55">
        <v>7000</v>
      </c>
      <c r="P38" s="56">
        <v>8000</v>
      </c>
      <c r="Q38" s="56">
        <f t="shared" si="8"/>
        <v>0</v>
      </c>
      <c r="R38" s="57">
        <f t="shared" si="9"/>
        <v>0</v>
      </c>
      <c r="S38" s="57">
        <f t="shared" si="10"/>
        <v>0</v>
      </c>
      <c r="T38" s="57">
        <f t="shared" si="11"/>
        <v>0</v>
      </c>
      <c r="U38" s="57">
        <f t="shared" si="12"/>
        <v>0</v>
      </c>
      <c r="V38" s="57">
        <f t="shared" si="13"/>
        <v>0</v>
      </c>
      <c r="W38" s="58">
        <f t="shared" si="14"/>
        <v>0</v>
      </c>
      <c r="X38" s="191">
        <f t="shared" si="15"/>
        <v>0</v>
      </c>
      <c r="Y38" s="192"/>
      <c r="Z38" s="53">
        <f t="shared" si="16"/>
        <v>0</v>
      </c>
      <c r="AB38" s="9"/>
    </row>
    <row r="39" spans="1:28" ht="15" customHeight="1" thickBot="1">
      <c r="A39" s="49">
        <v>29</v>
      </c>
      <c r="B39" s="51"/>
      <c r="C39" s="51"/>
      <c r="D39" s="51"/>
      <c r="E39" s="51"/>
      <c r="F39" s="52"/>
      <c r="G39" s="52"/>
      <c r="H39" s="52">
        <f t="shared" si="2"/>
        <v>0</v>
      </c>
      <c r="I39" s="53">
        <f t="shared" si="3"/>
        <v>0</v>
      </c>
      <c r="J39" s="158">
        <f t="shared" si="17"/>
        <v>0</v>
      </c>
      <c r="K39" s="159"/>
      <c r="L39" s="53">
        <f t="shared" si="5"/>
        <v>0</v>
      </c>
      <c r="M39" s="53">
        <f t="shared" si="6"/>
        <v>0</v>
      </c>
      <c r="N39" s="54">
        <f t="shared" si="7"/>
        <v>0</v>
      </c>
      <c r="O39" s="55">
        <v>7000</v>
      </c>
      <c r="P39" s="56">
        <v>8000</v>
      </c>
      <c r="Q39" s="56">
        <f t="shared" si="8"/>
        <v>0</v>
      </c>
      <c r="R39" s="57">
        <f t="shared" si="9"/>
        <v>0</v>
      </c>
      <c r="S39" s="57">
        <f t="shared" si="10"/>
        <v>0</v>
      </c>
      <c r="T39" s="57">
        <f t="shared" si="11"/>
        <v>0</v>
      </c>
      <c r="U39" s="57">
        <f t="shared" si="12"/>
        <v>0</v>
      </c>
      <c r="V39" s="57">
        <f t="shared" si="13"/>
        <v>0</v>
      </c>
      <c r="W39" s="58">
        <f t="shared" si="14"/>
        <v>0</v>
      </c>
      <c r="X39" s="191">
        <f t="shared" si="15"/>
        <v>0</v>
      </c>
      <c r="Y39" s="192"/>
      <c r="Z39" s="53">
        <f t="shared" si="16"/>
        <v>0</v>
      </c>
      <c r="AB39" s="9"/>
    </row>
    <row r="40" spans="1:28" ht="15" customHeight="1" thickBot="1">
      <c r="A40" s="50">
        <v>30</v>
      </c>
      <c r="B40" s="51"/>
      <c r="C40" s="51"/>
      <c r="D40" s="51"/>
      <c r="E40" s="51"/>
      <c r="F40" s="52"/>
      <c r="G40" s="52"/>
      <c r="H40" s="52">
        <f t="shared" si="2"/>
        <v>0</v>
      </c>
      <c r="I40" s="53">
        <f t="shared" si="3"/>
        <v>0</v>
      </c>
      <c r="J40" s="158">
        <f t="shared" si="17"/>
        <v>0</v>
      </c>
      <c r="K40" s="159"/>
      <c r="L40" s="53">
        <f t="shared" si="5"/>
        <v>0</v>
      </c>
      <c r="M40" s="53">
        <f t="shared" si="6"/>
        <v>0</v>
      </c>
      <c r="N40" s="54">
        <f t="shared" si="7"/>
        <v>0</v>
      </c>
      <c r="O40" s="55">
        <v>7000</v>
      </c>
      <c r="P40" s="56">
        <v>8000</v>
      </c>
      <c r="Q40" s="56">
        <f t="shared" si="8"/>
        <v>0</v>
      </c>
      <c r="R40" s="57">
        <f t="shared" si="9"/>
        <v>0</v>
      </c>
      <c r="S40" s="57">
        <f t="shared" si="10"/>
        <v>0</v>
      </c>
      <c r="T40" s="57">
        <f t="shared" si="11"/>
        <v>0</v>
      </c>
      <c r="U40" s="57">
        <f t="shared" si="12"/>
        <v>0</v>
      </c>
      <c r="V40" s="57">
        <f t="shared" si="13"/>
        <v>0</v>
      </c>
      <c r="W40" s="58">
        <f t="shared" si="14"/>
        <v>0</v>
      </c>
      <c r="X40" s="191">
        <f t="shared" si="15"/>
        <v>0</v>
      </c>
      <c r="Y40" s="192"/>
      <c r="Z40" s="53">
        <f t="shared" si="16"/>
        <v>0</v>
      </c>
      <c r="AB40" s="9"/>
    </row>
    <row r="41" spans="1:28" ht="15" customHeight="1" thickBot="1">
      <c r="A41" s="49">
        <v>31</v>
      </c>
      <c r="B41" s="51"/>
      <c r="C41" s="51"/>
      <c r="D41" s="51"/>
      <c r="E41" s="51"/>
      <c r="F41" s="52"/>
      <c r="G41" s="52"/>
      <c r="H41" s="52">
        <f t="shared" si="2"/>
        <v>0</v>
      </c>
      <c r="I41" s="53">
        <f t="shared" si="3"/>
        <v>0</v>
      </c>
      <c r="J41" s="158">
        <f t="shared" si="17"/>
        <v>0</v>
      </c>
      <c r="K41" s="159"/>
      <c r="L41" s="53">
        <f t="shared" si="5"/>
        <v>0</v>
      </c>
      <c r="M41" s="53">
        <f t="shared" si="6"/>
        <v>0</v>
      </c>
      <c r="N41" s="54">
        <f t="shared" si="7"/>
        <v>0</v>
      </c>
      <c r="O41" s="55">
        <v>7000</v>
      </c>
      <c r="P41" s="56">
        <v>8000</v>
      </c>
      <c r="Q41" s="56">
        <f t="shared" si="8"/>
        <v>0</v>
      </c>
      <c r="R41" s="57">
        <f t="shared" si="9"/>
        <v>0</v>
      </c>
      <c r="S41" s="57">
        <f t="shared" si="10"/>
        <v>0</v>
      </c>
      <c r="T41" s="57">
        <f t="shared" si="11"/>
        <v>0</v>
      </c>
      <c r="U41" s="57">
        <f t="shared" si="12"/>
        <v>0</v>
      </c>
      <c r="V41" s="57">
        <f t="shared" si="13"/>
        <v>0</v>
      </c>
      <c r="W41" s="58">
        <f t="shared" si="14"/>
        <v>0</v>
      </c>
      <c r="X41" s="191">
        <f t="shared" si="15"/>
        <v>0</v>
      </c>
      <c r="Y41" s="192"/>
      <c r="Z41" s="53">
        <f t="shared" si="16"/>
        <v>0</v>
      </c>
      <c r="AB41" s="9"/>
    </row>
    <row r="42" spans="1:28" ht="15" customHeight="1" thickBot="1">
      <c r="A42" s="50">
        <v>32</v>
      </c>
      <c r="B42" s="51"/>
      <c r="C42" s="51"/>
      <c r="D42" s="51"/>
      <c r="E42" s="51"/>
      <c r="F42" s="52"/>
      <c r="G42" s="52"/>
      <c r="H42" s="52">
        <f t="shared" si="2"/>
        <v>0</v>
      </c>
      <c r="I42" s="53">
        <f t="shared" si="3"/>
        <v>0</v>
      </c>
      <c r="J42" s="158">
        <f t="shared" si="17"/>
        <v>0</v>
      </c>
      <c r="K42" s="159"/>
      <c r="L42" s="53">
        <f t="shared" si="5"/>
        <v>0</v>
      </c>
      <c r="M42" s="53">
        <f t="shared" si="6"/>
        <v>0</v>
      </c>
      <c r="N42" s="54">
        <f t="shared" si="7"/>
        <v>0</v>
      </c>
      <c r="O42" s="55">
        <v>7000</v>
      </c>
      <c r="P42" s="56">
        <v>8000</v>
      </c>
      <c r="Q42" s="56">
        <f t="shared" si="8"/>
        <v>0</v>
      </c>
      <c r="R42" s="57">
        <f t="shared" si="9"/>
        <v>0</v>
      </c>
      <c r="S42" s="57">
        <f t="shared" si="10"/>
        <v>0</v>
      </c>
      <c r="T42" s="57">
        <f t="shared" si="11"/>
        <v>0</v>
      </c>
      <c r="U42" s="57">
        <f t="shared" si="12"/>
        <v>0</v>
      </c>
      <c r="V42" s="57">
        <f t="shared" si="13"/>
        <v>0</v>
      </c>
      <c r="W42" s="58">
        <f t="shared" si="14"/>
        <v>0</v>
      </c>
      <c r="X42" s="191">
        <f t="shared" si="15"/>
        <v>0</v>
      </c>
      <c r="Y42" s="192"/>
      <c r="Z42" s="53">
        <f t="shared" si="16"/>
        <v>0</v>
      </c>
      <c r="AB42" s="9"/>
    </row>
    <row r="43" spans="1:28" ht="15" customHeight="1" thickBot="1">
      <c r="A43" s="49">
        <v>33</v>
      </c>
      <c r="B43" s="51"/>
      <c r="C43" s="51"/>
      <c r="D43" s="51"/>
      <c r="E43" s="51"/>
      <c r="F43" s="52"/>
      <c r="G43" s="52"/>
      <c r="H43" s="52">
        <f t="shared" si="2"/>
        <v>0</v>
      </c>
      <c r="I43" s="53">
        <f t="shared" si="3"/>
        <v>0</v>
      </c>
      <c r="J43" s="158">
        <f t="shared" si="17"/>
        <v>0</v>
      </c>
      <c r="K43" s="159"/>
      <c r="L43" s="53">
        <f t="shared" si="5"/>
        <v>0</v>
      </c>
      <c r="M43" s="53">
        <f t="shared" si="6"/>
        <v>0</v>
      </c>
      <c r="N43" s="54">
        <f t="shared" si="7"/>
        <v>0</v>
      </c>
      <c r="O43" s="55">
        <v>7000</v>
      </c>
      <c r="P43" s="56">
        <v>8000</v>
      </c>
      <c r="Q43" s="56">
        <f t="shared" si="8"/>
        <v>0</v>
      </c>
      <c r="R43" s="57">
        <f t="shared" si="9"/>
        <v>0</v>
      </c>
      <c r="S43" s="57">
        <f t="shared" si="10"/>
        <v>0</v>
      </c>
      <c r="T43" s="57">
        <f t="shared" si="11"/>
        <v>0</v>
      </c>
      <c r="U43" s="57">
        <f t="shared" si="12"/>
        <v>0</v>
      </c>
      <c r="V43" s="57">
        <f t="shared" si="13"/>
        <v>0</v>
      </c>
      <c r="W43" s="58">
        <f t="shared" si="14"/>
        <v>0</v>
      </c>
      <c r="X43" s="191">
        <f t="shared" si="15"/>
        <v>0</v>
      </c>
      <c r="Y43" s="192"/>
      <c r="Z43" s="53">
        <f t="shared" si="16"/>
        <v>0</v>
      </c>
      <c r="AB43" s="9"/>
    </row>
    <row r="44" spans="1:28" ht="15" customHeight="1" thickBot="1">
      <c r="A44" s="50">
        <v>34</v>
      </c>
      <c r="B44" s="51"/>
      <c r="C44" s="51"/>
      <c r="D44" s="51"/>
      <c r="E44" s="51"/>
      <c r="F44" s="52"/>
      <c r="G44" s="52"/>
      <c r="H44" s="52">
        <f t="shared" si="2"/>
        <v>0</v>
      </c>
      <c r="I44" s="53">
        <f t="shared" si="3"/>
        <v>0</v>
      </c>
      <c r="J44" s="158">
        <f t="shared" si="17"/>
        <v>0</v>
      </c>
      <c r="K44" s="159"/>
      <c r="L44" s="53">
        <f t="shared" si="5"/>
        <v>0</v>
      </c>
      <c r="M44" s="53">
        <f t="shared" si="6"/>
        <v>0</v>
      </c>
      <c r="N44" s="54">
        <f t="shared" si="7"/>
        <v>0</v>
      </c>
      <c r="O44" s="55">
        <v>7000</v>
      </c>
      <c r="P44" s="56">
        <v>8000</v>
      </c>
      <c r="Q44" s="56">
        <f t="shared" si="8"/>
        <v>0</v>
      </c>
      <c r="R44" s="57">
        <f t="shared" si="9"/>
        <v>0</v>
      </c>
      <c r="S44" s="57">
        <f t="shared" si="10"/>
        <v>0</v>
      </c>
      <c r="T44" s="57">
        <f t="shared" si="11"/>
        <v>0</v>
      </c>
      <c r="U44" s="57">
        <f t="shared" si="12"/>
        <v>0</v>
      </c>
      <c r="V44" s="57">
        <f t="shared" si="13"/>
        <v>0</v>
      </c>
      <c r="W44" s="58">
        <f t="shared" si="14"/>
        <v>0</v>
      </c>
      <c r="X44" s="191">
        <f t="shared" si="15"/>
        <v>0</v>
      </c>
      <c r="Y44" s="192"/>
      <c r="Z44" s="53">
        <f t="shared" si="16"/>
        <v>0</v>
      </c>
      <c r="AB44" s="9"/>
    </row>
    <row r="45" spans="1:28" ht="15" customHeight="1" thickBot="1">
      <c r="A45" s="49">
        <v>35</v>
      </c>
      <c r="B45" s="51"/>
      <c r="C45" s="51"/>
      <c r="D45" s="51"/>
      <c r="E45" s="51"/>
      <c r="F45" s="52"/>
      <c r="G45" s="52"/>
      <c r="H45" s="52">
        <f t="shared" si="2"/>
        <v>0</v>
      </c>
      <c r="I45" s="53">
        <f t="shared" si="3"/>
        <v>0</v>
      </c>
      <c r="J45" s="158">
        <f t="shared" si="17"/>
        <v>0</v>
      </c>
      <c r="K45" s="159"/>
      <c r="L45" s="53">
        <f t="shared" si="5"/>
        <v>0</v>
      </c>
      <c r="M45" s="53">
        <f t="shared" si="6"/>
        <v>0</v>
      </c>
      <c r="N45" s="54">
        <f t="shared" si="7"/>
        <v>0</v>
      </c>
      <c r="O45" s="55">
        <v>7000</v>
      </c>
      <c r="P45" s="56">
        <v>8000</v>
      </c>
      <c r="Q45" s="56">
        <f t="shared" si="8"/>
        <v>0</v>
      </c>
      <c r="R45" s="57">
        <f t="shared" si="9"/>
        <v>0</v>
      </c>
      <c r="S45" s="57">
        <f t="shared" si="10"/>
        <v>0</v>
      </c>
      <c r="T45" s="57">
        <f t="shared" si="11"/>
        <v>0</v>
      </c>
      <c r="U45" s="57">
        <f t="shared" si="12"/>
        <v>0</v>
      </c>
      <c r="V45" s="57">
        <f t="shared" si="13"/>
        <v>0</v>
      </c>
      <c r="W45" s="58">
        <f t="shared" si="14"/>
        <v>0</v>
      </c>
      <c r="X45" s="191">
        <f t="shared" si="15"/>
        <v>0</v>
      </c>
      <c r="Y45" s="192"/>
      <c r="Z45" s="53">
        <f t="shared" si="16"/>
        <v>0</v>
      </c>
      <c r="AB45" s="9"/>
    </row>
    <row r="46" spans="1:28" ht="15" customHeight="1" thickBot="1">
      <c r="A46" s="50">
        <v>36</v>
      </c>
      <c r="B46" s="51"/>
      <c r="C46" s="51"/>
      <c r="D46" s="51"/>
      <c r="E46" s="51"/>
      <c r="F46" s="52"/>
      <c r="G46" s="52"/>
      <c r="H46" s="52">
        <f t="shared" si="2"/>
        <v>0</v>
      </c>
      <c r="I46" s="53">
        <f t="shared" si="3"/>
        <v>0</v>
      </c>
      <c r="J46" s="158">
        <f t="shared" si="17"/>
        <v>0</v>
      </c>
      <c r="K46" s="159"/>
      <c r="L46" s="53">
        <f t="shared" si="5"/>
        <v>0</v>
      </c>
      <c r="M46" s="53">
        <f t="shared" si="6"/>
        <v>0</v>
      </c>
      <c r="N46" s="54">
        <f t="shared" si="7"/>
        <v>0</v>
      </c>
      <c r="O46" s="55">
        <v>7000</v>
      </c>
      <c r="P46" s="56">
        <v>8000</v>
      </c>
      <c r="Q46" s="56">
        <f t="shared" si="8"/>
        <v>0</v>
      </c>
      <c r="R46" s="57">
        <f t="shared" si="9"/>
        <v>0</v>
      </c>
      <c r="S46" s="57">
        <f t="shared" si="10"/>
        <v>0</v>
      </c>
      <c r="T46" s="57">
        <f t="shared" si="11"/>
        <v>0</v>
      </c>
      <c r="U46" s="57">
        <f t="shared" si="12"/>
        <v>0</v>
      </c>
      <c r="V46" s="57">
        <f t="shared" si="13"/>
        <v>0</v>
      </c>
      <c r="W46" s="58">
        <f t="shared" si="14"/>
        <v>0</v>
      </c>
      <c r="X46" s="191">
        <f t="shared" si="15"/>
        <v>0</v>
      </c>
      <c r="Y46" s="192"/>
      <c r="Z46" s="53">
        <f t="shared" si="16"/>
        <v>0</v>
      </c>
      <c r="AB46" s="9"/>
    </row>
    <row r="47" spans="1:28" ht="15" customHeight="1" thickBot="1">
      <c r="A47" s="49">
        <v>37</v>
      </c>
      <c r="B47" s="51"/>
      <c r="C47" s="51"/>
      <c r="D47" s="51"/>
      <c r="E47" s="51"/>
      <c r="F47" s="52"/>
      <c r="G47" s="52"/>
      <c r="H47" s="52">
        <f t="shared" si="2"/>
        <v>0</v>
      </c>
      <c r="I47" s="53">
        <f t="shared" si="3"/>
        <v>0</v>
      </c>
      <c r="J47" s="158">
        <f t="shared" si="17"/>
        <v>0</v>
      </c>
      <c r="K47" s="159"/>
      <c r="L47" s="53">
        <f t="shared" si="5"/>
        <v>0</v>
      </c>
      <c r="M47" s="53">
        <f t="shared" si="6"/>
        <v>0</v>
      </c>
      <c r="N47" s="54">
        <f t="shared" si="7"/>
        <v>0</v>
      </c>
      <c r="O47" s="55">
        <v>7000</v>
      </c>
      <c r="P47" s="56">
        <v>8000</v>
      </c>
      <c r="Q47" s="56">
        <f t="shared" si="8"/>
        <v>0</v>
      </c>
      <c r="R47" s="57">
        <f t="shared" si="9"/>
        <v>0</v>
      </c>
      <c r="S47" s="57">
        <f t="shared" si="10"/>
        <v>0</v>
      </c>
      <c r="T47" s="57">
        <f t="shared" si="11"/>
        <v>0</v>
      </c>
      <c r="U47" s="57">
        <f t="shared" si="12"/>
        <v>0</v>
      </c>
      <c r="V47" s="57">
        <f t="shared" si="13"/>
        <v>0</v>
      </c>
      <c r="W47" s="58">
        <f t="shared" si="14"/>
        <v>0</v>
      </c>
      <c r="X47" s="191">
        <f t="shared" si="15"/>
        <v>0</v>
      </c>
      <c r="Y47" s="192"/>
      <c r="Z47" s="53">
        <f t="shared" si="16"/>
        <v>0</v>
      </c>
      <c r="AB47" s="9"/>
    </row>
    <row r="48" spans="1:28" ht="15" customHeight="1" thickBot="1">
      <c r="A48" s="50">
        <v>38</v>
      </c>
      <c r="B48" s="51"/>
      <c r="C48" s="59"/>
      <c r="D48" s="51"/>
      <c r="E48" s="51"/>
      <c r="F48" s="52"/>
      <c r="G48" s="52"/>
      <c r="H48" s="52">
        <f t="shared" si="2"/>
        <v>0</v>
      </c>
      <c r="I48" s="53">
        <f t="shared" si="3"/>
        <v>0</v>
      </c>
      <c r="J48" s="158">
        <f t="shared" si="17"/>
        <v>0</v>
      </c>
      <c r="K48" s="159"/>
      <c r="L48" s="53">
        <f t="shared" si="5"/>
        <v>0</v>
      </c>
      <c r="M48" s="53">
        <f t="shared" si="6"/>
        <v>0</v>
      </c>
      <c r="N48" s="54">
        <f t="shared" si="7"/>
        <v>0</v>
      </c>
      <c r="O48" s="55">
        <v>7000</v>
      </c>
      <c r="P48" s="56">
        <v>8000</v>
      </c>
      <c r="Q48" s="56">
        <f t="shared" si="8"/>
        <v>0</v>
      </c>
      <c r="R48" s="57">
        <f t="shared" si="9"/>
        <v>0</v>
      </c>
      <c r="S48" s="57">
        <f t="shared" si="10"/>
        <v>0</v>
      </c>
      <c r="T48" s="57">
        <f t="shared" si="11"/>
        <v>0</v>
      </c>
      <c r="U48" s="57">
        <f t="shared" si="12"/>
        <v>0</v>
      </c>
      <c r="V48" s="57">
        <f t="shared" si="13"/>
        <v>0</v>
      </c>
      <c r="W48" s="58">
        <f t="shared" si="14"/>
        <v>0</v>
      </c>
      <c r="X48" s="191">
        <f t="shared" si="15"/>
        <v>0</v>
      </c>
      <c r="Y48" s="192"/>
      <c r="Z48" s="53">
        <f t="shared" si="16"/>
        <v>0</v>
      </c>
      <c r="AB48" s="9"/>
    </row>
    <row r="49" spans="1:28" ht="15" customHeight="1" thickBot="1">
      <c r="A49" s="49">
        <v>39</v>
      </c>
      <c r="B49" s="51"/>
      <c r="C49" s="59"/>
      <c r="D49" s="51"/>
      <c r="E49" s="51"/>
      <c r="F49" s="52"/>
      <c r="G49" s="52"/>
      <c r="H49" s="52">
        <f t="shared" si="2"/>
        <v>0</v>
      </c>
      <c r="I49" s="53">
        <f t="shared" si="3"/>
        <v>0</v>
      </c>
      <c r="J49" s="158">
        <f t="shared" si="17"/>
        <v>0</v>
      </c>
      <c r="K49" s="159"/>
      <c r="L49" s="53">
        <f t="shared" si="5"/>
        <v>0</v>
      </c>
      <c r="M49" s="53">
        <f t="shared" si="6"/>
        <v>0</v>
      </c>
      <c r="N49" s="54">
        <f t="shared" si="7"/>
        <v>0</v>
      </c>
      <c r="O49" s="55">
        <v>7000</v>
      </c>
      <c r="P49" s="56">
        <v>8000</v>
      </c>
      <c r="Q49" s="56">
        <f t="shared" si="8"/>
        <v>0</v>
      </c>
      <c r="R49" s="57">
        <f t="shared" si="9"/>
        <v>0</v>
      </c>
      <c r="S49" s="57">
        <f t="shared" si="10"/>
        <v>0</v>
      </c>
      <c r="T49" s="57">
        <f t="shared" si="11"/>
        <v>0</v>
      </c>
      <c r="U49" s="57">
        <f t="shared" si="12"/>
        <v>0</v>
      </c>
      <c r="V49" s="57">
        <f t="shared" si="13"/>
        <v>0</v>
      </c>
      <c r="W49" s="58">
        <f t="shared" si="14"/>
        <v>0</v>
      </c>
      <c r="X49" s="191">
        <f t="shared" si="15"/>
        <v>0</v>
      </c>
      <c r="Y49" s="192"/>
      <c r="Z49" s="53">
        <f t="shared" si="16"/>
        <v>0</v>
      </c>
      <c r="AB49" s="9"/>
    </row>
    <row r="50" spans="1:28" ht="15" customHeight="1" thickBot="1">
      <c r="A50" s="50">
        <v>40</v>
      </c>
      <c r="B50" s="51"/>
      <c r="C50" s="59"/>
      <c r="D50" s="51"/>
      <c r="E50" s="51"/>
      <c r="F50" s="52"/>
      <c r="G50" s="52"/>
      <c r="H50" s="52">
        <f t="shared" si="2"/>
        <v>0</v>
      </c>
      <c r="I50" s="53">
        <f t="shared" si="3"/>
        <v>0</v>
      </c>
      <c r="J50" s="158">
        <f t="shared" si="17"/>
        <v>0</v>
      </c>
      <c r="K50" s="159"/>
      <c r="L50" s="53">
        <f t="shared" si="5"/>
        <v>0</v>
      </c>
      <c r="M50" s="53">
        <f t="shared" si="6"/>
        <v>0</v>
      </c>
      <c r="N50" s="54">
        <f t="shared" si="7"/>
        <v>0</v>
      </c>
      <c r="O50" s="55">
        <v>7000</v>
      </c>
      <c r="P50" s="56">
        <v>8000</v>
      </c>
      <c r="Q50" s="56">
        <f t="shared" si="8"/>
        <v>0</v>
      </c>
      <c r="R50" s="57">
        <f t="shared" si="9"/>
        <v>0</v>
      </c>
      <c r="S50" s="57">
        <f t="shared" si="10"/>
        <v>0</v>
      </c>
      <c r="T50" s="57">
        <f t="shared" si="11"/>
        <v>0</v>
      </c>
      <c r="U50" s="57">
        <f t="shared" si="12"/>
        <v>0</v>
      </c>
      <c r="V50" s="57">
        <f t="shared" si="13"/>
        <v>0</v>
      </c>
      <c r="W50" s="58">
        <f t="shared" si="14"/>
        <v>0</v>
      </c>
      <c r="X50" s="191">
        <f t="shared" si="15"/>
        <v>0</v>
      </c>
      <c r="Y50" s="192"/>
      <c r="Z50" s="53">
        <f t="shared" si="16"/>
        <v>0</v>
      </c>
      <c r="AB50" s="9"/>
    </row>
    <row r="51" spans="1:28" ht="15" customHeight="1" thickBot="1">
      <c r="A51" s="49">
        <v>41</v>
      </c>
      <c r="B51" s="51"/>
      <c r="C51" s="59"/>
      <c r="D51" s="51"/>
      <c r="E51" s="51"/>
      <c r="F51" s="52"/>
      <c r="G51" s="52"/>
      <c r="H51" s="52">
        <f t="shared" si="2"/>
        <v>0</v>
      </c>
      <c r="I51" s="53">
        <f t="shared" si="3"/>
        <v>0</v>
      </c>
      <c r="J51" s="158">
        <f t="shared" si="17"/>
        <v>0</v>
      </c>
      <c r="K51" s="159"/>
      <c r="L51" s="53">
        <f t="shared" si="5"/>
        <v>0</v>
      </c>
      <c r="M51" s="53">
        <f t="shared" si="6"/>
        <v>0</v>
      </c>
      <c r="N51" s="54">
        <f t="shared" si="7"/>
        <v>0</v>
      </c>
      <c r="O51" s="55">
        <v>7000</v>
      </c>
      <c r="P51" s="56">
        <v>8000</v>
      </c>
      <c r="Q51" s="56">
        <f t="shared" si="8"/>
        <v>0</v>
      </c>
      <c r="R51" s="57">
        <f t="shared" si="9"/>
        <v>0</v>
      </c>
      <c r="S51" s="57">
        <f t="shared" si="10"/>
        <v>0</v>
      </c>
      <c r="T51" s="57">
        <f t="shared" si="11"/>
        <v>0</v>
      </c>
      <c r="U51" s="57">
        <f t="shared" si="12"/>
        <v>0</v>
      </c>
      <c r="V51" s="57">
        <f t="shared" si="13"/>
        <v>0</v>
      </c>
      <c r="W51" s="58">
        <f t="shared" si="14"/>
        <v>0</v>
      </c>
      <c r="X51" s="191">
        <f t="shared" si="15"/>
        <v>0</v>
      </c>
      <c r="Y51" s="192"/>
      <c r="Z51" s="53">
        <f t="shared" si="16"/>
        <v>0</v>
      </c>
      <c r="AB51" s="9"/>
    </row>
    <row r="52" spans="1:28" ht="15" customHeight="1" thickBot="1">
      <c r="A52" s="50">
        <v>42</v>
      </c>
      <c r="B52" s="51"/>
      <c r="C52" s="59"/>
      <c r="D52" s="51"/>
      <c r="E52" s="51"/>
      <c r="F52" s="52"/>
      <c r="G52" s="52"/>
      <c r="H52" s="52">
        <f t="shared" si="2"/>
        <v>0</v>
      </c>
      <c r="I52" s="53">
        <f t="shared" si="3"/>
        <v>0</v>
      </c>
      <c r="J52" s="158">
        <f t="shared" si="17"/>
        <v>0</v>
      </c>
      <c r="K52" s="159"/>
      <c r="L52" s="53">
        <f t="shared" si="5"/>
        <v>0</v>
      </c>
      <c r="M52" s="53">
        <f t="shared" si="6"/>
        <v>0</v>
      </c>
      <c r="N52" s="54">
        <f t="shared" si="7"/>
        <v>0</v>
      </c>
      <c r="O52" s="55">
        <v>7000</v>
      </c>
      <c r="P52" s="56">
        <v>8000</v>
      </c>
      <c r="Q52" s="56">
        <f t="shared" si="8"/>
        <v>0</v>
      </c>
      <c r="R52" s="57">
        <f t="shared" si="9"/>
        <v>0</v>
      </c>
      <c r="S52" s="57">
        <f t="shared" si="10"/>
        <v>0</v>
      </c>
      <c r="T52" s="57">
        <f t="shared" si="11"/>
        <v>0</v>
      </c>
      <c r="U52" s="57">
        <f t="shared" si="12"/>
        <v>0</v>
      </c>
      <c r="V52" s="57">
        <f t="shared" si="13"/>
        <v>0</v>
      </c>
      <c r="W52" s="58">
        <f t="shared" si="14"/>
        <v>0</v>
      </c>
      <c r="X52" s="191">
        <f t="shared" si="15"/>
        <v>0</v>
      </c>
      <c r="Y52" s="192"/>
      <c r="Z52" s="53">
        <f t="shared" si="16"/>
        <v>0</v>
      </c>
      <c r="AB52" s="9"/>
    </row>
    <row r="53" spans="1:28" ht="15" customHeight="1" thickBot="1">
      <c r="A53" s="49">
        <v>43</v>
      </c>
      <c r="B53" s="51"/>
      <c r="C53" s="51"/>
      <c r="D53" s="51"/>
      <c r="E53" s="51"/>
      <c r="F53" s="52"/>
      <c r="G53" s="52"/>
      <c r="H53" s="52">
        <f t="shared" si="2"/>
        <v>0</v>
      </c>
      <c r="I53" s="53">
        <f t="shared" si="3"/>
        <v>0</v>
      </c>
      <c r="J53" s="158">
        <f t="shared" si="17"/>
        <v>0</v>
      </c>
      <c r="K53" s="159"/>
      <c r="L53" s="53">
        <f t="shared" si="5"/>
        <v>0</v>
      </c>
      <c r="M53" s="53">
        <f t="shared" si="6"/>
        <v>0</v>
      </c>
      <c r="N53" s="54">
        <f t="shared" si="7"/>
        <v>0</v>
      </c>
      <c r="O53" s="55">
        <v>7000</v>
      </c>
      <c r="P53" s="56">
        <v>8000</v>
      </c>
      <c r="Q53" s="56">
        <f t="shared" si="8"/>
        <v>0</v>
      </c>
      <c r="R53" s="57">
        <f t="shared" si="9"/>
        <v>0</v>
      </c>
      <c r="S53" s="57">
        <f t="shared" si="10"/>
        <v>0</v>
      </c>
      <c r="T53" s="57">
        <f t="shared" si="11"/>
        <v>0</v>
      </c>
      <c r="U53" s="57">
        <f t="shared" si="12"/>
        <v>0</v>
      </c>
      <c r="V53" s="57">
        <f t="shared" si="13"/>
        <v>0</v>
      </c>
      <c r="W53" s="58">
        <f t="shared" si="14"/>
        <v>0</v>
      </c>
      <c r="X53" s="191">
        <f t="shared" si="15"/>
        <v>0</v>
      </c>
      <c r="Y53" s="192"/>
      <c r="Z53" s="53">
        <f t="shared" si="16"/>
        <v>0</v>
      </c>
      <c r="AB53" s="9"/>
    </row>
    <row r="54" spans="1:28" ht="15" customHeight="1" thickBot="1">
      <c r="A54" s="50">
        <v>44</v>
      </c>
      <c r="B54" s="51"/>
      <c r="C54" s="51"/>
      <c r="D54" s="51"/>
      <c r="E54" s="51"/>
      <c r="F54" s="52"/>
      <c r="G54" s="52"/>
      <c r="H54" s="52">
        <f t="shared" si="2"/>
        <v>0</v>
      </c>
      <c r="I54" s="53">
        <f t="shared" si="3"/>
        <v>0</v>
      </c>
      <c r="J54" s="158">
        <f t="shared" si="17"/>
        <v>0</v>
      </c>
      <c r="K54" s="159"/>
      <c r="L54" s="53">
        <f t="shared" si="5"/>
        <v>0</v>
      </c>
      <c r="M54" s="53">
        <f t="shared" si="6"/>
        <v>0</v>
      </c>
      <c r="N54" s="54">
        <f t="shared" si="7"/>
        <v>0</v>
      </c>
      <c r="O54" s="55">
        <v>7000</v>
      </c>
      <c r="P54" s="56">
        <v>8000</v>
      </c>
      <c r="Q54" s="56">
        <f t="shared" si="8"/>
        <v>0</v>
      </c>
      <c r="R54" s="57">
        <f t="shared" si="9"/>
        <v>0</v>
      </c>
      <c r="S54" s="57">
        <f t="shared" si="10"/>
        <v>0</v>
      </c>
      <c r="T54" s="57">
        <f t="shared" si="11"/>
        <v>0</v>
      </c>
      <c r="U54" s="57">
        <f t="shared" si="12"/>
        <v>0</v>
      </c>
      <c r="V54" s="57">
        <f t="shared" si="13"/>
        <v>0</v>
      </c>
      <c r="W54" s="58">
        <f t="shared" si="14"/>
        <v>0</v>
      </c>
      <c r="X54" s="191">
        <f t="shared" si="15"/>
        <v>0</v>
      </c>
      <c r="Y54" s="192"/>
      <c r="Z54" s="53">
        <f t="shared" si="16"/>
        <v>0</v>
      </c>
      <c r="AB54" s="9"/>
    </row>
    <row r="55" spans="1:28" ht="15" customHeight="1" thickBot="1">
      <c r="A55" s="49">
        <v>45</v>
      </c>
      <c r="B55" s="51"/>
      <c r="C55" s="51"/>
      <c r="D55" s="51"/>
      <c r="E55" s="51"/>
      <c r="F55" s="52"/>
      <c r="G55" s="52"/>
      <c r="H55" s="52">
        <f t="shared" si="2"/>
        <v>0</v>
      </c>
      <c r="I55" s="53">
        <f t="shared" si="3"/>
        <v>0</v>
      </c>
      <c r="J55" s="158">
        <f t="shared" si="17"/>
        <v>0</v>
      </c>
      <c r="K55" s="159"/>
      <c r="L55" s="53">
        <f t="shared" si="5"/>
        <v>0</v>
      </c>
      <c r="M55" s="53">
        <f t="shared" si="6"/>
        <v>0</v>
      </c>
      <c r="N55" s="54">
        <f t="shared" si="7"/>
        <v>0</v>
      </c>
      <c r="O55" s="55">
        <v>7000</v>
      </c>
      <c r="P55" s="56">
        <v>8000</v>
      </c>
      <c r="Q55" s="56">
        <f t="shared" si="8"/>
        <v>0</v>
      </c>
      <c r="R55" s="57">
        <f t="shared" si="9"/>
        <v>0</v>
      </c>
      <c r="S55" s="57">
        <f t="shared" si="10"/>
        <v>0</v>
      </c>
      <c r="T55" s="57">
        <f t="shared" si="11"/>
        <v>0</v>
      </c>
      <c r="U55" s="57">
        <f t="shared" si="12"/>
        <v>0</v>
      </c>
      <c r="V55" s="57">
        <f t="shared" si="13"/>
        <v>0</v>
      </c>
      <c r="W55" s="58">
        <f t="shared" si="14"/>
        <v>0</v>
      </c>
      <c r="X55" s="191">
        <f t="shared" si="15"/>
        <v>0</v>
      </c>
      <c r="Y55" s="192"/>
      <c r="Z55" s="53">
        <f t="shared" si="16"/>
        <v>0</v>
      </c>
      <c r="AB55" s="9"/>
    </row>
    <row r="56" spans="1:28" ht="15" customHeight="1" thickBot="1">
      <c r="A56" s="50">
        <v>46</v>
      </c>
      <c r="B56" s="51"/>
      <c r="C56" s="51"/>
      <c r="D56" s="51"/>
      <c r="E56" s="51"/>
      <c r="F56" s="52"/>
      <c r="G56" s="52"/>
      <c r="H56" s="52">
        <f t="shared" si="2"/>
        <v>0</v>
      </c>
      <c r="I56" s="53">
        <f t="shared" si="3"/>
        <v>0</v>
      </c>
      <c r="J56" s="158">
        <f t="shared" si="17"/>
        <v>0</v>
      </c>
      <c r="K56" s="159"/>
      <c r="L56" s="53">
        <f t="shared" si="5"/>
        <v>0</v>
      </c>
      <c r="M56" s="53">
        <f t="shared" si="6"/>
        <v>0</v>
      </c>
      <c r="N56" s="54">
        <f t="shared" si="7"/>
        <v>0</v>
      </c>
      <c r="O56" s="55">
        <v>7000</v>
      </c>
      <c r="P56" s="56">
        <v>8000</v>
      </c>
      <c r="Q56" s="56">
        <f t="shared" si="8"/>
        <v>0</v>
      </c>
      <c r="R56" s="57">
        <f t="shared" si="9"/>
        <v>0</v>
      </c>
      <c r="S56" s="57">
        <f t="shared" si="10"/>
        <v>0</v>
      </c>
      <c r="T56" s="57">
        <f t="shared" si="11"/>
        <v>0</v>
      </c>
      <c r="U56" s="57">
        <f t="shared" si="12"/>
        <v>0</v>
      </c>
      <c r="V56" s="57">
        <f t="shared" si="13"/>
        <v>0</v>
      </c>
      <c r="W56" s="58">
        <f t="shared" si="14"/>
        <v>0</v>
      </c>
      <c r="X56" s="191">
        <f t="shared" si="15"/>
        <v>0</v>
      </c>
      <c r="Y56" s="192"/>
      <c r="Z56" s="53">
        <f t="shared" si="16"/>
        <v>0</v>
      </c>
      <c r="AB56" s="9"/>
    </row>
    <row r="57" spans="1:28" ht="15" customHeight="1" thickBot="1">
      <c r="A57" s="49">
        <v>47</v>
      </c>
      <c r="B57" s="51"/>
      <c r="C57" s="51"/>
      <c r="D57" s="51"/>
      <c r="E57" s="51"/>
      <c r="F57" s="52"/>
      <c r="G57" s="52"/>
      <c r="H57" s="52">
        <f t="shared" si="2"/>
        <v>0</v>
      </c>
      <c r="I57" s="53">
        <f t="shared" si="3"/>
        <v>0</v>
      </c>
      <c r="J57" s="158">
        <f t="shared" si="17"/>
        <v>0</v>
      </c>
      <c r="K57" s="159"/>
      <c r="L57" s="53">
        <f t="shared" si="5"/>
        <v>0</v>
      </c>
      <c r="M57" s="53">
        <f t="shared" si="6"/>
        <v>0</v>
      </c>
      <c r="N57" s="54">
        <f t="shared" si="7"/>
        <v>0</v>
      </c>
      <c r="O57" s="55">
        <v>7000</v>
      </c>
      <c r="P57" s="56">
        <v>8000</v>
      </c>
      <c r="Q57" s="56">
        <f t="shared" si="8"/>
        <v>0</v>
      </c>
      <c r="R57" s="57">
        <f t="shared" si="9"/>
        <v>0</v>
      </c>
      <c r="S57" s="57">
        <f t="shared" si="10"/>
        <v>0</v>
      </c>
      <c r="T57" s="57">
        <f t="shared" si="11"/>
        <v>0</v>
      </c>
      <c r="U57" s="57">
        <f t="shared" si="12"/>
        <v>0</v>
      </c>
      <c r="V57" s="57">
        <f t="shared" si="13"/>
        <v>0</v>
      </c>
      <c r="W57" s="58">
        <f t="shared" si="14"/>
        <v>0</v>
      </c>
      <c r="X57" s="191">
        <f t="shared" si="15"/>
        <v>0</v>
      </c>
      <c r="Y57" s="192"/>
      <c r="Z57" s="53">
        <f t="shared" si="16"/>
        <v>0</v>
      </c>
      <c r="AB57" s="9"/>
    </row>
    <row r="58" spans="1:28" ht="15" customHeight="1" thickBot="1">
      <c r="A58" s="50">
        <v>48</v>
      </c>
      <c r="B58" s="51"/>
      <c r="C58" s="51"/>
      <c r="D58" s="51"/>
      <c r="E58" s="51"/>
      <c r="F58" s="52"/>
      <c r="G58" s="52"/>
      <c r="H58" s="52">
        <f t="shared" si="2"/>
        <v>0</v>
      </c>
      <c r="I58" s="53">
        <f t="shared" si="3"/>
        <v>0</v>
      </c>
      <c r="J58" s="158">
        <f t="shared" si="17"/>
        <v>0</v>
      </c>
      <c r="K58" s="159"/>
      <c r="L58" s="53">
        <f t="shared" si="5"/>
        <v>0</v>
      </c>
      <c r="M58" s="53">
        <f t="shared" si="6"/>
        <v>0</v>
      </c>
      <c r="N58" s="54">
        <f t="shared" si="7"/>
        <v>0</v>
      </c>
      <c r="O58" s="55">
        <v>7000</v>
      </c>
      <c r="P58" s="56">
        <v>8000</v>
      </c>
      <c r="Q58" s="56">
        <f t="shared" si="8"/>
        <v>0</v>
      </c>
      <c r="R58" s="57">
        <f t="shared" si="9"/>
        <v>0</v>
      </c>
      <c r="S58" s="57">
        <f t="shared" si="10"/>
        <v>0</v>
      </c>
      <c r="T58" s="57">
        <f t="shared" si="11"/>
        <v>0</v>
      </c>
      <c r="U58" s="57">
        <f t="shared" si="12"/>
        <v>0</v>
      </c>
      <c r="V58" s="57">
        <f t="shared" si="13"/>
        <v>0</v>
      </c>
      <c r="W58" s="58">
        <f t="shared" si="14"/>
        <v>0</v>
      </c>
      <c r="X58" s="191">
        <f t="shared" si="15"/>
        <v>0</v>
      </c>
      <c r="Y58" s="192"/>
      <c r="Z58" s="53">
        <f t="shared" si="16"/>
        <v>0</v>
      </c>
      <c r="AB58" s="9"/>
    </row>
    <row r="59" spans="1:28" ht="15" customHeight="1" thickBot="1">
      <c r="A59" s="49">
        <v>49</v>
      </c>
      <c r="B59" s="51"/>
      <c r="C59" s="51"/>
      <c r="D59" s="51"/>
      <c r="E59" s="51"/>
      <c r="F59" s="52"/>
      <c r="G59" s="52"/>
      <c r="H59" s="52">
        <f t="shared" si="2"/>
        <v>0</v>
      </c>
      <c r="I59" s="53">
        <f t="shared" si="3"/>
        <v>0</v>
      </c>
      <c r="J59" s="158">
        <f t="shared" si="17"/>
        <v>0</v>
      </c>
      <c r="K59" s="159"/>
      <c r="L59" s="53">
        <f t="shared" si="5"/>
        <v>0</v>
      </c>
      <c r="M59" s="53">
        <f t="shared" si="6"/>
        <v>0</v>
      </c>
      <c r="N59" s="54">
        <f t="shared" si="7"/>
        <v>0</v>
      </c>
      <c r="O59" s="55">
        <v>7000</v>
      </c>
      <c r="P59" s="56">
        <v>8000</v>
      </c>
      <c r="Q59" s="56">
        <f t="shared" si="8"/>
        <v>0</v>
      </c>
      <c r="R59" s="57">
        <f t="shared" si="9"/>
        <v>0</v>
      </c>
      <c r="S59" s="57">
        <f t="shared" si="10"/>
        <v>0</v>
      </c>
      <c r="T59" s="57">
        <f t="shared" si="11"/>
        <v>0</v>
      </c>
      <c r="U59" s="57">
        <f t="shared" si="12"/>
        <v>0</v>
      </c>
      <c r="V59" s="57">
        <f t="shared" si="13"/>
        <v>0</v>
      </c>
      <c r="W59" s="58">
        <f t="shared" si="14"/>
        <v>0</v>
      </c>
      <c r="X59" s="191">
        <f t="shared" si="15"/>
        <v>0</v>
      </c>
      <c r="Y59" s="192"/>
      <c r="Z59" s="53">
        <f t="shared" si="16"/>
        <v>0</v>
      </c>
      <c r="AB59" s="9"/>
    </row>
    <row r="60" spans="1:28" ht="15" customHeight="1" thickBot="1">
      <c r="A60" s="50">
        <v>50</v>
      </c>
      <c r="B60" s="51"/>
      <c r="C60" s="51"/>
      <c r="D60" s="51"/>
      <c r="E60" s="51"/>
      <c r="F60" s="52"/>
      <c r="G60" s="52"/>
      <c r="H60" s="52">
        <f t="shared" si="2"/>
        <v>0</v>
      </c>
      <c r="I60" s="53">
        <f t="shared" si="3"/>
        <v>0</v>
      </c>
      <c r="J60" s="158">
        <f t="shared" si="17"/>
        <v>0</v>
      </c>
      <c r="K60" s="159"/>
      <c r="L60" s="53">
        <f t="shared" si="5"/>
        <v>0</v>
      </c>
      <c r="M60" s="53">
        <f t="shared" si="6"/>
        <v>0</v>
      </c>
      <c r="N60" s="54">
        <f t="shared" si="7"/>
        <v>0</v>
      </c>
      <c r="O60" s="55">
        <v>7000</v>
      </c>
      <c r="P60" s="56">
        <v>8000</v>
      </c>
      <c r="Q60" s="56">
        <f t="shared" si="8"/>
        <v>0</v>
      </c>
      <c r="R60" s="57">
        <f t="shared" si="9"/>
        <v>0</v>
      </c>
      <c r="S60" s="57">
        <f t="shared" si="10"/>
        <v>0</v>
      </c>
      <c r="T60" s="57">
        <f t="shared" si="11"/>
        <v>0</v>
      </c>
      <c r="U60" s="57">
        <f t="shared" si="12"/>
        <v>0</v>
      </c>
      <c r="V60" s="57">
        <f t="shared" si="13"/>
        <v>0</v>
      </c>
      <c r="W60" s="58">
        <f t="shared" si="14"/>
        <v>0</v>
      </c>
      <c r="X60" s="191">
        <f t="shared" si="15"/>
        <v>0</v>
      </c>
      <c r="Y60" s="192"/>
      <c r="Z60" s="53">
        <f t="shared" si="16"/>
        <v>0</v>
      </c>
      <c r="AB60" s="9"/>
    </row>
    <row r="61" spans="1:28" ht="15" customHeight="1" thickBot="1">
      <c r="A61" s="49">
        <v>51</v>
      </c>
      <c r="B61" s="51"/>
      <c r="C61" s="51"/>
      <c r="D61" s="51"/>
      <c r="E61" s="51"/>
      <c r="F61" s="52"/>
      <c r="G61" s="52"/>
      <c r="H61" s="52">
        <f t="shared" si="2"/>
        <v>0</v>
      </c>
      <c r="I61" s="53">
        <f t="shared" si="3"/>
        <v>0</v>
      </c>
      <c r="J61" s="158">
        <f t="shared" si="17"/>
        <v>0</v>
      </c>
      <c r="K61" s="159"/>
      <c r="L61" s="53">
        <f t="shared" si="5"/>
        <v>0</v>
      </c>
      <c r="M61" s="53">
        <f t="shared" si="6"/>
        <v>0</v>
      </c>
      <c r="N61" s="54">
        <f t="shared" si="7"/>
        <v>0</v>
      </c>
      <c r="O61" s="55">
        <v>7000</v>
      </c>
      <c r="P61" s="56">
        <v>8000</v>
      </c>
      <c r="Q61" s="56">
        <f t="shared" si="8"/>
        <v>0</v>
      </c>
      <c r="R61" s="57">
        <f t="shared" si="9"/>
        <v>0</v>
      </c>
      <c r="S61" s="57">
        <f t="shared" si="10"/>
        <v>0</v>
      </c>
      <c r="T61" s="57">
        <f t="shared" si="11"/>
        <v>0</v>
      </c>
      <c r="U61" s="57">
        <f t="shared" si="12"/>
        <v>0</v>
      </c>
      <c r="V61" s="57">
        <f t="shared" si="13"/>
        <v>0</v>
      </c>
      <c r="W61" s="58">
        <f t="shared" si="14"/>
        <v>0</v>
      </c>
      <c r="X61" s="191">
        <f t="shared" si="15"/>
        <v>0</v>
      </c>
      <c r="Y61" s="192"/>
      <c r="Z61" s="53">
        <f t="shared" si="16"/>
        <v>0</v>
      </c>
      <c r="AB61" s="9"/>
    </row>
    <row r="62" spans="1:28" ht="15" customHeight="1" thickBot="1">
      <c r="A62" s="50">
        <v>52</v>
      </c>
      <c r="B62" s="51"/>
      <c r="C62" s="51"/>
      <c r="D62" s="51"/>
      <c r="E62" s="51"/>
      <c r="F62" s="52"/>
      <c r="G62" s="52"/>
      <c r="H62" s="52">
        <f t="shared" si="2"/>
        <v>0</v>
      </c>
      <c r="I62" s="53">
        <f t="shared" si="3"/>
        <v>0</v>
      </c>
      <c r="J62" s="158">
        <f t="shared" si="17"/>
        <v>0</v>
      </c>
      <c r="K62" s="159"/>
      <c r="L62" s="53">
        <f t="shared" si="5"/>
        <v>0</v>
      </c>
      <c r="M62" s="53">
        <f t="shared" si="6"/>
        <v>0</v>
      </c>
      <c r="N62" s="54">
        <f t="shared" si="7"/>
        <v>0</v>
      </c>
      <c r="O62" s="55">
        <v>7000</v>
      </c>
      <c r="P62" s="56">
        <v>8000</v>
      </c>
      <c r="Q62" s="56">
        <f t="shared" si="8"/>
        <v>0</v>
      </c>
      <c r="R62" s="57">
        <f t="shared" si="9"/>
        <v>0</v>
      </c>
      <c r="S62" s="57">
        <f t="shared" si="10"/>
        <v>0</v>
      </c>
      <c r="T62" s="57">
        <f t="shared" si="11"/>
        <v>0</v>
      </c>
      <c r="U62" s="57">
        <f t="shared" si="12"/>
        <v>0</v>
      </c>
      <c r="V62" s="57">
        <f t="shared" si="13"/>
        <v>0</v>
      </c>
      <c r="W62" s="58">
        <f t="shared" si="14"/>
        <v>0</v>
      </c>
      <c r="X62" s="191">
        <f t="shared" si="15"/>
        <v>0</v>
      </c>
      <c r="Y62" s="192"/>
      <c r="Z62" s="53">
        <f t="shared" si="16"/>
        <v>0</v>
      </c>
      <c r="AB62" s="9"/>
    </row>
    <row r="63" spans="1:28" ht="15" customHeight="1" thickBot="1">
      <c r="A63" s="49">
        <v>53</v>
      </c>
      <c r="B63" s="51"/>
      <c r="C63" s="51"/>
      <c r="D63" s="51"/>
      <c r="E63" s="51"/>
      <c r="F63" s="52"/>
      <c r="G63" s="52"/>
      <c r="H63" s="52">
        <f t="shared" si="2"/>
        <v>0</v>
      </c>
      <c r="I63" s="53">
        <f t="shared" si="3"/>
        <v>0</v>
      </c>
      <c r="J63" s="158">
        <f t="shared" si="17"/>
        <v>0</v>
      </c>
      <c r="K63" s="159"/>
      <c r="L63" s="53">
        <f t="shared" si="5"/>
        <v>0</v>
      </c>
      <c r="M63" s="53">
        <f t="shared" si="6"/>
        <v>0</v>
      </c>
      <c r="N63" s="54">
        <f t="shared" si="7"/>
        <v>0</v>
      </c>
      <c r="O63" s="55">
        <v>7000</v>
      </c>
      <c r="P63" s="56">
        <v>8000</v>
      </c>
      <c r="Q63" s="56">
        <f t="shared" si="8"/>
        <v>0</v>
      </c>
      <c r="R63" s="57">
        <f t="shared" si="9"/>
        <v>0</v>
      </c>
      <c r="S63" s="57">
        <f t="shared" si="10"/>
        <v>0</v>
      </c>
      <c r="T63" s="57">
        <f t="shared" si="11"/>
        <v>0</v>
      </c>
      <c r="U63" s="57">
        <f t="shared" si="12"/>
        <v>0</v>
      </c>
      <c r="V63" s="57">
        <f t="shared" si="13"/>
        <v>0</v>
      </c>
      <c r="W63" s="58">
        <f t="shared" si="14"/>
        <v>0</v>
      </c>
      <c r="X63" s="191">
        <f t="shared" si="15"/>
        <v>0</v>
      </c>
      <c r="Y63" s="192"/>
      <c r="Z63" s="53">
        <f t="shared" si="16"/>
        <v>0</v>
      </c>
      <c r="AB63" s="9"/>
    </row>
    <row r="64" spans="1:28" ht="15" customHeight="1" thickBot="1">
      <c r="A64" s="50">
        <v>54</v>
      </c>
      <c r="B64" s="51"/>
      <c r="C64" s="51"/>
      <c r="D64" s="51"/>
      <c r="E64" s="51"/>
      <c r="F64" s="52"/>
      <c r="G64" s="52"/>
      <c r="H64" s="52">
        <f t="shared" si="2"/>
        <v>0</v>
      </c>
      <c r="I64" s="53">
        <f t="shared" si="3"/>
        <v>0</v>
      </c>
      <c r="J64" s="158">
        <f t="shared" si="17"/>
        <v>0</v>
      </c>
      <c r="K64" s="159"/>
      <c r="L64" s="53">
        <f t="shared" si="5"/>
        <v>0</v>
      </c>
      <c r="M64" s="53">
        <f t="shared" si="6"/>
        <v>0</v>
      </c>
      <c r="N64" s="54">
        <f t="shared" si="7"/>
        <v>0</v>
      </c>
      <c r="O64" s="55">
        <v>7000</v>
      </c>
      <c r="P64" s="56">
        <v>8000</v>
      </c>
      <c r="Q64" s="56">
        <f t="shared" si="8"/>
        <v>0</v>
      </c>
      <c r="R64" s="57">
        <f t="shared" si="9"/>
        <v>0</v>
      </c>
      <c r="S64" s="57">
        <f t="shared" si="10"/>
        <v>0</v>
      </c>
      <c r="T64" s="57">
        <f t="shared" si="11"/>
        <v>0</v>
      </c>
      <c r="U64" s="57">
        <f t="shared" si="12"/>
        <v>0</v>
      </c>
      <c r="V64" s="57">
        <f t="shared" si="13"/>
        <v>0</v>
      </c>
      <c r="W64" s="58">
        <f t="shared" si="14"/>
        <v>0</v>
      </c>
      <c r="X64" s="191">
        <f t="shared" si="15"/>
        <v>0</v>
      </c>
      <c r="Y64" s="192"/>
      <c r="Z64" s="53">
        <f t="shared" si="16"/>
        <v>0</v>
      </c>
      <c r="AB64" s="9"/>
    </row>
    <row r="65" spans="1:244" ht="15" customHeight="1" thickBot="1">
      <c r="A65" s="49">
        <v>55</v>
      </c>
      <c r="B65" s="51"/>
      <c r="C65" s="51"/>
      <c r="D65" s="51"/>
      <c r="E65" s="51"/>
      <c r="F65" s="52"/>
      <c r="G65" s="52"/>
      <c r="H65" s="52">
        <f t="shared" si="2"/>
        <v>0</v>
      </c>
      <c r="I65" s="53">
        <f t="shared" si="3"/>
        <v>0</v>
      </c>
      <c r="J65" s="158">
        <f t="shared" si="17"/>
        <v>0</v>
      </c>
      <c r="K65" s="159"/>
      <c r="L65" s="53">
        <f t="shared" si="5"/>
        <v>0</v>
      </c>
      <c r="M65" s="53">
        <f t="shared" si="6"/>
        <v>0</v>
      </c>
      <c r="N65" s="54">
        <f t="shared" si="7"/>
        <v>0</v>
      </c>
      <c r="O65" s="55">
        <v>7000</v>
      </c>
      <c r="P65" s="56">
        <v>8000</v>
      </c>
      <c r="Q65" s="56">
        <f t="shared" si="8"/>
        <v>0</v>
      </c>
      <c r="R65" s="57">
        <f t="shared" si="9"/>
        <v>0</v>
      </c>
      <c r="S65" s="57">
        <f t="shared" si="10"/>
        <v>0</v>
      </c>
      <c r="T65" s="57">
        <f t="shared" si="11"/>
        <v>0</v>
      </c>
      <c r="U65" s="57">
        <f t="shared" si="12"/>
        <v>0</v>
      </c>
      <c r="V65" s="57">
        <f t="shared" si="13"/>
        <v>0</v>
      </c>
      <c r="W65" s="58">
        <f t="shared" si="14"/>
        <v>0</v>
      </c>
      <c r="X65" s="191">
        <f t="shared" si="15"/>
        <v>0</v>
      </c>
      <c r="Y65" s="192"/>
      <c r="Z65" s="53">
        <f t="shared" si="16"/>
        <v>0</v>
      </c>
      <c r="AB65" s="9"/>
    </row>
    <row r="66" spans="1:244" ht="15" customHeight="1" thickBot="1">
      <c r="A66" s="50">
        <v>56</v>
      </c>
      <c r="B66" s="51"/>
      <c r="C66" s="51"/>
      <c r="D66" s="51"/>
      <c r="E66" s="51"/>
      <c r="F66" s="52"/>
      <c r="G66" s="52"/>
      <c r="H66" s="52">
        <f t="shared" si="2"/>
        <v>0</v>
      </c>
      <c r="I66" s="53">
        <f t="shared" si="3"/>
        <v>0</v>
      </c>
      <c r="J66" s="158">
        <f t="shared" si="17"/>
        <v>0</v>
      </c>
      <c r="K66" s="159"/>
      <c r="L66" s="53">
        <f t="shared" si="5"/>
        <v>0</v>
      </c>
      <c r="M66" s="53">
        <f t="shared" si="6"/>
        <v>0</v>
      </c>
      <c r="N66" s="54">
        <f t="shared" si="7"/>
        <v>0</v>
      </c>
      <c r="O66" s="55">
        <v>7000</v>
      </c>
      <c r="P66" s="56">
        <v>8000</v>
      </c>
      <c r="Q66" s="56">
        <f t="shared" si="8"/>
        <v>0</v>
      </c>
      <c r="R66" s="57">
        <f t="shared" si="9"/>
        <v>0</v>
      </c>
      <c r="S66" s="57">
        <f t="shared" si="10"/>
        <v>0</v>
      </c>
      <c r="T66" s="57">
        <f t="shared" si="11"/>
        <v>0</v>
      </c>
      <c r="U66" s="57">
        <f t="shared" si="12"/>
        <v>0</v>
      </c>
      <c r="V66" s="57">
        <f t="shared" si="13"/>
        <v>0</v>
      </c>
      <c r="W66" s="58">
        <f t="shared" si="14"/>
        <v>0</v>
      </c>
      <c r="X66" s="191">
        <f t="shared" si="15"/>
        <v>0</v>
      </c>
      <c r="Y66" s="192"/>
      <c r="Z66" s="53">
        <f t="shared" si="16"/>
        <v>0</v>
      </c>
      <c r="AB66" s="9"/>
    </row>
    <row r="67" spans="1:244" ht="15" customHeight="1" thickBot="1">
      <c r="A67" s="49">
        <v>57</v>
      </c>
      <c r="B67" s="51"/>
      <c r="C67" s="51"/>
      <c r="D67" s="51"/>
      <c r="E67" s="51"/>
      <c r="F67" s="52"/>
      <c r="G67" s="52"/>
      <c r="H67" s="52">
        <f t="shared" si="2"/>
        <v>0</v>
      </c>
      <c r="I67" s="53">
        <f t="shared" si="3"/>
        <v>0</v>
      </c>
      <c r="J67" s="158">
        <f t="shared" si="17"/>
        <v>0</v>
      </c>
      <c r="K67" s="159"/>
      <c r="L67" s="53">
        <f t="shared" si="5"/>
        <v>0</v>
      </c>
      <c r="M67" s="53">
        <f t="shared" si="6"/>
        <v>0</v>
      </c>
      <c r="N67" s="54">
        <f t="shared" si="7"/>
        <v>0</v>
      </c>
      <c r="O67" s="55">
        <v>7000</v>
      </c>
      <c r="P67" s="56">
        <v>8000</v>
      </c>
      <c r="Q67" s="56">
        <f t="shared" si="8"/>
        <v>0</v>
      </c>
      <c r="R67" s="57">
        <f t="shared" si="9"/>
        <v>0</v>
      </c>
      <c r="S67" s="57">
        <f t="shared" si="10"/>
        <v>0</v>
      </c>
      <c r="T67" s="57">
        <f t="shared" si="11"/>
        <v>0</v>
      </c>
      <c r="U67" s="57">
        <f t="shared" si="12"/>
        <v>0</v>
      </c>
      <c r="V67" s="57">
        <f t="shared" si="13"/>
        <v>0</v>
      </c>
      <c r="W67" s="58">
        <f t="shared" si="14"/>
        <v>0</v>
      </c>
      <c r="X67" s="191">
        <f t="shared" si="15"/>
        <v>0</v>
      </c>
      <c r="Y67" s="192"/>
      <c r="Z67" s="53">
        <f t="shared" si="16"/>
        <v>0</v>
      </c>
      <c r="AB67" s="9"/>
    </row>
    <row r="68" spans="1:244" ht="15.75" thickBot="1">
      <c r="A68" s="50">
        <v>58</v>
      </c>
      <c r="B68" s="51"/>
      <c r="C68" s="51"/>
      <c r="D68" s="51"/>
      <c r="E68" s="51"/>
      <c r="F68" s="52"/>
      <c r="G68" s="52"/>
      <c r="H68" s="52">
        <f t="shared" si="2"/>
        <v>0</v>
      </c>
      <c r="I68" s="53">
        <f t="shared" si="3"/>
        <v>0</v>
      </c>
      <c r="J68" s="158">
        <f t="shared" si="17"/>
        <v>0</v>
      </c>
      <c r="K68" s="159"/>
      <c r="L68" s="53">
        <f t="shared" si="5"/>
        <v>0</v>
      </c>
      <c r="M68" s="53">
        <f t="shared" si="6"/>
        <v>0</v>
      </c>
      <c r="N68" s="54">
        <f t="shared" si="7"/>
        <v>0</v>
      </c>
      <c r="O68" s="55">
        <v>7000</v>
      </c>
      <c r="P68" s="56">
        <v>8000</v>
      </c>
      <c r="Q68" s="56">
        <f t="shared" si="8"/>
        <v>0</v>
      </c>
      <c r="R68" s="57">
        <f t="shared" si="9"/>
        <v>0</v>
      </c>
      <c r="S68" s="57">
        <f t="shared" si="10"/>
        <v>0</v>
      </c>
      <c r="T68" s="57">
        <f t="shared" si="11"/>
        <v>0</v>
      </c>
      <c r="U68" s="57">
        <f t="shared" si="12"/>
        <v>0</v>
      </c>
      <c r="V68" s="57">
        <f t="shared" si="13"/>
        <v>0</v>
      </c>
      <c r="W68" s="58">
        <f t="shared" si="14"/>
        <v>0</v>
      </c>
      <c r="X68" s="191">
        <f t="shared" si="15"/>
        <v>0</v>
      </c>
      <c r="Y68" s="192"/>
      <c r="Z68" s="53">
        <f t="shared" si="16"/>
        <v>0</v>
      </c>
      <c r="AB68" s="9"/>
    </row>
    <row r="69" spans="1:244" ht="15.75" thickBot="1">
      <c r="A69" s="49">
        <v>59</v>
      </c>
      <c r="B69" s="59"/>
      <c r="C69" s="59"/>
      <c r="D69" s="51"/>
      <c r="E69" s="51"/>
      <c r="F69" s="52"/>
      <c r="G69" s="52"/>
      <c r="H69" s="52">
        <f t="shared" si="2"/>
        <v>0</v>
      </c>
      <c r="I69" s="53">
        <f t="shared" si="3"/>
        <v>0</v>
      </c>
      <c r="J69" s="158">
        <f t="shared" si="17"/>
        <v>0</v>
      </c>
      <c r="K69" s="159"/>
      <c r="L69" s="53">
        <f t="shared" si="5"/>
        <v>0</v>
      </c>
      <c r="M69" s="53">
        <f t="shared" si="6"/>
        <v>0</v>
      </c>
      <c r="N69" s="54">
        <f t="shared" si="7"/>
        <v>0</v>
      </c>
      <c r="O69" s="55">
        <v>7000</v>
      </c>
      <c r="P69" s="56">
        <v>8000</v>
      </c>
      <c r="Q69" s="56">
        <f t="shared" si="8"/>
        <v>0</v>
      </c>
      <c r="R69" s="57">
        <f t="shared" si="9"/>
        <v>0</v>
      </c>
      <c r="S69" s="57">
        <f t="shared" si="10"/>
        <v>0</v>
      </c>
      <c r="T69" s="57">
        <f t="shared" si="11"/>
        <v>0</v>
      </c>
      <c r="U69" s="57">
        <f t="shared" si="12"/>
        <v>0</v>
      </c>
      <c r="V69" s="57">
        <f t="shared" si="13"/>
        <v>0</v>
      </c>
      <c r="W69" s="58">
        <f t="shared" si="14"/>
        <v>0</v>
      </c>
      <c r="X69" s="191">
        <f t="shared" si="15"/>
        <v>0</v>
      </c>
      <c r="Y69" s="192"/>
      <c r="Z69" s="53">
        <f t="shared" si="16"/>
        <v>0</v>
      </c>
      <c r="AB69" s="9"/>
    </row>
    <row r="70" spans="1:244" ht="15.75" thickBot="1">
      <c r="A70" s="50">
        <v>60</v>
      </c>
      <c r="B70" s="59"/>
      <c r="C70" s="59"/>
      <c r="D70" s="51"/>
      <c r="E70" s="51"/>
      <c r="F70" s="52"/>
      <c r="G70" s="52"/>
      <c r="H70" s="52">
        <f t="shared" si="2"/>
        <v>0</v>
      </c>
      <c r="I70" s="53">
        <f t="shared" si="3"/>
        <v>0</v>
      </c>
      <c r="J70" s="158">
        <f t="shared" si="17"/>
        <v>0</v>
      </c>
      <c r="K70" s="159"/>
      <c r="L70" s="53">
        <f t="shared" si="5"/>
        <v>0</v>
      </c>
      <c r="M70" s="53">
        <f t="shared" si="6"/>
        <v>0</v>
      </c>
      <c r="N70" s="54">
        <f t="shared" si="7"/>
        <v>0</v>
      </c>
      <c r="O70" s="55">
        <v>7000</v>
      </c>
      <c r="P70" s="56">
        <v>8000</v>
      </c>
      <c r="Q70" s="56">
        <f t="shared" si="8"/>
        <v>0</v>
      </c>
      <c r="R70" s="57">
        <f t="shared" si="9"/>
        <v>0</v>
      </c>
      <c r="S70" s="57">
        <f t="shared" si="10"/>
        <v>0</v>
      </c>
      <c r="T70" s="57">
        <f t="shared" si="11"/>
        <v>0</v>
      </c>
      <c r="U70" s="57">
        <f t="shared" si="12"/>
        <v>0</v>
      </c>
      <c r="V70" s="57">
        <f t="shared" si="13"/>
        <v>0</v>
      </c>
      <c r="W70" s="58">
        <f t="shared" si="14"/>
        <v>0</v>
      </c>
      <c r="X70" s="191">
        <f t="shared" si="15"/>
        <v>0</v>
      </c>
      <c r="Y70" s="192"/>
      <c r="Z70" s="53">
        <f t="shared" si="16"/>
        <v>0</v>
      </c>
      <c r="AB70" s="9"/>
    </row>
    <row r="71" spans="1:244" ht="15.75" thickBot="1">
      <c r="A71" s="1"/>
      <c r="B71" s="1"/>
      <c r="C71" s="171" t="s">
        <v>10</v>
      </c>
      <c r="D71" s="172"/>
      <c r="E71" s="173"/>
      <c r="F71" s="106">
        <f>SUM(F11:F70)</f>
        <v>0</v>
      </c>
      <c r="G71" s="106">
        <f t="shared" ref="G71:L71" si="18">SUM(G11:G70)</f>
        <v>0</v>
      </c>
      <c r="H71" s="106">
        <f t="shared" si="18"/>
        <v>0</v>
      </c>
      <c r="I71" s="106">
        <f>SUM(I11:I70)</f>
        <v>0</v>
      </c>
      <c r="J71" s="162">
        <f>SUM(J11:K70)</f>
        <v>0</v>
      </c>
      <c r="K71" s="163"/>
      <c r="L71" s="106">
        <f t="shared" si="18"/>
        <v>0</v>
      </c>
      <c r="M71" s="106">
        <f>SUM(M11:M70)</f>
        <v>0</v>
      </c>
      <c r="N71" s="106">
        <f>SUM(N11:N70)</f>
        <v>0</v>
      </c>
      <c r="O71" s="106"/>
      <c r="P71" s="106"/>
      <c r="Q71" s="106">
        <f>SUM(Q11:Q70)</f>
        <v>0</v>
      </c>
      <c r="R71" s="106">
        <f t="shared" ref="R71:Z71" si="19">SUM(R11:R70)</f>
        <v>0</v>
      </c>
      <c r="S71" s="106">
        <f t="shared" si="19"/>
        <v>0</v>
      </c>
      <c r="T71" s="106">
        <f t="shared" si="19"/>
        <v>0</v>
      </c>
      <c r="U71" s="106">
        <f>SUM(U11:U70)</f>
        <v>0</v>
      </c>
      <c r="V71" s="106">
        <f>SUM(V11:V70)</f>
        <v>0</v>
      </c>
      <c r="W71" s="106">
        <f t="shared" si="19"/>
        <v>0</v>
      </c>
      <c r="X71" s="162">
        <f>SUM(X11:Y70)</f>
        <v>0</v>
      </c>
      <c r="Y71" s="163"/>
      <c r="Z71" s="106">
        <f t="shared" si="19"/>
        <v>0</v>
      </c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</row>
    <row r="72" spans="1:244" ht="15.75" thickTop="1">
      <c r="B72" s="8"/>
      <c r="C72" s="1"/>
      <c r="D72" s="1"/>
      <c r="E72" s="1"/>
      <c r="F72" s="7"/>
      <c r="G72" s="7"/>
      <c r="H72" s="1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44" ht="15" customHeight="1">
      <c r="B73" s="174" t="s">
        <v>27</v>
      </c>
      <c r="C73" s="176" t="s">
        <v>28</v>
      </c>
      <c r="D73" s="164" t="s">
        <v>29</v>
      </c>
      <c r="E73" s="165"/>
      <c r="F73" s="174" t="s">
        <v>31</v>
      </c>
      <c r="H73" s="15"/>
      <c r="I73" s="7"/>
      <c r="J73" s="15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44" ht="15" customHeight="1">
      <c r="B74" s="175"/>
      <c r="C74" s="176"/>
      <c r="D74" s="166"/>
      <c r="E74" s="167"/>
      <c r="F74" s="175"/>
      <c r="H74" s="15"/>
      <c r="I74" s="7"/>
      <c r="J74" s="15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44" ht="15" customHeight="1">
      <c r="B75" s="20"/>
      <c r="C75" s="21"/>
      <c r="D75" s="198"/>
      <c r="E75" s="199"/>
      <c r="F75" s="20">
        <f>D75*25%</f>
        <v>0</v>
      </c>
      <c r="H75" s="15"/>
      <c r="I75" s="7"/>
      <c r="J75" s="15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44" ht="15.75">
      <c r="B76" s="23"/>
      <c r="C76" s="24"/>
      <c r="D76" s="198"/>
      <c r="E76" s="199"/>
      <c r="F76" s="22">
        <f>D76*25%</f>
        <v>0</v>
      </c>
      <c r="H76" s="15"/>
      <c r="I76" s="7"/>
      <c r="J76" s="15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44">
      <c r="B77" s="8"/>
      <c r="D77" s="16"/>
      <c r="E77" s="16"/>
      <c r="F77" s="16"/>
      <c r="G77" s="17"/>
      <c r="H77" s="15"/>
      <c r="I77" s="7"/>
      <c r="J77" s="1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44" ht="15.75" thickBot="1">
      <c r="B78" s="1"/>
      <c r="D78" s="16"/>
      <c r="E78" s="16"/>
      <c r="F78" s="16"/>
      <c r="G78" s="16"/>
      <c r="H78" s="15"/>
      <c r="I78" s="8"/>
      <c r="J78" s="19"/>
      <c r="K78" s="7"/>
      <c r="L78" s="8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44" ht="32.25" customHeight="1" thickBot="1">
      <c r="B79" s="1"/>
      <c r="D79" s="168" t="s">
        <v>11</v>
      </c>
      <c r="E79" s="169"/>
      <c r="F79" s="169"/>
      <c r="G79" s="170"/>
      <c r="H79" s="15"/>
      <c r="I79" s="8"/>
      <c r="J79" s="15"/>
      <c r="K79" s="7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44">
      <c r="D80" s="15"/>
      <c r="E80" s="15"/>
      <c r="F80" s="15"/>
      <c r="G80" s="15"/>
      <c r="H80" s="15"/>
      <c r="J80" s="15"/>
      <c r="K80" s="7"/>
    </row>
    <row r="81" spans="2:22">
      <c r="B81" s="8"/>
      <c r="D81" s="82">
        <f>SUM(E82:E84)</f>
        <v>0</v>
      </c>
      <c r="E81" s="83" t="s">
        <v>12</v>
      </c>
      <c r="F81" s="83"/>
      <c r="G81" s="82"/>
      <c r="H81" s="84"/>
      <c r="I81" s="108"/>
      <c r="J81" s="15"/>
      <c r="K81" s="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2:22">
      <c r="B82" s="5"/>
      <c r="D82" s="85"/>
      <c r="E82" s="82">
        <f>I71</f>
        <v>0</v>
      </c>
      <c r="F82" s="86" t="s">
        <v>13</v>
      </c>
      <c r="G82" s="87"/>
      <c r="H82" s="84"/>
      <c r="I82" s="108"/>
      <c r="J82" s="15"/>
      <c r="K82" s="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2:22">
      <c r="B83" s="4"/>
      <c r="D83" s="85"/>
      <c r="E83" s="82">
        <f>Z71</f>
        <v>0</v>
      </c>
      <c r="F83" s="86" t="s">
        <v>62</v>
      </c>
      <c r="G83" s="86"/>
      <c r="H83" s="84"/>
      <c r="I83" s="108"/>
      <c r="J83" s="15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2:22">
      <c r="B84" s="4"/>
      <c r="D84" s="85"/>
      <c r="E84" s="82">
        <f>F76+F75</f>
        <v>0</v>
      </c>
      <c r="F84" s="88" t="s">
        <v>58</v>
      </c>
      <c r="G84" s="86"/>
      <c r="H84" s="84"/>
      <c r="I84" s="108"/>
      <c r="J84" s="15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22">
      <c r="B85" s="8"/>
      <c r="D85" s="85"/>
      <c r="E85" s="85"/>
      <c r="F85" s="82">
        <f>L71+Z71+F76+F75</f>
        <v>0</v>
      </c>
      <c r="G85" s="89" t="s">
        <v>63</v>
      </c>
      <c r="H85" s="84"/>
      <c r="I85" s="108"/>
      <c r="J85" s="15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22">
      <c r="B86" s="8"/>
      <c r="D86" s="85"/>
      <c r="E86" s="85"/>
      <c r="F86" s="82">
        <f>V71</f>
        <v>0</v>
      </c>
      <c r="G86" s="89" t="s">
        <v>33</v>
      </c>
      <c r="H86" s="84"/>
      <c r="I86" s="108"/>
      <c r="J86" s="15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22" ht="15.75" thickBot="1">
      <c r="B87" s="3"/>
      <c r="D87" s="85"/>
      <c r="E87" s="85"/>
      <c r="F87" s="82">
        <f>W71</f>
        <v>0</v>
      </c>
      <c r="G87" s="89" t="s">
        <v>14</v>
      </c>
      <c r="H87" s="84"/>
      <c r="I87" s="108"/>
      <c r="J87" s="15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2">
      <c r="B88" s="1"/>
      <c r="D88" s="90">
        <f>SUM(D81:D87)</f>
        <v>0</v>
      </c>
      <c r="E88" s="85"/>
      <c r="F88" s="90">
        <f>SUM(F85:F87)</f>
        <v>0</v>
      </c>
      <c r="G88" s="85"/>
      <c r="H88" s="84"/>
      <c r="I88" s="108"/>
      <c r="J88" s="15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2">
      <c r="B89" s="1"/>
      <c r="D89" s="85"/>
      <c r="E89" s="91">
        <f>D88-F88</f>
        <v>0</v>
      </c>
      <c r="F89" s="85"/>
      <c r="G89" s="85"/>
      <c r="H89" s="84"/>
      <c r="I89" s="108"/>
      <c r="J89" s="15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2:22">
      <c r="B90" s="7"/>
      <c r="D90" s="92"/>
      <c r="E90" s="92"/>
      <c r="F90" s="92"/>
      <c r="G90" s="92"/>
      <c r="H90" s="92"/>
      <c r="I90" s="108"/>
      <c r="J90" s="1"/>
      <c r="K90" s="1"/>
      <c r="L90" s="1"/>
    </row>
    <row r="218" ht="19.5" customHeight="1"/>
  </sheetData>
  <autoFilter ref="A9:IJ71" xr:uid="{00000000-0009-0000-0000-000002000000}">
    <filterColumn colId="9" showButton="0"/>
    <filterColumn colId="23" showButton="0"/>
  </autoFilter>
  <mergeCells count="156">
    <mergeCell ref="B2:D2"/>
    <mergeCell ref="B1:E1"/>
    <mergeCell ref="X68:Y68"/>
    <mergeCell ref="X69:Y69"/>
    <mergeCell ref="X70:Y70"/>
    <mergeCell ref="X71:Y71"/>
    <mergeCell ref="X63:Y63"/>
    <mergeCell ref="X64:Y64"/>
    <mergeCell ref="X65:Y65"/>
    <mergeCell ref="X66:Y66"/>
    <mergeCell ref="X67:Y67"/>
    <mergeCell ref="X58:Y58"/>
    <mergeCell ref="X59:Y59"/>
    <mergeCell ref="X60:Y60"/>
    <mergeCell ref="X61:Y61"/>
    <mergeCell ref="X62:Y62"/>
    <mergeCell ref="X53:Y53"/>
    <mergeCell ref="X54:Y54"/>
    <mergeCell ref="X55:Y55"/>
    <mergeCell ref="X56:Y56"/>
    <mergeCell ref="X57:Y57"/>
    <mergeCell ref="X48:Y48"/>
    <mergeCell ref="X49:Y49"/>
    <mergeCell ref="X50:Y50"/>
    <mergeCell ref="X51:Y51"/>
    <mergeCell ref="X52:Y52"/>
    <mergeCell ref="X43:Y43"/>
    <mergeCell ref="X44:Y44"/>
    <mergeCell ref="X45:Y45"/>
    <mergeCell ref="X46:Y46"/>
    <mergeCell ref="X47:Y47"/>
    <mergeCell ref="X38:Y38"/>
    <mergeCell ref="X39:Y39"/>
    <mergeCell ref="X40:Y40"/>
    <mergeCell ref="X41:Y41"/>
    <mergeCell ref="X42:Y42"/>
    <mergeCell ref="X33:Y33"/>
    <mergeCell ref="X34:Y34"/>
    <mergeCell ref="X35:Y35"/>
    <mergeCell ref="X36:Y36"/>
    <mergeCell ref="X37:Y37"/>
    <mergeCell ref="X28:Y28"/>
    <mergeCell ref="X29:Y29"/>
    <mergeCell ref="X30:Y30"/>
    <mergeCell ref="X31:Y31"/>
    <mergeCell ref="X32:Y32"/>
    <mergeCell ref="X23:Y23"/>
    <mergeCell ref="X24:Y24"/>
    <mergeCell ref="X25:Y25"/>
    <mergeCell ref="X26:Y26"/>
    <mergeCell ref="X27:Y27"/>
    <mergeCell ref="X17:Y17"/>
    <mergeCell ref="X18:Y18"/>
    <mergeCell ref="X19:Y19"/>
    <mergeCell ref="X20:Y20"/>
    <mergeCell ref="X21:Y21"/>
    <mergeCell ref="X22:Y22"/>
    <mergeCell ref="E3:J3"/>
    <mergeCell ref="L9:L10"/>
    <mergeCell ref="D9:D10"/>
    <mergeCell ref="S9:S10"/>
    <mergeCell ref="U9:U10"/>
    <mergeCell ref="X9:Y10"/>
    <mergeCell ref="X11:Y11"/>
    <mergeCell ref="X12:Y12"/>
    <mergeCell ref="X13:Y13"/>
    <mergeCell ref="X14:Y14"/>
    <mergeCell ref="X15:Y15"/>
    <mergeCell ref="X16:Y16"/>
    <mergeCell ref="Z9:Z10"/>
    <mergeCell ref="A9:A10"/>
    <mergeCell ref="B9:B10"/>
    <mergeCell ref="C9:C10"/>
    <mergeCell ref="F9:F10"/>
    <mergeCell ref="G9:G10"/>
    <mergeCell ref="H9:H10"/>
    <mergeCell ref="E9:E10"/>
    <mergeCell ref="O9:O10"/>
    <mergeCell ref="W9:W10"/>
    <mergeCell ref="M9:M10"/>
    <mergeCell ref="T9:T10"/>
    <mergeCell ref="V9:V10"/>
    <mergeCell ref="B73:B74"/>
    <mergeCell ref="C73:C74"/>
    <mergeCell ref="Q9:Q10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N9:N10"/>
    <mergeCell ref="P9:P10"/>
    <mergeCell ref="J41:K41"/>
    <mergeCell ref="J42:K42"/>
    <mergeCell ref="J43:K43"/>
    <mergeCell ref="J44:K44"/>
    <mergeCell ref="J45:K45"/>
    <mergeCell ref="J46:K46"/>
    <mergeCell ref="J47:K47"/>
    <mergeCell ref="J48:K48"/>
    <mergeCell ref="D79:G79"/>
    <mergeCell ref="F73:F74"/>
    <mergeCell ref="C71:E71"/>
    <mergeCell ref="R9:R10"/>
    <mergeCell ref="J9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9:K49"/>
    <mergeCell ref="J50:K50"/>
    <mergeCell ref="J51:K51"/>
    <mergeCell ref="J52:K52"/>
    <mergeCell ref="J53:K53"/>
    <mergeCell ref="J54:K54"/>
    <mergeCell ref="J55:K55"/>
    <mergeCell ref="J56:K56"/>
    <mergeCell ref="J57:K57"/>
    <mergeCell ref="D73:E74"/>
    <mergeCell ref="D75:E75"/>
    <mergeCell ref="D76:E76"/>
    <mergeCell ref="J66:K66"/>
    <mergeCell ref="J67:K67"/>
    <mergeCell ref="J68:K68"/>
    <mergeCell ref="J69:K69"/>
    <mergeCell ref="J70:K70"/>
    <mergeCell ref="J58:K58"/>
    <mergeCell ref="J59:K59"/>
    <mergeCell ref="J60:K60"/>
    <mergeCell ref="J61:K61"/>
    <mergeCell ref="J62:K62"/>
    <mergeCell ref="J63:K63"/>
    <mergeCell ref="J64:K64"/>
    <mergeCell ref="J65:K65"/>
    <mergeCell ref="J71:K71"/>
  </mergeCells>
  <conditionalFormatting sqref="M9:R9 Z9:AB9 L9:M10 N8:O9 R8:T9 Z10">
    <cfRule type="cellIs" dxfId="46" priority="52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J217"/>
  <sheetViews>
    <sheetView rightToLeft="1" topLeftCell="A3" workbookViewId="0">
      <selection activeCell="F11" sqref="F11"/>
    </sheetView>
  </sheetViews>
  <sheetFormatPr defaultRowHeight="15"/>
  <cols>
    <col min="1" max="1" width="7.140625" customWidth="1"/>
    <col min="2" max="2" width="44.5703125" customWidth="1"/>
    <col min="3" max="4" width="12.42578125" customWidth="1"/>
    <col min="5" max="5" width="10.7109375" customWidth="1"/>
    <col min="6" max="6" width="14.5703125" customWidth="1"/>
    <col min="7" max="7" width="9.85546875" customWidth="1"/>
    <col min="8" max="8" width="16.85546875" customWidth="1"/>
    <col min="9" max="9" width="11.5703125" customWidth="1"/>
    <col min="10" max="11" width="11.140625" customWidth="1"/>
    <col min="12" max="12" width="11.85546875" customWidth="1"/>
    <col min="13" max="14" width="10.7109375" customWidth="1"/>
    <col min="15" max="15" width="11" customWidth="1"/>
    <col min="16" max="16" width="10.85546875" customWidth="1"/>
    <col min="17" max="17" width="12.140625" customWidth="1"/>
    <col min="18" max="18" width="11.42578125" customWidth="1"/>
    <col min="19" max="19" width="13" customWidth="1"/>
    <col min="20" max="20" width="11.42578125" customWidth="1"/>
    <col min="21" max="21" width="13" customWidth="1"/>
    <col min="22" max="22" width="11.42578125" customWidth="1"/>
    <col min="23" max="23" width="12.5703125" customWidth="1"/>
    <col min="24" max="24" width="11.5703125" customWidth="1"/>
    <col min="25" max="25" width="12.42578125" customWidth="1"/>
    <col min="26" max="26" width="13.140625" customWidth="1"/>
  </cols>
  <sheetData>
    <row r="1" spans="1:28" ht="57.75" hidden="1" customHeight="1">
      <c r="A1" s="1"/>
      <c r="B1" s="156" t="s">
        <v>73</v>
      </c>
      <c r="C1" s="157"/>
      <c r="D1" s="157"/>
      <c r="E1" s="157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5" hidden="1" customHeight="1" thickBot="1">
      <c r="M2" s="1"/>
      <c r="N2" s="1"/>
      <c r="O2" s="1"/>
      <c r="P2" s="1"/>
      <c r="Q2" s="1"/>
      <c r="R2" s="1"/>
      <c r="S2" s="1"/>
      <c r="T2" s="1"/>
      <c r="U2" s="1"/>
      <c r="V2" s="1"/>
    </row>
    <row r="3" spans="1:28" ht="39" customHeight="1" thickBot="1">
      <c r="A3" s="1"/>
      <c r="B3" s="1"/>
      <c r="C3" s="1"/>
      <c r="D3" s="1"/>
      <c r="E3" s="193" t="s">
        <v>41</v>
      </c>
      <c r="F3" s="194"/>
      <c r="G3" s="194"/>
      <c r="H3" s="194"/>
      <c r="I3" s="194"/>
      <c r="J3" s="19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15.75" thickTop="1">
      <c r="A4" s="1"/>
      <c r="B4" s="66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8">
      <c r="A5" s="1"/>
      <c r="B5" s="67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7"/>
      <c r="N5" s="7"/>
      <c r="O5" s="1"/>
      <c r="P5" s="1"/>
      <c r="Q5" s="1"/>
      <c r="R5" s="1"/>
      <c r="S5" s="1"/>
      <c r="T5" s="1"/>
      <c r="U5" s="1"/>
      <c r="V5" s="1"/>
      <c r="W5" s="9"/>
    </row>
    <row r="6" spans="1:28" ht="15.75" thickBot="1">
      <c r="A6" s="1"/>
      <c r="B6" s="68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1"/>
      <c r="Q6" s="7"/>
      <c r="R6" s="7"/>
      <c r="S6" s="1"/>
      <c r="T6" s="1"/>
      <c r="U6" s="1"/>
      <c r="V6" s="1"/>
      <c r="W6" s="9"/>
    </row>
    <row r="7" spans="1:28" ht="16.899999999999999" customHeight="1" thickBot="1">
      <c r="A7" s="1"/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23.25" customHeight="1">
      <c r="A8" s="177" t="s">
        <v>1</v>
      </c>
      <c r="B8" s="180" t="s">
        <v>2</v>
      </c>
      <c r="C8" s="177" t="s">
        <v>28</v>
      </c>
      <c r="D8" s="177" t="s">
        <v>3</v>
      </c>
      <c r="E8" s="177" t="s">
        <v>4</v>
      </c>
      <c r="F8" s="177" t="s">
        <v>5</v>
      </c>
      <c r="G8" s="177" t="s">
        <v>26</v>
      </c>
      <c r="H8" s="185" t="s">
        <v>45</v>
      </c>
      <c r="I8" s="47" t="s">
        <v>6</v>
      </c>
      <c r="J8" s="179" t="s">
        <v>47</v>
      </c>
      <c r="K8" s="180"/>
      <c r="L8" s="196" t="s">
        <v>25</v>
      </c>
      <c r="M8" s="177" t="s">
        <v>18</v>
      </c>
      <c r="N8" s="177" t="s">
        <v>16</v>
      </c>
      <c r="O8" s="177" t="s">
        <v>7</v>
      </c>
      <c r="P8" s="177" t="s">
        <v>8</v>
      </c>
      <c r="Q8" s="177" t="s">
        <v>32</v>
      </c>
      <c r="R8" s="177" t="s">
        <v>17</v>
      </c>
      <c r="S8" s="177" t="s">
        <v>34</v>
      </c>
      <c r="T8" s="177" t="s">
        <v>35</v>
      </c>
      <c r="U8" s="177" t="s">
        <v>37</v>
      </c>
      <c r="V8" s="177" t="s">
        <v>36</v>
      </c>
      <c r="W8" s="177" t="s">
        <v>15</v>
      </c>
      <c r="X8" s="209" t="s">
        <v>55</v>
      </c>
      <c r="Y8" s="210"/>
      <c r="Z8" s="183" t="s">
        <v>24</v>
      </c>
    </row>
    <row r="9" spans="1:28" ht="24" customHeight="1" thickBot="1">
      <c r="A9" s="178"/>
      <c r="B9" s="182"/>
      <c r="C9" s="178"/>
      <c r="D9" s="178"/>
      <c r="E9" s="181"/>
      <c r="F9" s="178"/>
      <c r="G9" s="178"/>
      <c r="H9" s="186"/>
      <c r="I9" s="48" t="s">
        <v>9</v>
      </c>
      <c r="J9" s="181" t="s">
        <v>19</v>
      </c>
      <c r="K9" s="182" t="s">
        <v>20</v>
      </c>
      <c r="L9" s="197"/>
      <c r="M9" s="178"/>
      <c r="N9" s="182"/>
      <c r="O9" s="182"/>
      <c r="P9" s="178"/>
      <c r="Q9" s="178"/>
      <c r="R9" s="178"/>
      <c r="S9" s="178"/>
      <c r="T9" s="178"/>
      <c r="U9" s="178"/>
      <c r="V9" s="178"/>
      <c r="W9" s="178"/>
      <c r="X9" s="211"/>
      <c r="Y9" s="212"/>
      <c r="Z9" s="184"/>
    </row>
    <row r="10" spans="1:28">
      <c r="A10" s="49">
        <v>1</v>
      </c>
      <c r="B10" s="109"/>
      <c r="C10" s="109"/>
      <c r="D10" s="109"/>
      <c r="E10" s="109"/>
      <c r="F10" s="110"/>
      <c r="G10" s="110"/>
      <c r="H10" s="110">
        <f>IF(F10&gt;7000,7000,F10)</f>
        <v>0</v>
      </c>
      <c r="I10" s="111">
        <f>F10+G10</f>
        <v>0</v>
      </c>
      <c r="J10" s="207">
        <f>ROUND(H10*0.11,2)</f>
        <v>0</v>
      </c>
      <c r="K10" s="208"/>
      <c r="L10" s="111">
        <f>J10</f>
        <v>0</v>
      </c>
      <c r="M10" s="111">
        <f>I10-L10</f>
        <v>0</v>
      </c>
      <c r="N10" s="112">
        <f>+I10*12</f>
        <v>0</v>
      </c>
      <c r="O10" s="113">
        <v>7000</v>
      </c>
      <c r="P10" s="114">
        <v>8000</v>
      </c>
      <c r="Q10" s="114">
        <f t="shared" ref="Q10" si="0">+L10*12</f>
        <v>0</v>
      </c>
      <c r="R10" s="115">
        <f t="shared" ref="R10" si="1">IF((N10-O10-P10-Q10)&gt;0,N10-O10-P10-Q10,0)</f>
        <v>0</v>
      </c>
      <c r="S10" s="115">
        <f>IF(R10&gt;192000,R10*22.5%-7750,IF(AND(R10&gt;37000,R10&lt;=192000),R10*20%-2950,IF(AND(R10&gt;22000,R10&lt;=37000),R10*15%-1100,IF(R10&lt;=22000,R10*10%,0))))</f>
        <v>0</v>
      </c>
      <c r="T10" s="115">
        <f>IF(R10&gt;192000,S10,IF(AND(R10&gt;37000,R10&lt;=192000),(S10*7.5%),IF(AND(R10&gt;22000,R10&lt;=37000),(S10*45%),IF(R10&lt;=22000,(S10*85%),0))))</f>
        <v>0</v>
      </c>
      <c r="U10" s="115">
        <f>+S10-T10</f>
        <v>0</v>
      </c>
      <c r="V10" s="115">
        <f>ROUND(U10/12,2)</f>
        <v>0</v>
      </c>
      <c r="W10" s="116">
        <f>M10-V10</f>
        <v>0</v>
      </c>
      <c r="X10" s="207">
        <f>H10*18.75%</f>
        <v>0</v>
      </c>
      <c r="Y10" s="208"/>
      <c r="Z10" s="111">
        <f>X10</f>
        <v>0</v>
      </c>
      <c r="AB10" s="9"/>
    </row>
    <row r="11" spans="1:28" ht="15.75" thickBot="1">
      <c r="A11" s="50">
        <v>2</v>
      </c>
      <c r="B11" s="109"/>
      <c r="C11" s="109"/>
      <c r="D11" s="109"/>
      <c r="E11" s="109"/>
      <c r="F11" s="110"/>
      <c r="G11" s="110"/>
      <c r="H11" s="110">
        <f t="shared" ref="H11:H71" si="2">IF(F11&gt;7000,7000,F11)</f>
        <v>0</v>
      </c>
      <c r="I11" s="111">
        <f t="shared" ref="I11:I71" si="3">F11+G11</f>
        <v>0</v>
      </c>
      <c r="J11" s="203">
        <f t="shared" ref="J11" si="4">ROUND(H11*0.11,2)</f>
        <v>0</v>
      </c>
      <c r="K11" s="204"/>
      <c r="L11" s="111">
        <f t="shared" ref="L11:L71" si="5">J11</f>
        <v>0</v>
      </c>
      <c r="M11" s="111">
        <f t="shared" ref="M11:M71" si="6">I11-L11</f>
        <v>0</v>
      </c>
      <c r="N11" s="112">
        <f t="shared" ref="N11:N71" si="7">+I11*12</f>
        <v>0</v>
      </c>
      <c r="O11" s="113">
        <v>7000</v>
      </c>
      <c r="P11" s="114">
        <v>8000</v>
      </c>
      <c r="Q11" s="114">
        <f t="shared" ref="Q11:Q71" si="8">+L11*12</f>
        <v>0</v>
      </c>
      <c r="R11" s="115">
        <f t="shared" ref="R11:R71" si="9">IF((N11-O11-P11-Q11)&gt;0,N11-O11-P11-Q11,0)</f>
        <v>0</v>
      </c>
      <c r="S11" s="115">
        <f t="shared" ref="S11:S71" si="10">IF(R11&gt;192000,R11*22.5%-7750,IF(AND(R11&gt;37000,R11&lt;=192000),R11*20%-2950,IF(AND(R11&gt;22000,R11&lt;=37000),R11*15%-1100,IF(R11&lt;=22000,R11*10%,0))))</f>
        <v>0</v>
      </c>
      <c r="T11" s="115">
        <f t="shared" ref="T11:T71" si="11">IF(R11&gt;192000,S11,IF(AND(R11&gt;37000,R11&lt;=192000),(S11*7.5%),IF(AND(R11&gt;22000,R11&lt;=37000),(S11*45%),IF(R11&lt;=22000,(S11*85%),0))))</f>
        <v>0</v>
      </c>
      <c r="U11" s="115">
        <f t="shared" ref="U11:U71" si="12">+S11-T11</f>
        <v>0</v>
      </c>
      <c r="V11" s="115">
        <f t="shared" ref="V11:V71" si="13">ROUND(U11/12,2)</f>
        <v>0</v>
      </c>
      <c r="W11" s="116">
        <f t="shared" ref="W11:W71" si="14">M11-V11</f>
        <v>0</v>
      </c>
      <c r="X11" s="203">
        <f>H11*18.75%</f>
        <v>0</v>
      </c>
      <c r="Y11" s="204"/>
      <c r="Z11" s="111">
        <f t="shared" ref="Z11:Z71" si="15">X11</f>
        <v>0</v>
      </c>
      <c r="AB11" s="9"/>
    </row>
    <row r="12" spans="1:28">
      <c r="A12" s="49">
        <v>3</v>
      </c>
      <c r="B12" s="109"/>
      <c r="C12" s="109"/>
      <c r="D12" s="109"/>
      <c r="E12" s="109"/>
      <c r="F12" s="110"/>
      <c r="G12" s="110"/>
      <c r="H12" s="110">
        <f t="shared" si="2"/>
        <v>0</v>
      </c>
      <c r="I12" s="111">
        <f t="shared" si="3"/>
        <v>0</v>
      </c>
      <c r="J12" s="203">
        <f t="shared" ref="J12:J71" si="16">ROUND(H12*0.11,2)</f>
        <v>0</v>
      </c>
      <c r="K12" s="204"/>
      <c r="L12" s="111">
        <f t="shared" si="5"/>
        <v>0</v>
      </c>
      <c r="M12" s="111">
        <f t="shared" si="6"/>
        <v>0</v>
      </c>
      <c r="N12" s="112">
        <f t="shared" si="7"/>
        <v>0</v>
      </c>
      <c r="O12" s="113">
        <v>7000</v>
      </c>
      <c r="P12" s="114">
        <v>8000</v>
      </c>
      <c r="Q12" s="114">
        <f t="shared" si="8"/>
        <v>0</v>
      </c>
      <c r="R12" s="115">
        <f t="shared" si="9"/>
        <v>0</v>
      </c>
      <c r="S12" s="115">
        <f t="shared" si="10"/>
        <v>0</v>
      </c>
      <c r="T12" s="115">
        <f t="shared" si="11"/>
        <v>0</v>
      </c>
      <c r="U12" s="115">
        <f t="shared" si="12"/>
        <v>0</v>
      </c>
      <c r="V12" s="115">
        <f t="shared" si="13"/>
        <v>0</v>
      </c>
      <c r="W12" s="116">
        <f t="shared" si="14"/>
        <v>0</v>
      </c>
      <c r="X12" s="203">
        <f t="shared" ref="X12:X71" si="17">H12*18.75%</f>
        <v>0</v>
      </c>
      <c r="Y12" s="204"/>
      <c r="Z12" s="111">
        <f t="shared" si="15"/>
        <v>0</v>
      </c>
      <c r="AB12" s="9"/>
    </row>
    <row r="13" spans="1:28" ht="15.75" thickBot="1">
      <c r="A13" s="50">
        <v>4</v>
      </c>
      <c r="B13" s="109"/>
      <c r="C13" s="109"/>
      <c r="D13" s="109"/>
      <c r="E13" s="109"/>
      <c r="F13" s="110"/>
      <c r="G13" s="110"/>
      <c r="H13" s="110">
        <f t="shared" si="2"/>
        <v>0</v>
      </c>
      <c r="I13" s="111">
        <f t="shared" si="3"/>
        <v>0</v>
      </c>
      <c r="J13" s="203">
        <f t="shared" si="16"/>
        <v>0</v>
      </c>
      <c r="K13" s="204"/>
      <c r="L13" s="111">
        <f t="shared" si="5"/>
        <v>0</v>
      </c>
      <c r="M13" s="111">
        <f t="shared" si="6"/>
        <v>0</v>
      </c>
      <c r="N13" s="112">
        <f t="shared" si="7"/>
        <v>0</v>
      </c>
      <c r="O13" s="113">
        <v>7000</v>
      </c>
      <c r="P13" s="114">
        <v>8000</v>
      </c>
      <c r="Q13" s="114">
        <f t="shared" si="8"/>
        <v>0</v>
      </c>
      <c r="R13" s="115">
        <f t="shared" si="9"/>
        <v>0</v>
      </c>
      <c r="S13" s="115">
        <f t="shared" si="10"/>
        <v>0</v>
      </c>
      <c r="T13" s="115">
        <f t="shared" si="11"/>
        <v>0</v>
      </c>
      <c r="U13" s="115">
        <f t="shared" si="12"/>
        <v>0</v>
      </c>
      <c r="V13" s="115">
        <f t="shared" si="13"/>
        <v>0</v>
      </c>
      <c r="W13" s="116">
        <f t="shared" si="14"/>
        <v>0</v>
      </c>
      <c r="X13" s="203">
        <f t="shared" si="17"/>
        <v>0</v>
      </c>
      <c r="Y13" s="204"/>
      <c r="Z13" s="111">
        <f t="shared" si="15"/>
        <v>0</v>
      </c>
      <c r="AB13" s="9"/>
    </row>
    <row r="14" spans="1:28">
      <c r="A14" s="49">
        <v>5</v>
      </c>
      <c r="B14" s="109"/>
      <c r="C14" s="109"/>
      <c r="D14" s="109"/>
      <c r="E14" s="109"/>
      <c r="F14" s="110"/>
      <c r="G14" s="110"/>
      <c r="H14" s="110">
        <f t="shared" si="2"/>
        <v>0</v>
      </c>
      <c r="I14" s="111">
        <f t="shared" si="3"/>
        <v>0</v>
      </c>
      <c r="J14" s="203">
        <f t="shared" si="16"/>
        <v>0</v>
      </c>
      <c r="K14" s="204"/>
      <c r="L14" s="111">
        <f t="shared" si="5"/>
        <v>0</v>
      </c>
      <c r="M14" s="111">
        <f t="shared" si="6"/>
        <v>0</v>
      </c>
      <c r="N14" s="112">
        <f t="shared" si="7"/>
        <v>0</v>
      </c>
      <c r="O14" s="113">
        <v>7000</v>
      </c>
      <c r="P14" s="114">
        <v>8000</v>
      </c>
      <c r="Q14" s="114">
        <f t="shared" si="8"/>
        <v>0</v>
      </c>
      <c r="R14" s="115">
        <f t="shared" si="9"/>
        <v>0</v>
      </c>
      <c r="S14" s="115">
        <f t="shared" si="10"/>
        <v>0</v>
      </c>
      <c r="T14" s="115">
        <f t="shared" si="11"/>
        <v>0</v>
      </c>
      <c r="U14" s="115">
        <f t="shared" si="12"/>
        <v>0</v>
      </c>
      <c r="V14" s="115">
        <f t="shared" si="13"/>
        <v>0</v>
      </c>
      <c r="W14" s="116">
        <f t="shared" si="14"/>
        <v>0</v>
      </c>
      <c r="X14" s="203">
        <f t="shared" si="17"/>
        <v>0</v>
      </c>
      <c r="Y14" s="204"/>
      <c r="Z14" s="111">
        <f t="shared" si="15"/>
        <v>0</v>
      </c>
      <c r="AB14" s="9"/>
    </row>
    <row r="15" spans="1:28" ht="15.75" thickBot="1">
      <c r="A15" s="50">
        <v>6</v>
      </c>
      <c r="B15" s="109"/>
      <c r="C15" s="109"/>
      <c r="D15" s="109"/>
      <c r="E15" s="109"/>
      <c r="F15" s="110"/>
      <c r="G15" s="110"/>
      <c r="H15" s="110">
        <f t="shared" si="2"/>
        <v>0</v>
      </c>
      <c r="I15" s="111">
        <f t="shared" si="3"/>
        <v>0</v>
      </c>
      <c r="J15" s="203">
        <f t="shared" si="16"/>
        <v>0</v>
      </c>
      <c r="K15" s="204"/>
      <c r="L15" s="111">
        <f t="shared" si="5"/>
        <v>0</v>
      </c>
      <c r="M15" s="111">
        <f t="shared" si="6"/>
        <v>0</v>
      </c>
      <c r="N15" s="112">
        <f t="shared" si="7"/>
        <v>0</v>
      </c>
      <c r="O15" s="113">
        <v>7000</v>
      </c>
      <c r="P15" s="114">
        <v>8000</v>
      </c>
      <c r="Q15" s="114">
        <f t="shared" si="8"/>
        <v>0</v>
      </c>
      <c r="R15" s="115">
        <f t="shared" si="9"/>
        <v>0</v>
      </c>
      <c r="S15" s="115">
        <f t="shared" si="10"/>
        <v>0</v>
      </c>
      <c r="T15" s="115">
        <f t="shared" si="11"/>
        <v>0</v>
      </c>
      <c r="U15" s="115">
        <f t="shared" si="12"/>
        <v>0</v>
      </c>
      <c r="V15" s="115">
        <f t="shared" si="13"/>
        <v>0</v>
      </c>
      <c r="W15" s="116">
        <f t="shared" si="14"/>
        <v>0</v>
      </c>
      <c r="X15" s="203">
        <f t="shared" si="17"/>
        <v>0</v>
      </c>
      <c r="Y15" s="204"/>
      <c r="Z15" s="111">
        <f t="shared" si="15"/>
        <v>0</v>
      </c>
      <c r="AB15" s="9"/>
    </row>
    <row r="16" spans="1:28">
      <c r="A16" s="49">
        <v>7</v>
      </c>
      <c r="B16" s="109"/>
      <c r="C16" s="109"/>
      <c r="D16" s="109"/>
      <c r="E16" s="109"/>
      <c r="F16" s="110"/>
      <c r="G16" s="110"/>
      <c r="H16" s="110">
        <f t="shared" si="2"/>
        <v>0</v>
      </c>
      <c r="I16" s="111">
        <f t="shared" si="3"/>
        <v>0</v>
      </c>
      <c r="J16" s="203">
        <f t="shared" si="16"/>
        <v>0</v>
      </c>
      <c r="K16" s="204"/>
      <c r="L16" s="111">
        <f t="shared" si="5"/>
        <v>0</v>
      </c>
      <c r="M16" s="111">
        <f t="shared" si="6"/>
        <v>0</v>
      </c>
      <c r="N16" s="112">
        <f t="shared" si="7"/>
        <v>0</v>
      </c>
      <c r="O16" s="113">
        <v>7000</v>
      </c>
      <c r="P16" s="114">
        <v>8000</v>
      </c>
      <c r="Q16" s="114">
        <f t="shared" si="8"/>
        <v>0</v>
      </c>
      <c r="R16" s="115">
        <f t="shared" si="9"/>
        <v>0</v>
      </c>
      <c r="S16" s="115">
        <f t="shared" si="10"/>
        <v>0</v>
      </c>
      <c r="T16" s="115">
        <f t="shared" si="11"/>
        <v>0</v>
      </c>
      <c r="U16" s="115">
        <f t="shared" si="12"/>
        <v>0</v>
      </c>
      <c r="V16" s="115">
        <f t="shared" si="13"/>
        <v>0</v>
      </c>
      <c r="W16" s="116">
        <f t="shared" si="14"/>
        <v>0</v>
      </c>
      <c r="X16" s="203">
        <f t="shared" si="17"/>
        <v>0</v>
      </c>
      <c r="Y16" s="204"/>
      <c r="Z16" s="111">
        <f t="shared" si="15"/>
        <v>0</v>
      </c>
      <c r="AB16" s="9"/>
    </row>
    <row r="17" spans="1:28" ht="15.75" thickBot="1">
      <c r="A17" s="50">
        <v>8</v>
      </c>
      <c r="B17" s="109"/>
      <c r="C17" s="109"/>
      <c r="D17" s="109"/>
      <c r="E17" s="109"/>
      <c r="F17" s="110"/>
      <c r="G17" s="110"/>
      <c r="H17" s="110">
        <f t="shared" si="2"/>
        <v>0</v>
      </c>
      <c r="I17" s="111">
        <f t="shared" si="3"/>
        <v>0</v>
      </c>
      <c r="J17" s="203">
        <f t="shared" si="16"/>
        <v>0</v>
      </c>
      <c r="K17" s="204"/>
      <c r="L17" s="111">
        <f t="shared" si="5"/>
        <v>0</v>
      </c>
      <c r="M17" s="111">
        <f t="shared" si="6"/>
        <v>0</v>
      </c>
      <c r="N17" s="112">
        <f t="shared" si="7"/>
        <v>0</v>
      </c>
      <c r="O17" s="113">
        <v>7000</v>
      </c>
      <c r="P17" s="114">
        <v>8000</v>
      </c>
      <c r="Q17" s="114">
        <f t="shared" si="8"/>
        <v>0</v>
      </c>
      <c r="R17" s="115">
        <f t="shared" si="9"/>
        <v>0</v>
      </c>
      <c r="S17" s="115">
        <f t="shared" si="10"/>
        <v>0</v>
      </c>
      <c r="T17" s="115">
        <f t="shared" si="11"/>
        <v>0</v>
      </c>
      <c r="U17" s="115">
        <f t="shared" si="12"/>
        <v>0</v>
      </c>
      <c r="V17" s="115">
        <f t="shared" si="13"/>
        <v>0</v>
      </c>
      <c r="W17" s="116">
        <f t="shared" si="14"/>
        <v>0</v>
      </c>
      <c r="X17" s="203">
        <f t="shared" si="17"/>
        <v>0</v>
      </c>
      <c r="Y17" s="204"/>
      <c r="Z17" s="111">
        <f t="shared" si="15"/>
        <v>0</v>
      </c>
      <c r="AB17" s="9"/>
    </row>
    <row r="18" spans="1:28">
      <c r="A18" s="49">
        <v>9</v>
      </c>
      <c r="B18" s="109"/>
      <c r="C18" s="109"/>
      <c r="D18" s="109"/>
      <c r="E18" s="109"/>
      <c r="F18" s="110"/>
      <c r="G18" s="110"/>
      <c r="H18" s="110">
        <f t="shared" si="2"/>
        <v>0</v>
      </c>
      <c r="I18" s="111">
        <f t="shared" si="3"/>
        <v>0</v>
      </c>
      <c r="J18" s="203">
        <f t="shared" si="16"/>
        <v>0</v>
      </c>
      <c r="K18" s="204"/>
      <c r="L18" s="111">
        <f t="shared" si="5"/>
        <v>0</v>
      </c>
      <c r="M18" s="111">
        <f t="shared" si="6"/>
        <v>0</v>
      </c>
      <c r="N18" s="112">
        <f t="shared" si="7"/>
        <v>0</v>
      </c>
      <c r="O18" s="113">
        <v>7000</v>
      </c>
      <c r="P18" s="114">
        <v>8000</v>
      </c>
      <c r="Q18" s="114">
        <f t="shared" si="8"/>
        <v>0</v>
      </c>
      <c r="R18" s="115">
        <f t="shared" si="9"/>
        <v>0</v>
      </c>
      <c r="S18" s="115">
        <f t="shared" si="10"/>
        <v>0</v>
      </c>
      <c r="T18" s="115">
        <f t="shared" si="11"/>
        <v>0</v>
      </c>
      <c r="U18" s="115">
        <f t="shared" si="12"/>
        <v>0</v>
      </c>
      <c r="V18" s="115">
        <f t="shared" si="13"/>
        <v>0</v>
      </c>
      <c r="W18" s="116">
        <f t="shared" si="14"/>
        <v>0</v>
      </c>
      <c r="X18" s="203">
        <f t="shared" si="17"/>
        <v>0</v>
      </c>
      <c r="Y18" s="204"/>
      <c r="Z18" s="111">
        <f t="shared" si="15"/>
        <v>0</v>
      </c>
      <c r="AB18" s="9"/>
    </row>
    <row r="19" spans="1:28" ht="15.75" thickBot="1">
      <c r="A19" s="50">
        <v>10</v>
      </c>
      <c r="B19" s="109"/>
      <c r="C19" s="109"/>
      <c r="D19" s="109"/>
      <c r="E19" s="109"/>
      <c r="F19" s="110"/>
      <c r="G19" s="110"/>
      <c r="H19" s="110">
        <f t="shared" si="2"/>
        <v>0</v>
      </c>
      <c r="I19" s="111">
        <f t="shared" si="3"/>
        <v>0</v>
      </c>
      <c r="J19" s="203">
        <f t="shared" si="16"/>
        <v>0</v>
      </c>
      <c r="K19" s="204"/>
      <c r="L19" s="111">
        <f t="shared" si="5"/>
        <v>0</v>
      </c>
      <c r="M19" s="111">
        <f t="shared" si="6"/>
        <v>0</v>
      </c>
      <c r="N19" s="112">
        <f t="shared" si="7"/>
        <v>0</v>
      </c>
      <c r="O19" s="113">
        <v>7000</v>
      </c>
      <c r="P19" s="114">
        <v>8000</v>
      </c>
      <c r="Q19" s="114">
        <f t="shared" si="8"/>
        <v>0</v>
      </c>
      <c r="R19" s="115">
        <f t="shared" si="9"/>
        <v>0</v>
      </c>
      <c r="S19" s="115">
        <f t="shared" si="10"/>
        <v>0</v>
      </c>
      <c r="T19" s="115">
        <f t="shared" si="11"/>
        <v>0</v>
      </c>
      <c r="U19" s="115">
        <f t="shared" si="12"/>
        <v>0</v>
      </c>
      <c r="V19" s="115">
        <f t="shared" si="13"/>
        <v>0</v>
      </c>
      <c r="W19" s="116">
        <f t="shared" si="14"/>
        <v>0</v>
      </c>
      <c r="X19" s="203">
        <f t="shared" si="17"/>
        <v>0</v>
      </c>
      <c r="Y19" s="204"/>
      <c r="Z19" s="111">
        <f t="shared" si="15"/>
        <v>0</v>
      </c>
      <c r="AB19" s="9"/>
    </row>
    <row r="20" spans="1:28">
      <c r="A20" s="49">
        <v>11</v>
      </c>
      <c r="B20" s="109"/>
      <c r="C20" s="109"/>
      <c r="D20" s="109"/>
      <c r="E20" s="109"/>
      <c r="F20" s="110"/>
      <c r="G20" s="110"/>
      <c r="H20" s="110">
        <f t="shared" si="2"/>
        <v>0</v>
      </c>
      <c r="I20" s="111">
        <f t="shared" si="3"/>
        <v>0</v>
      </c>
      <c r="J20" s="203">
        <f t="shared" si="16"/>
        <v>0</v>
      </c>
      <c r="K20" s="204"/>
      <c r="L20" s="111">
        <f t="shared" si="5"/>
        <v>0</v>
      </c>
      <c r="M20" s="111">
        <f t="shared" si="6"/>
        <v>0</v>
      </c>
      <c r="N20" s="112">
        <f t="shared" si="7"/>
        <v>0</v>
      </c>
      <c r="O20" s="113">
        <v>7000</v>
      </c>
      <c r="P20" s="114">
        <v>8000</v>
      </c>
      <c r="Q20" s="114">
        <f t="shared" si="8"/>
        <v>0</v>
      </c>
      <c r="R20" s="115">
        <f t="shared" si="9"/>
        <v>0</v>
      </c>
      <c r="S20" s="115">
        <f t="shared" si="10"/>
        <v>0</v>
      </c>
      <c r="T20" s="115">
        <f t="shared" si="11"/>
        <v>0</v>
      </c>
      <c r="U20" s="115">
        <f t="shared" si="12"/>
        <v>0</v>
      </c>
      <c r="V20" s="115">
        <f t="shared" si="13"/>
        <v>0</v>
      </c>
      <c r="W20" s="116">
        <f t="shared" si="14"/>
        <v>0</v>
      </c>
      <c r="X20" s="203">
        <f t="shared" si="17"/>
        <v>0</v>
      </c>
      <c r="Y20" s="204"/>
      <c r="Z20" s="111">
        <f t="shared" si="15"/>
        <v>0</v>
      </c>
      <c r="AB20" s="9"/>
    </row>
    <row r="21" spans="1:28" ht="15.75" thickBot="1">
      <c r="A21" s="50">
        <v>12</v>
      </c>
      <c r="B21" s="109"/>
      <c r="C21" s="109"/>
      <c r="D21" s="109"/>
      <c r="E21" s="109"/>
      <c r="F21" s="110"/>
      <c r="G21" s="110"/>
      <c r="H21" s="110">
        <f t="shared" si="2"/>
        <v>0</v>
      </c>
      <c r="I21" s="111">
        <f t="shared" si="3"/>
        <v>0</v>
      </c>
      <c r="J21" s="203">
        <f t="shared" si="16"/>
        <v>0</v>
      </c>
      <c r="K21" s="204"/>
      <c r="L21" s="111">
        <f t="shared" si="5"/>
        <v>0</v>
      </c>
      <c r="M21" s="111">
        <f t="shared" si="6"/>
        <v>0</v>
      </c>
      <c r="N21" s="112">
        <f t="shared" si="7"/>
        <v>0</v>
      </c>
      <c r="O21" s="113">
        <v>7000</v>
      </c>
      <c r="P21" s="114">
        <v>8000</v>
      </c>
      <c r="Q21" s="114">
        <f t="shared" si="8"/>
        <v>0</v>
      </c>
      <c r="R21" s="115">
        <f t="shared" si="9"/>
        <v>0</v>
      </c>
      <c r="S21" s="115">
        <f t="shared" si="10"/>
        <v>0</v>
      </c>
      <c r="T21" s="115">
        <f t="shared" si="11"/>
        <v>0</v>
      </c>
      <c r="U21" s="115">
        <f t="shared" si="12"/>
        <v>0</v>
      </c>
      <c r="V21" s="115">
        <f t="shared" si="13"/>
        <v>0</v>
      </c>
      <c r="W21" s="116">
        <f t="shared" si="14"/>
        <v>0</v>
      </c>
      <c r="X21" s="203">
        <f t="shared" si="17"/>
        <v>0</v>
      </c>
      <c r="Y21" s="204"/>
      <c r="Z21" s="111">
        <f t="shared" si="15"/>
        <v>0</v>
      </c>
      <c r="AB21" s="9"/>
    </row>
    <row r="22" spans="1:28">
      <c r="A22" s="49">
        <v>13</v>
      </c>
      <c r="B22" s="109"/>
      <c r="C22" s="109"/>
      <c r="D22" s="109"/>
      <c r="E22" s="109"/>
      <c r="F22" s="110"/>
      <c r="G22" s="110"/>
      <c r="H22" s="110">
        <f t="shared" si="2"/>
        <v>0</v>
      </c>
      <c r="I22" s="111">
        <f t="shared" si="3"/>
        <v>0</v>
      </c>
      <c r="J22" s="203">
        <f t="shared" si="16"/>
        <v>0</v>
      </c>
      <c r="K22" s="204"/>
      <c r="L22" s="111">
        <f t="shared" si="5"/>
        <v>0</v>
      </c>
      <c r="M22" s="111">
        <f t="shared" si="6"/>
        <v>0</v>
      </c>
      <c r="N22" s="112">
        <f t="shared" si="7"/>
        <v>0</v>
      </c>
      <c r="O22" s="113">
        <v>7000</v>
      </c>
      <c r="P22" s="114">
        <v>8000</v>
      </c>
      <c r="Q22" s="114">
        <f t="shared" si="8"/>
        <v>0</v>
      </c>
      <c r="R22" s="115">
        <f t="shared" si="9"/>
        <v>0</v>
      </c>
      <c r="S22" s="115">
        <f t="shared" si="10"/>
        <v>0</v>
      </c>
      <c r="T22" s="115">
        <f t="shared" si="11"/>
        <v>0</v>
      </c>
      <c r="U22" s="115">
        <f t="shared" si="12"/>
        <v>0</v>
      </c>
      <c r="V22" s="115">
        <f t="shared" si="13"/>
        <v>0</v>
      </c>
      <c r="W22" s="116">
        <f t="shared" si="14"/>
        <v>0</v>
      </c>
      <c r="X22" s="203">
        <f t="shared" si="17"/>
        <v>0</v>
      </c>
      <c r="Y22" s="204"/>
      <c r="Z22" s="111">
        <f t="shared" si="15"/>
        <v>0</v>
      </c>
      <c r="AB22" s="9"/>
    </row>
    <row r="23" spans="1:28" ht="15.75" thickBot="1">
      <c r="A23" s="50">
        <v>14</v>
      </c>
      <c r="B23" s="109"/>
      <c r="C23" s="109"/>
      <c r="D23" s="109"/>
      <c r="E23" s="109"/>
      <c r="F23" s="110"/>
      <c r="G23" s="110"/>
      <c r="H23" s="110">
        <f t="shared" si="2"/>
        <v>0</v>
      </c>
      <c r="I23" s="111">
        <f t="shared" si="3"/>
        <v>0</v>
      </c>
      <c r="J23" s="203">
        <f t="shared" si="16"/>
        <v>0</v>
      </c>
      <c r="K23" s="204"/>
      <c r="L23" s="111">
        <f t="shared" si="5"/>
        <v>0</v>
      </c>
      <c r="M23" s="111">
        <f t="shared" si="6"/>
        <v>0</v>
      </c>
      <c r="N23" s="112">
        <f t="shared" si="7"/>
        <v>0</v>
      </c>
      <c r="O23" s="113">
        <v>7000</v>
      </c>
      <c r="P23" s="114">
        <v>8000</v>
      </c>
      <c r="Q23" s="114">
        <f t="shared" si="8"/>
        <v>0</v>
      </c>
      <c r="R23" s="115">
        <f t="shared" si="9"/>
        <v>0</v>
      </c>
      <c r="S23" s="115">
        <f t="shared" si="10"/>
        <v>0</v>
      </c>
      <c r="T23" s="115">
        <f t="shared" si="11"/>
        <v>0</v>
      </c>
      <c r="U23" s="115">
        <f t="shared" si="12"/>
        <v>0</v>
      </c>
      <c r="V23" s="115">
        <f t="shared" si="13"/>
        <v>0</v>
      </c>
      <c r="W23" s="116">
        <f t="shared" si="14"/>
        <v>0</v>
      </c>
      <c r="X23" s="203">
        <f t="shared" si="17"/>
        <v>0</v>
      </c>
      <c r="Y23" s="204"/>
      <c r="Z23" s="111">
        <f t="shared" si="15"/>
        <v>0</v>
      </c>
      <c r="AB23" s="9"/>
    </row>
    <row r="24" spans="1:28">
      <c r="A24" s="49">
        <v>15</v>
      </c>
      <c r="B24" s="109"/>
      <c r="C24" s="109"/>
      <c r="D24" s="109"/>
      <c r="E24" s="109"/>
      <c r="F24" s="110"/>
      <c r="G24" s="110"/>
      <c r="H24" s="110">
        <f t="shared" si="2"/>
        <v>0</v>
      </c>
      <c r="I24" s="111">
        <f t="shared" si="3"/>
        <v>0</v>
      </c>
      <c r="J24" s="203">
        <f t="shared" si="16"/>
        <v>0</v>
      </c>
      <c r="K24" s="204"/>
      <c r="L24" s="111">
        <f t="shared" si="5"/>
        <v>0</v>
      </c>
      <c r="M24" s="111">
        <f t="shared" si="6"/>
        <v>0</v>
      </c>
      <c r="N24" s="112">
        <f t="shared" si="7"/>
        <v>0</v>
      </c>
      <c r="O24" s="113">
        <v>7000</v>
      </c>
      <c r="P24" s="114">
        <v>8000</v>
      </c>
      <c r="Q24" s="114">
        <f t="shared" si="8"/>
        <v>0</v>
      </c>
      <c r="R24" s="115">
        <f t="shared" si="9"/>
        <v>0</v>
      </c>
      <c r="S24" s="115">
        <f t="shared" si="10"/>
        <v>0</v>
      </c>
      <c r="T24" s="115">
        <f t="shared" si="11"/>
        <v>0</v>
      </c>
      <c r="U24" s="115">
        <f t="shared" si="12"/>
        <v>0</v>
      </c>
      <c r="V24" s="115">
        <f t="shared" si="13"/>
        <v>0</v>
      </c>
      <c r="W24" s="116">
        <f t="shared" si="14"/>
        <v>0</v>
      </c>
      <c r="X24" s="203">
        <f t="shared" si="17"/>
        <v>0</v>
      </c>
      <c r="Y24" s="204"/>
      <c r="Z24" s="111">
        <f t="shared" si="15"/>
        <v>0</v>
      </c>
      <c r="AB24" s="9"/>
    </row>
    <row r="25" spans="1:28" ht="15.75" thickBot="1">
      <c r="A25" s="50">
        <v>16</v>
      </c>
      <c r="B25" s="109"/>
      <c r="C25" s="109"/>
      <c r="D25" s="109"/>
      <c r="E25" s="109"/>
      <c r="F25" s="110"/>
      <c r="G25" s="110"/>
      <c r="H25" s="110">
        <f t="shared" si="2"/>
        <v>0</v>
      </c>
      <c r="I25" s="111">
        <f t="shared" si="3"/>
        <v>0</v>
      </c>
      <c r="J25" s="203">
        <f t="shared" si="16"/>
        <v>0</v>
      </c>
      <c r="K25" s="204"/>
      <c r="L25" s="111">
        <f t="shared" si="5"/>
        <v>0</v>
      </c>
      <c r="M25" s="111">
        <f t="shared" si="6"/>
        <v>0</v>
      </c>
      <c r="N25" s="112">
        <f t="shared" si="7"/>
        <v>0</v>
      </c>
      <c r="O25" s="113">
        <v>7000</v>
      </c>
      <c r="P25" s="114">
        <v>8000</v>
      </c>
      <c r="Q25" s="114">
        <f t="shared" si="8"/>
        <v>0</v>
      </c>
      <c r="R25" s="115">
        <f t="shared" si="9"/>
        <v>0</v>
      </c>
      <c r="S25" s="115">
        <f t="shared" si="10"/>
        <v>0</v>
      </c>
      <c r="T25" s="115">
        <f t="shared" si="11"/>
        <v>0</v>
      </c>
      <c r="U25" s="115">
        <f t="shared" si="12"/>
        <v>0</v>
      </c>
      <c r="V25" s="115">
        <f t="shared" si="13"/>
        <v>0</v>
      </c>
      <c r="W25" s="116">
        <f t="shared" si="14"/>
        <v>0</v>
      </c>
      <c r="X25" s="203">
        <f t="shared" si="17"/>
        <v>0</v>
      </c>
      <c r="Y25" s="204"/>
      <c r="Z25" s="111">
        <f t="shared" si="15"/>
        <v>0</v>
      </c>
      <c r="AB25" s="9"/>
    </row>
    <row r="26" spans="1:28">
      <c r="A26" s="49">
        <v>17</v>
      </c>
      <c r="B26" s="109"/>
      <c r="C26" s="109"/>
      <c r="D26" s="109"/>
      <c r="E26" s="109"/>
      <c r="F26" s="110"/>
      <c r="G26" s="110"/>
      <c r="H26" s="110">
        <f t="shared" si="2"/>
        <v>0</v>
      </c>
      <c r="I26" s="111">
        <f t="shared" si="3"/>
        <v>0</v>
      </c>
      <c r="J26" s="203">
        <f t="shared" si="16"/>
        <v>0</v>
      </c>
      <c r="K26" s="204"/>
      <c r="L26" s="111">
        <f t="shared" si="5"/>
        <v>0</v>
      </c>
      <c r="M26" s="111">
        <f t="shared" si="6"/>
        <v>0</v>
      </c>
      <c r="N26" s="112">
        <f t="shared" si="7"/>
        <v>0</v>
      </c>
      <c r="O26" s="113">
        <v>7000</v>
      </c>
      <c r="P26" s="114">
        <v>8000</v>
      </c>
      <c r="Q26" s="114">
        <f t="shared" si="8"/>
        <v>0</v>
      </c>
      <c r="R26" s="115">
        <f t="shared" si="9"/>
        <v>0</v>
      </c>
      <c r="S26" s="115">
        <f t="shared" si="10"/>
        <v>0</v>
      </c>
      <c r="T26" s="115">
        <f t="shared" si="11"/>
        <v>0</v>
      </c>
      <c r="U26" s="115">
        <f t="shared" si="12"/>
        <v>0</v>
      </c>
      <c r="V26" s="115">
        <f t="shared" si="13"/>
        <v>0</v>
      </c>
      <c r="W26" s="116">
        <f t="shared" si="14"/>
        <v>0</v>
      </c>
      <c r="X26" s="203">
        <f t="shared" si="17"/>
        <v>0</v>
      </c>
      <c r="Y26" s="204"/>
      <c r="Z26" s="111">
        <f t="shared" si="15"/>
        <v>0</v>
      </c>
      <c r="AB26" s="9"/>
    </row>
    <row r="27" spans="1:28" ht="15.75" thickBot="1">
      <c r="A27" s="50">
        <v>18</v>
      </c>
      <c r="B27" s="109"/>
      <c r="C27" s="109"/>
      <c r="D27" s="109"/>
      <c r="E27" s="109"/>
      <c r="F27" s="110"/>
      <c r="G27" s="110"/>
      <c r="H27" s="110">
        <f t="shared" si="2"/>
        <v>0</v>
      </c>
      <c r="I27" s="111">
        <f t="shared" si="3"/>
        <v>0</v>
      </c>
      <c r="J27" s="203">
        <f t="shared" si="16"/>
        <v>0</v>
      </c>
      <c r="K27" s="204"/>
      <c r="L27" s="111">
        <f t="shared" si="5"/>
        <v>0</v>
      </c>
      <c r="M27" s="111">
        <f t="shared" si="6"/>
        <v>0</v>
      </c>
      <c r="N27" s="112">
        <f t="shared" si="7"/>
        <v>0</v>
      </c>
      <c r="O27" s="113">
        <v>7000</v>
      </c>
      <c r="P27" s="114">
        <v>8000</v>
      </c>
      <c r="Q27" s="114">
        <f t="shared" si="8"/>
        <v>0</v>
      </c>
      <c r="R27" s="115">
        <f t="shared" si="9"/>
        <v>0</v>
      </c>
      <c r="S27" s="115">
        <f t="shared" si="10"/>
        <v>0</v>
      </c>
      <c r="T27" s="115">
        <f t="shared" si="11"/>
        <v>0</v>
      </c>
      <c r="U27" s="115">
        <f t="shared" si="12"/>
        <v>0</v>
      </c>
      <c r="V27" s="115">
        <f t="shared" si="13"/>
        <v>0</v>
      </c>
      <c r="W27" s="116">
        <f t="shared" si="14"/>
        <v>0</v>
      </c>
      <c r="X27" s="203">
        <f t="shared" si="17"/>
        <v>0</v>
      </c>
      <c r="Y27" s="204"/>
      <c r="Z27" s="111">
        <f t="shared" si="15"/>
        <v>0</v>
      </c>
      <c r="AB27" s="9"/>
    </row>
    <row r="28" spans="1:28">
      <c r="A28" s="49">
        <v>19</v>
      </c>
      <c r="B28" s="109"/>
      <c r="C28" s="109"/>
      <c r="D28" s="109"/>
      <c r="E28" s="109"/>
      <c r="F28" s="110"/>
      <c r="G28" s="110"/>
      <c r="H28" s="110">
        <f t="shared" si="2"/>
        <v>0</v>
      </c>
      <c r="I28" s="111">
        <f t="shared" si="3"/>
        <v>0</v>
      </c>
      <c r="J28" s="203">
        <f t="shared" si="16"/>
        <v>0</v>
      </c>
      <c r="K28" s="204"/>
      <c r="L28" s="111">
        <f t="shared" si="5"/>
        <v>0</v>
      </c>
      <c r="M28" s="111">
        <f t="shared" si="6"/>
        <v>0</v>
      </c>
      <c r="N28" s="112">
        <f t="shared" si="7"/>
        <v>0</v>
      </c>
      <c r="O28" s="113">
        <v>7000</v>
      </c>
      <c r="P28" s="114">
        <v>8000</v>
      </c>
      <c r="Q28" s="114">
        <f t="shared" si="8"/>
        <v>0</v>
      </c>
      <c r="R28" s="115">
        <f t="shared" si="9"/>
        <v>0</v>
      </c>
      <c r="S28" s="115">
        <f t="shared" si="10"/>
        <v>0</v>
      </c>
      <c r="T28" s="115">
        <f t="shared" si="11"/>
        <v>0</v>
      </c>
      <c r="U28" s="115">
        <f t="shared" si="12"/>
        <v>0</v>
      </c>
      <c r="V28" s="115">
        <f t="shared" si="13"/>
        <v>0</v>
      </c>
      <c r="W28" s="116">
        <f t="shared" si="14"/>
        <v>0</v>
      </c>
      <c r="X28" s="203">
        <f t="shared" si="17"/>
        <v>0</v>
      </c>
      <c r="Y28" s="204"/>
      <c r="Z28" s="111">
        <f t="shared" si="15"/>
        <v>0</v>
      </c>
      <c r="AB28" s="9"/>
    </row>
    <row r="29" spans="1:28" ht="15.75" thickBot="1">
      <c r="A29" s="50">
        <v>20</v>
      </c>
      <c r="B29" s="109"/>
      <c r="C29" s="109"/>
      <c r="D29" s="109"/>
      <c r="E29" s="109"/>
      <c r="F29" s="110"/>
      <c r="G29" s="110"/>
      <c r="H29" s="110">
        <f t="shared" si="2"/>
        <v>0</v>
      </c>
      <c r="I29" s="111">
        <f t="shared" si="3"/>
        <v>0</v>
      </c>
      <c r="J29" s="203">
        <f t="shared" si="16"/>
        <v>0</v>
      </c>
      <c r="K29" s="204"/>
      <c r="L29" s="111">
        <f t="shared" si="5"/>
        <v>0</v>
      </c>
      <c r="M29" s="111">
        <f t="shared" si="6"/>
        <v>0</v>
      </c>
      <c r="N29" s="112">
        <f t="shared" si="7"/>
        <v>0</v>
      </c>
      <c r="O29" s="113">
        <v>7000</v>
      </c>
      <c r="P29" s="114">
        <v>8000</v>
      </c>
      <c r="Q29" s="114">
        <f t="shared" si="8"/>
        <v>0</v>
      </c>
      <c r="R29" s="115">
        <f t="shared" si="9"/>
        <v>0</v>
      </c>
      <c r="S29" s="115">
        <f t="shared" si="10"/>
        <v>0</v>
      </c>
      <c r="T29" s="115">
        <f t="shared" si="11"/>
        <v>0</v>
      </c>
      <c r="U29" s="115">
        <f t="shared" si="12"/>
        <v>0</v>
      </c>
      <c r="V29" s="115">
        <f t="shared" si="13"/>
        <v>0</v>
      </c>
      <c r="W29" s="116">
        <f t="shared" si="14"/>
        <v>0</v>
      </c>
      <c r="X29" s="203">
        <f t="shared" si="17"/>
        <v>0</v>
      </c>
      <c r="Y29" s="204"/>
      <c r="Z29" s="111">
        <f t="shared" si="15"/>
        <v>0</v>
      </c>
      <c r="AB29" s="9"/>
    </row>
    <row r="30" spans="1:28">
      <c r="A30" s="49">
        <v>21</v>
      </c>
      <c r="B30" s="109"/>
      <c r="C30" s="109"/>
      <c r="D30" s="109"/>
      <c r="E30" s="109"/>
      <c r="F30" s="110"/>
      <c r="G30" s="110"/>
      <c r="H30" s="110">
        <f t="shared" si="2"/>
        <v>0</v>
      </c>
      <c r="I30" s="111">
        <f t="shared" si="3"/>
        <v>0</v>
      </c>
      <c r="J30" s="203">
        <f t="shared" si="16"/>
        <v>0</v>
      </c>
      <c r="K30" s="204"/>
      <c r="L30" s="111">
        <f t="shared" si="5"/>
        <v>0</v>
      </c>
      <c r="M30" s="111">
        <f t="shared" si="6"/>
        <v>0</v>
      </c>
      <c r="N30" s="112">
        <f t="shared" si="7"/>
        <v>0</v>
      </c>
      <c r="O30" s="113">
        <v>7000</v>
      </c>
      <c r="P30" s="114">
        <v>8000</v>
      </c>
      <c r="Q30" s="114">
        <f t="shared" si="8"/>
        <v>0</v>
      </c>
      <c r="R30" s="115">
        <f t="shared" si="9"/>
        <v>0</v>
      </c>
      <c r="S30" s="115">
        <f t="shared" si="10"/>
        <v>0</v>
      </c>
      <c r="T30" s="115">
        <f t="shared" si="11"/>
        <v>0</v>
      </c>
      <c r="U30" s="115">
        <f t="shared" si="12"/>
        <v>0</v>
      </c>
      <c r="V30" s="115">
        <f t="shared" si="13"/>
        <v>0</v>
      </c>
      <c r="W30" s="116">
        <f t="shared" si="14"/>
        <v>0</v>
      </c>
      <c r="X30" s="203">
        <f t="shared" si="17"/>
        <v>0</v>
      </c>
      <c r="Y30" s="204"/>
      <c r="Z30" s="111">
        <f t="shared" si="15"/>
        <v>0</v>
      </c>
      <c r="AB30" s="9"/>
    </row>
    <row r="31" spans="1:28" ht="15" customHeight="1" thickBot="1">
      <c r="A31" s="50">
        <v>22</v>
      </c>
      <c r="B31" s="109"/>
      <c r="C31" s="109"/>
      <c r="D31" s="109"/>
      <c r="E31" s="109"/>
      <c r="F31" s="110"/>
      <c r="G31" s="110"/>
      <c r="H31" s="110">
        <f t="shared" si="2"/>
        <v>0</v>
      </c>
      <c r="I31" s="111">
        <f t="shared" si="3"/>
        <v>0</v>
      </c>
      <c r="J31" s="203">
        <f t="shared" si="16"/>
        <v>0</v>
      </c>
      <c r="K31" s="204"/>
      <c r="L31" s="111">
        <f t="shared" si="5"/>
        <v>0</v>
      </c>
      <c r="M31" s="111">
        <f t="shared" si="6"/>
        <v>0</v>
      </c>
      <c r="N31" s="112">
        <f t="shared" si="7"/>
        <v>0</v>
      </c>
      <c r="O31" s="113">
        <v>7000</v>
      </c>
      <c r="P31" s="114">
        <v>8000</v>
      </c>
      <c r="Q31" s="114">
        <f t="shared" si="8"/>
        <v>0</v>
      </c>
      <c r="R31" s="115">
        <f t="shared" si="9"/>
        <v>0</v>
      </c>
      <c r="S31" s="115">
        <f t="shared" si="10"/>
        <v>0</v>
      </c>
      <c r="T31" s="115">
        <f t="shared" si="11"/>
        <v>0</v>
      </c>
      <c r="U31" s="115">
        <f t="shared" si="12"/>
        <v>0</v>
      </c>
      <c r="V31" s="115">
        <f t="shared" si="13"/>
        <v>0</v>
      </c>
      <c r="W31" s="116">
        <f t="shared" si="14"/>
        <v>0</v>
      </c>
      <c r="X31" s="203">
        <f t="shared" si="17"/>
        <v>0</v>
      </c>
      <c r="Y31" s="204"/>
      <c r="Z31" s="111">
        <f t="shared" si="15"/>
        <v>0</v>
      </c>
      <c r="AB31" s="9"/>
    </row>
    <row r="32" spans="1:28" ht="15" customHeight="1">
      <c r="A32" s="49">
        <v>23</v>
      </c>
      <c r="B32" s="109"/>
      <c r="C32" s="109"/>
      <c r="D32" s="109"/>
      <c r="E32" s="109"/>
      <c r="F32" s="110"/>
      <c r="G32" s="110"/>
      <c r="H32" s="110">
        <f t="shared" si="2"/>
        <v>0</v>
      </c>
      <c r="I32" s="111">
        <f t="shared" si="3"/>
        <v>0</v>
      </c>
      <c r="J32" s="203">
        <f t="shared" si="16"/>
        <v>0</v>
      </c>
      <c r="K32" s="204"/>
      <c r="L32" s="111">
        <f t="shared" si="5"/>
        <v>0</v>
      </c>
      <c r="M32" s="111">
        <f t="shared" si="6"/>
        <v>0</v>
      </c>
      <c r="N32" s="112">
        <f t="shared" si="7"/>
        <v>0</v>
      </c>
      <c r="O32" s="113">
        <v>7000</v>
      </c>
      <c r="P32" s="114">
        <v>8000</v>
      </c>
      <c r="Q32" s="114">
        <f t="shared" si="8"/>
        <v>0</v>
      </c>
      <c r="R32" s="115">
        <f t="shared" si="9"/>
        <v>0</v>
      </c>
      <c r="S32" s="115">
        <f t="shared" si="10"/>
        <v>0</v>
      </c>
      <c r="T32" s="115">
        <f t="shared" si="11"/>
        <v>0</v>
      </c>
      <c r="U32" s="115">
        <f t="shared" si="12"/>
        <v>0</v>
      </c>
      <c r="V32" s="115">
        <f t="shared" si="13"/>
        <v>0</v>
      </c>
      <c r="W32" s="116">
        <f t="shared" si="14"/>
        <v>0</v>
      </c>
      <c r="X32" s="203">
        <f t="shared" si="17"/>
        <v>0</v>
      </c>
      <c r="Y32" s="204"/>
      <c r="Z32" s="111">
        <f t="shared" si="15"/>
        <v>0</v>
      </c>
      <c r="AB32" s="9"/>
    </row>
    <row r="33" spans="1:28" ht="15" customHeight="1" thickBot="1">
      <c r="A33" s="50">
        <v>24</v>
      </c>
      <c r="B33" s="109"/>
      <c r="C33" s="109"/>
      <c r="D33" s="109"/>
      <c r="E33" s="109"/>
      <c r="F33" s="110"/>
      <c r="G33" s="110"/>
      <c r="H33" s="110">
        <f t="shared" si="2"/>
        <v>0</v>
      </c>
      <c r="I33" s="111">
        <f t="shared" si="3"/>
        <v>0</v>
      </c>
      <c r="J33" s="203">
        <f t="shared" si="16"/>
        <v>0</v>
      </c>
      <c r="K33" s="204"/>
      <c r="L33" s="111">
        <f t="shared" si="5"/>
        <v>0</v>
      </c>
      <c r="M33" s="111">
        <f t="shared" si="6"/>
        <v>0</v>
      </c>
      <c r="N33" s="112">
        <f t="shared" si="7"/>
        <v>0</v>
      </c>
      <c r="O33" s="113">
        <v>7000</v>
      </c>
      <c r="P33" s="114">
        <v>8000</v>
      </c>
      <c r="Q33" s="114">
        <f t="shared" si="8"/>
        <v>0</v>
      </c>
      <c r="R33" s="115">
        <f t="shared" si="9"/>
        <v>0</v>
      </c>
      <c r="S33" s="115">
        <f t="shared" si="10"/>
        <v>0</v>
      </c>
      <c r="T33" s="115">
        <f t="shared" si="11"/>
        <v>0</v>
      </c>
      <c r="U33" s="115">
        <f t="shared" si="12"/>
        <v>0</v>
      </c>
      <c r="V33" s="115">
        <f t="shared" si="13"/>
        <v>0</v>
      </c>
      <c r="W33" s="116">
        <f t="shared" si="14"/>
        <v>0</v>
      </c>
      <c r="X33" s="203">
        <f t="shared" si="17"/>
        <v>0</v>
      </c>
      <c r="Y33" s="204"/>
      <c r="Z33" s="111">
        <f t="shared" si="15"/>
        <v>0</v>
      </c>
      <c r="AB33" s="9"/>
    </row>
    <row r="34" spans="1:28" ht="15" customHeight="1">
      <c r="A34" s="49">
        <v>25</v>
      </c>
      <c r="B34" s="109"/>
      <c r="C34" s="109"/>
      <c r="D34" s="109"/>
      <c r="E34" s="109"/>
      <c r="F34" s="110"/>
      <c r="G34" s="110"/>
      <c r="H34" s="110">
        <f t="shared" si="2"/>
        <v>0</v>
      </c>
      <c r="I34" s="111">
        <f t="shared" si="3"/>
        <v>0</v>
      </c>
      <c r="J34" s="203">
        <f t="shared" si="16"/>
        <v>0</v>
      </c>
      <c r="K34" s="204"/>
      <c r="L34" s="111">
        <f t="shared" si="5"/>
        <v>0</v>
      </c>
      <c r="M34" s="111">
        <f t="shared" si="6"/>
        <v>0</v>
      </c>
      <c r="N34" s="112">
        <f t="shared" si="7"/>
        <v>0</v>
      </c>
      <c r="O34" s="113">
        <v>7000</v>
      </c>
      <c r="P34" s="114">
        <v>8000</v>
      </c>
      <c r="Q34" s="114">
        <f t="shared" si="8"/>
        <v>0</v>
      </c>
      <c r="R34" s="115">
        <f t="shared" si="9"/>
        <v>0</v>
      </c>
      <c r="S34" s="115">
        <f t="shared" si="10"/>
        <v>0</v>
      </c>
      <c r="T34" s="115">
        <f t="shared" si="11"/>
        <v>0</v>
      </c>
      <c r="U34" s="115">
        <f t="shared" si="12"/>
        <v>0</v>
      </c>
      <c r="V34" s="115">
        <f t="shared" si="13"/>
        <v>0</v>
      </c>
      <c r="W34" s="116">
        <f t="shared" si="14"/>
        <v>0</v>
      </c>
      <c r="X34" s="203">
        <f t="shared" si="17"/>
        <v>0</v>
      </c>
      <c r="Y34" s="204"/>
      <c r="Z34" s="111">
        <f t="shared" si="15"/>
        <v>0</v>
      </c>
      <c r="AB34" s="9"/>
    </row>
    <row r="35" spans="1:28" ht="15" customHeight="1" thickBot="1">
      <c r="A35" s="50">
        <v>26</v>
      </c>
      <c r="B35" s="109"/>
      <c r="C35" s="109"/>
      <c r="D35" s="109"/>
      <c r="E35" s="109"/>
      <c r="F35" s="110"/>
      <c r="G35" s="110"/>
      <c r="H35" s="110">
        <f t="shared" si="2"/>
        <v>0</v>
      </c>
      <c r="I35" s="111">
        <f t="shared" si="3"/>
        <v>0</v>
      </c>
      <c r="J35" s="203">
        <f t="shared" si="16"/>
        <v>0</v>
      </c>
      <c r="K35" s="204"/>
      <c r="L35" s="111">
        <f t="shared" si="5"/>
        <v>0</v>
      </c>
      <c r="M35" s="111">
        <f t="shared" si="6"/>
        <v>0</v>
      </c>
      <c r="N35" s="112">
        <f t="shared" si="7"/>
        <v>0</v>
      </c>
      <c r="O35" s="113">
        <v>7000</v>
      </c>
      <c r="P35" s="114">
        <v>8000</v>
      </c>
      <c r="Q35" s="114">
        <f t="shared" si="8"/>
        <v>0</v>
      </c>
      <c r="R35" s="115">
        <f t="shared" si="9"/>
        <v>0</v>
      </c>
      <c r="S35" s="115">
        <f t="shared" si="10"/>
        <v>0</v>
      </c>
      <c r="T35" s="115">
        <f t="shared" si="11"/>
        <v>0</v>
      </c>
      <c r="U35" s="115">
        <f t="shared" si="12"/>
        <v>0</v>
      </c>
      <c r="V35" s="115">
        <f t="shared" si="13"/>
        <v>0</v>
      </c>
      <c r="W35" s="116">
        <f t="shared" si="14"/>
        <v>0</v>
      </c>
      <c r="X35" s="203">
        <f t="shared" si="17"/>
        <v>0</v>
      </c>
      <c r="Y35" s="204"/>
      <c r="Z35" s="111">
        <f t="shared" si="15"/>
        <v>0</v>
      </c>
      <c r="AB35" s="9"/>
    </row>
    <row r="36" spans="1:28" ht="15" customHeight="1">
      <c r="A36" s="49">
        <v>27</v>
      </c>
      <c r="B36" s="109"/>
      <c r="C36" s="109"/>
      <c r="D36" s="109"/>
      <c r="E36" s="109"/>
      <c r="F36" s="110"/>
      <c r="G36" s="110"/>
      <c r="H36" s="110">
        <f t="shared" si="2"/>
        <v>0</v>
      </c>
      <c r="I36" s="111">
        <f t="shared" si="3"/>
        <v>0</v>
      </c>
      <c r="J36" s="203">
        <f t="shared" si="16"/>
        <v>0</v>
      </c>
      <c r="K36" s="204"/>
      <c r="L36" s="111">
        <f t="shared" si="5"/>
        <v>0</v>
      </c>
      <c r="M36" s="111">
        <f t="shared" si="6"/>
        <v>0</v>
      </c>
      <c r="N36" s="112">
        <f t="shared" si="7"/>
        <v>0</v>
      </c>
      <c r="O36" s="113">
        <v>7000</v>
      </c>
      <c r="P36" s="114">
        <v>8000</v>
      </c>
      <c r="Q36" s="114">
        <f t="shared" si="8"/>
        <v>0</v>
      </c>
      <c r="R36" s="115">
        <f t="shared" si="9"/>
        <v>0</v>
      </c>
      <c r="S36" s="115">
        <f t="shared" si="10"/>
        <v>0</v>
      </c>
      <c r="T36" s="115">
        <f t="shared" si="11"/>
        <v>0</v>
      </c>
      <c r="U36" s="115">
        <f t="shared" si="12"/>
        <v>0</v>
      </c>
      <c r="V36" s="115">
        <f t="shared" si="13"/>
        <v>0</v>
      </c>
      <c r="W36" s="116">
        <f t="shared" si="14"/>
        <v>0</v>
      </c>
      <c r="X36" s="203">
        <f t="shared" si="17"/>
        <v>0</v>
      </c>
      <c r="Y36" s="204"/>
      <c r="Z36" s="111">
        <f t="shared" si="15"/>
        <v>0</v>
      </c>
      <c r="AB36" s="9"/>
    </row>
    <row r="37" spans="1:28" ht="15" customHeight="1" thickBot="1">
      <c r="A37" s="50">
        <v>28</v>
      </c>
      <c r="B37" s="109"/>
      <c r="C37" s="109"/>
      <c r="D37" s="109"/>
      <c r="E37" s="109"/>
      <c r="F37" s="110"/>
      <c r="G37" s="110"/>
      <c r="H37" s="110">
        <f t="shared" si="2"/>
        <v>0</v>
      </c>
      <c r="I37" s="111">
        <f t="shared" si="3"/>
        <v>0</v>
      </c>
      <c r="J37" s="203">
        <f t="shared" si="16"/>
        <v>0</v>
      </c>
      <c r="K37" s="204"/>
      <c r="L37" s="111">
        <f t="shared" si="5"/>
        <v>0</v>
      </c>
      <c r="M37" s="111">
        <f t="shared" si="6"/>
        <v>0</v>
      </c>
      <c r="N37" s="112">
        <f t="shared" si="7"/>
        <v>0</v>
      </c>
      <c r="O37" s="113">
        <v>7000</v>
      </c>
      <c r="P37" s="114">
        <v>8000</v>
      </c>
      <c r="Q37" s="114">
        <f t="shared" si="8"/>
        <v>0</v>
      </c>
      <c r="R37" s="115">
        <f t="shared" si="9"/>
        <v>0</v>
      </c>
      <c r="S37" s="115">
        <f t="shared" si="10"/>
        <v>0</v>
      </c>
      <c r="T37" s="115">
        <f t="shared" si="11"/>
        <v>0</v>
      </c>
      <c r="U37" s="115">
        <f t="shared" si="12"/>
        <v>0</v>
      </c>
      <c r="V37" s="115">
        <f t="shared" si="13"/>
        <v>0</v>
      </c>
      <c r="W37" s="116">
        <f t="shared" si="14"/>
        <v>0</v>
      </c>
      <c r="X37" s="203">
        <f t="shared" si="17"/>
        <v>0</v>
      </c>
      <c r="Y37" s="204"/>
      <c r="Z37" s="111">
        <f t="shared" si="15"/>
        <v>0</v>
      </c>
      <c r="AB37" s="9"/>
    </row>
    <row r="38" spans="1:28" ht="15" customHeight="1">
      <c r="A38" s="49">
        <v>29</v>
      </c>
      <c r="B38" s="109"/>
      <c r="C38" s="109"/>
      <c r="D38" s="109"/>
      <c r="E38" s="109"/>
      <c r="F38" s="110"/>
      <c r="G38" s="110"/>
      <c r="H38" s="110">
        <f t="shared" si="2"/>
        <v>0</v>
      </c>
      <c r="I38" s="111">
        <f t="shared" si="3"/>
        <v>0</v>
      </c>
      <c r="J38" s="203">
        <f t="shared" si="16"/>
        <v>0</v>
      </c>
      <c r="K38" s="204"/>
      <c r="L38" s="111">
        <f t="shared" si="5"/>
        <v>0</v>
      </c>
      <c r="M38" s="111">
        <f t="shared" si="6"/>
        <v>0</v>
      </c>
      <c r="N38" s="112">
        <f t="shared" si="7"/>
        <v>0</v>
      </c>
      <c r="O38" s="113">
        <v>7000</v>
      </c>
      <c r="P38" s="114">
        <v>8000</v>
      </c>
      <c r="Q38" s="114">
        <f t="shared" si="8"/>
        <v>0</v>
      </c>
      <c r="R38" s="115">
        <f t="shared" si="9"/>
        <v>0</v>
      </c>
      <c r="S38" s="115">
        <f t="shared" si="10"/>
        <v>0</v>
      </c>
      <c r="T38" s="115">
        <f t="shared" si="11"/>
        <v>0</v>
      </c>
      <c r="U38" s="115">
        <f t="shared" si="12"/>
        <v>0</v>
      </c>
      <c r="V38" s="115">
        <f t="shared" si="13"/>
        <v>0</v>
      </c>
      <c r="W38" s="116">
        <f t="shared" si="14"/>
        <v>0</v>
      </c>
      <c r="X38" s="203">
        <f t="shared" si="17"/>
        <v>0</v>
      </c>
      <c r="Y38" s="204"/>
      <c r="Z38" s="111">
        <f t="shared" si="15"/>
        <v>0</v>
      </c>
      <c r="AB38" s="9"/>
    </row>
    <row r="39" spans="1:28" ht="15" customHeight="1" thickBot="1">
      <c r="A39" s="50">
        <v>30</v>
      </c>
      <c r="B39" s="109"/>
      <c r="C39" s="109"/>
      <c r="D39" s="109"/>
      <c r="E39" s="109"/>
      <c r="F39" s="110"/>
      <c r="G39" s="110"/>
      <c r="H39" s="110">
        <f t="shared" si="2"/>
        <v>0</v>
      </c>
      <c r="I39" s="111">
        <f t="shared" si="3"/>
        <v>0</v>
      </c>
      <c r="J39" s="203">
        <f t="shared" si="16"/>
        <v>0</v>
      </c>
      <c r="K39" s="204"/>
      <c r="L39" s="111">
        <f t="shared" si="5"/>
        <v>0</v>
      </c>
      <c r="M39" s="111">
        <f t="shared" si="6"/>
        <v>0</v>
      </c>
      <c r="N39" s="112">
        <f t="shared" si="7"/>
        <v>0</v>
      </c>
      <c r="O39" s="113">
        <v>7000</v>
      </c>
      <c r="P39" s="114">
        <v>8000</v>
      </c>
      <c r="Q39" s="114">
        <f t="shared" si="8"/>
        <v>0</v>
      </c>
      <c r="R39" s="115">
        <f t="shared" si="9"/>
        <v>0</v>
      </c>
      <c r="S39" s="115">
        <f t="shared" si="10"/>
        <v>0</v>
      </c>
      <c r="T39" s="115">
        <f t="shared" si="11"/>
        <v>0</v>
      </c>
      <c r="U39" s="115">
        <f t="shared" si="12"/>
        <v>0</v>
      </c>
      <c r="V39" s="115">
        <f t="shared" si="13"/>
        <v>0</v>
      </c>
      <c r="W39" s="116">
        <f t="shared" si="14"/>
        <v>0</v>
      </c>
      <c r="X39" s="203">
        <f t="shared" si="17"/>
        <v>0</v>
      </c>
      <c r="Y39" s="204"/>
      <c r="Z39" s="111">
        <f t="shared" si="15"/>
        <v>0</v>
      </c>
      <c r="AB39" s="9"/>
    </row>
    <row r="40" spans="1:28" ht="15" customHeight="1">
      <c r="A40" s="49">
        <v>31</v>
      </c>
      <c r="B40" s="109"/>
      <c r="C40" s="109"/>
      <c r="D40" s="109"/>
      <c r="E40" s="109"/>
      <c r="F40" s="110"/>
      <c r="G40" s="110"/>
      <c r="H40" s="110">
        <f t="shared" si="2"/>
        <v>0</v>
      </c>
      <c r="I40" s="111">
        <f t="shared" si="3"/>
        <v>0</v>
      </c>
      <c r="J40" s="203">
        <f t="shared" si="16"/>
        <v>0</v>
      </c>
      <c r="K40" s="204"/>
      <c r="L40" s="111">
        <f t="shared" si="5"/>
        <v>0</v>
      </c>
      <c r="M40" s="111">
        <f t="shared" si="6"/>
        <v>0</v>
      </c>
      <c r="N40" s="112">
        <f t="shared" si="7"/>
        <v>0</v>
      </c>
      <c r="O40" s="113">
        <v>7000</v>
      </c>
      <c r="P40" s="114">
        <v>8000</v>
      </c>
      <c r="Q40" s="114">
        <f t="shared" si="8"/>
        <v>0</v>
      </c>
      <c r="R40" s="115">
        <f t="shared" si="9"/>
        <v>0</v>
      </c>
      <c r="S40" s="115">
        <f t="shared" si="10"/>
        <v>0</v>
      </c>
      <c r="T40" s="115">
        <f t="shared" si="11"/>
        <v>0</v>
      </c>
      <c r="U40" s="115">
        <f t="shared" si="12"/>
        <v>0</v>
      </c>
      <c r="V40" s="115">
        <f t="shared" si="13"/>
        <v>0</v>
      </c>
      <c r="W40" s="116">
        <f t="shared" si="14"/>
        <v>0</v>
      </c>
      <c r="X40" s="203">
        <f t="shared" si="17"/>
        <v>0</v>
      </c>
      <c r="Y40" s="204"/>
      <c r="Z40" s="111">
        <f t="shared" si="15"/>
        <v>0</v>
      </c>
      <c r="AB40" s="9"/>
    </row>
    <row r="41" spans="1:28" ht="15" customHeight="1" thickBot="1">
      <c r="A41" s="50">
        <v>32</v>
      </c>
      <c r="B41" s="109"/>
      <c r="C41" s="109"/>
      <c r="D41" s="109"/>
      <c r="E41" s="109"/>
      <c r="F41" s="110"/>
      <c r="G41" s="110"/>
      <c r="H41" s="110">
        <f t="shared" si="2"/>
        <v>0</v>
      </c>
      <c r="I41" s="111">
        <f t="shared" si="3"/>
        <v>0</v>
      </c>
      <c r="J41" s="203">
        <f t="shared" si="16"/>
        <v>0</v>
      </c>
      <c r="K41" s="204"/>
      <c r="L41" s="111">
        <f t="shared" si="5"/>
        <v>0</v>
      </c>
      <c r="M41" s="111">
        <f t="shared" si="6"/>
        <v>0</v>
      </c>
      <c r="N41" s="112">
        <f t="shared" si="7"/>
        <v>0</v>
      </c>
      <c r="O41" s="113">
        <v>7000</v>
      </c>
      <c r="P41" s="114">
        <v>8000</v>
      </c>
      <c r="Q41" s="114">
        <f t="shared" si="8"/>
        <v>0</v>
      </c>
      <c r="R41" s="115">
        <f t="shared" si="9"/>
        <v>0</v>
      </c>
      <c r="S41" s="115">
        <f t="shared" si="10"/>
        <v>0</v>
      </c>
      <c r="T41" s="115">
        <f t="shared" si="11"/>
        <v>0</v>
      </c>
      <c r="U41" s="115">
        <f t="shared" si="12"/>
        <v>0</v>
      </c>
      <c r="V41" s="115">
        <f t="shared" si="13"/>
        <v>0</v>
      </c>
      <c r="W41" s="116">
        <f t="shared" si="14"/>
        <v>0</v>
      </c>
      <c r="X41" s="203">
        <f t="shared" si="17"/>
        <v>0</v>
      </c>
      <c r="Y41" s="204"/>
      <c r="Z41" s="111">
        <f t="shared" si="15"/>
        <v>0</v>
      </c>
      <c r="AB41" s="9"/>
    </row>
    <row r="42" spans="1:28" ht="15" customHeight="1">
      <c r="A42" s="49">
        <v>33</v>
      </c>
      <c r="B42" s="109"/>
      <c r="C42" s="109"/>
      <c r="D42" s="109"/>
      <c r="E42" s="109"/>
      <c r="F42" s="110"/>
      <c r="G42" s="110"/>
      <c r="H42" s="110">
        <f t="shared" si="2"/>
        <v>0</v>
      </c>
      <c r="I42" s="111">
        <f t="shared" si="3"/>
        <v>0</v>
      </c>
      <c r="J42" s="203">
        <f t="shared" si="16"/>
        <v>0</v>
      </c>
      <c r="K42" s="204"/>
      <c r="L42" s="111">
        <f t="shared" si="5"/>
        <v>0</v>
      </c>
      <c r="M42" s="111">
        <f t="shared" si="6"/>
        <v>0</v>
      </c>
      <c r="N42" s="112">
        <f t="shared" si="7"/>
        <v>0</v>
      </c>
      <c r="O42" s="113">
        <v>7000</v>
      </c>
      <c r="P42" s="114">
        <v>8000</v>
      </c>
      <c r="Q42" s="114">
        <f t="shared" si="8"/>
        <v>0</v>
      </c>
      <c r="R42" s="115">
        <f t="shared" si="9"/>
        <v>0</v>
      </c>
      <c r="S42" s="115">
        <f t="shared" si="10"/>
        <v>0</v>
      </c>
      <c r="T42" s="115">
        <f t="shared" si="11"/>
        <v>0</v>
      </c>
      <c r="U42" s="115">
        <f t="shared" si="12"/>
        <v>0</v>
      </c>
      <c r="V42" s="115">
        <f t="shared" si="13"/>
        <v>0</v>
      </c>
      <c r="W42" s="116">
        <f t="shared" si="14"/>
        <v>0</v>
      </c>
      <c r="X42" s="203">
        <f t="shared" si="17"/>
        <v>0</v>
      </c>
      <c r="Y42" s="204"/>
      <c r="Z42" s="111">
        <f t="shared" si="15"/>
        <v>0</v>
      </c>
      <c r="AB42" s="9"/>
    </row>
    <row r="43" spans="1:28" ht="15" customHeight="1" thickBot="1">
      <c r="A43" s="50">
        <v>34</v>
      </c>
      <c r="B43" s="109"/>
      <c r="C43" s="109"/>
      <c r="D43" s="109"/>
      <c r="E43" s="109"/>
      <c r="F43" s="110"/>
      <c r="G43" s="110"/>
      <c r="H43" s="110">
        <f t="shared" si="2"/>
        <v>0</v>
      </c>
      <c r="I43" s="111">
        <f t="shared" si="3"/>
        <v>0</v>
      </c>
      <c r="J43" s="203">
        <f t="shared" si="16"/>
        <v>0</v>
      </c>
      <c r="K43" s="204"/>
      <c r="L43" s="111">
        <f t="shared" si="5"/>
        <v>0</v>
      </c>
      <c r="M43" s="111">
        <f t="shared" si="6"/>
        <v>0</v>
      </c>
      <c r="N43" s="112">
        <f t="shared" si="7"/>
        <v>0</v>
      </c>
      <c r="O43" s="113">
        <v>7000</v>
      </c>
      <c r="P43" s="114">
        <v>8000</v>
      </c>
      <c r="Q43" s="114">
        <f t="shared" si="8"/>
        <v>0</v>
      </c>
      <c r="R43" s="115">
        <f t="shared" si="9"/>
        <v>0</v>
      </c>
      <c r="S43" s="115">
        <f t="shared" si="10"/>
        <v>0</v>
      </c>
      <c r="T43" s="115">
        <f t="shared" si="11"/>
        <v>0</v>
      </c>
      <c r="U43" s="115">
        <f t="shared" si="12"/>
        <v>0</v>
      </c>
      <c r="V43" s="115">
        <f t="shared" si="13"/>
        <v>0</v>
      </c>
      <c r="W43" s="116">
        <f t="shared" si="14"/>
        <v>0</v>
      </c>
      <c r="X43" s="203">
        <f t="shared" si="17"/>
        <v>0</v>
      </c>
      <c r="Y43" s="204"/>
      <c r="Z43" s="111">
        <f t="shared" si="15"/>
        <v>0</v>
      </c>
      <c r="AB43" s="9"/>
    </row>
    <row r="44" spans="1:28" ht="15" customHeight="1">
      <c r="A44" s="49">
        <v>35</v>
      </c>
      <c r="B44" s="109"/>
      <c r="C44" s="109"/>
      <c r="D44" s="109"/>
      <c r="E44" s="109"/>
      <c r="F44" s="110"/>
      <c r="G44" s="110"/>
      <c r="H44" s="110">
        <f t="shared" si="2"/>
        <v>0</v>
      </c>
      <c r="I44" s="111">
        <f t="shared" si="3"/>
        <v>0</v>
      </c>
      <c r="J44" s="203">
        <f t="shared" si="16"/>
        <v>0</v>
      </c>
      <c r="K44" s="204"/>
      <c r="L44" s="111">
        <f t="shared" si="5"/>
        <v>0</v>
      </c>
      <c r="M44" s="111">
        <f t="shared" si="6"/>
        <v>0</v>
      </c>
      <c r="N44" s="112">
        <f t="shared" si="7"/>
        <v>0</v>
      </c>
      <c r="O44" s="113">
        <v>7000</v>
      </c>
      <c r="P44" s="114">
        <v>8000</v>
      </c>
      <c r="Q44" s="114">
        <f t="shared" si="8"/>
        <v>0</v>
      </c>
      <c r="R44" s="115">
        <f t="shared" si="9"/>
        <v>0</v>
      </c>
      <c r="S44" s="115">
        <f t="shared" si="10"/>
        <v>0</v>
      </c>
      <c r="T44" s="115">
        <f t="shared" si="11"/>
        <v>0</v>
      </c>
      <c r="U44" s="115">
        <f t="shared" si="12"/>
        <v>0</v>
      </c>
      <c r="V44" s="115">
        <f t="shared" si="13"/>
        <v>0</v>
      </c>
      <c r="W44" s="116">
        <f t="shared" si="14"/>
        <v>0</v>
      </c>
      <c r="X44" s="203">
        <f t="shared" si="17"/>
        <v>0</v>
      </c>
      <c r="Y44" s="204"/>
      <c r="Z44" s="111">
        <f t="shared" si="15"/>
        <v>0</v>
      </c>
      <c r="AB44" s="9"/>
    </row>
    <row r="45" spans="1:28" ht="15" customHeight="1" thickBot="1">
      <c r="A45" s="50">
        <v>36</v>
      </c>
      <c r="B45" s="109"/>
      <c r="C45" s="109"/>
      <c r="D45" s="109"/>
      <c r="E45" s="109"/>
      <c r="F45" s="110"/>
      <c r="G45" s="110"/>
      <c r="H45" s="110">
        <f t="shared" si="2"/>
        <v>0</v>
      </c>
      <c r="I45" s="111">
        <f t="shared" si="3"/>
        <v>0</v>
      </c>
      <c r="J45" s="203">
        <f t="shared" si="16"/>
        <v>0</v>
      </c>
      <c r="K45" s="204"/>
      <c r="L45" s="111">
        <f t="shared" si="5"/>
        <v>0</v>
      </c>
      <c r="M45" s="111">
        <f t="shared" si="6"/>
        <v>0</v>
      </c>
      <c r="N45" s="112">
        <f t="shared" si="7"/>
        <v>0</v>
      </c>
      <c r="O45" s="113">
        <v>7000</v>
      </c>
      <c r="P45" s="114">
        <v>8000</v>
      </c>
      <c r="Q45" s="114">
        <f t="shared" si="8"/>
        <v>0</v>
      </c>
      <c r="R45" s="115">
        <f t="shared" si="9"/>
        <v>0</v>
      </c>
      <c r="S45" s="115">
        <f t="shared" si="10"/>
        <v>0</v>
      </c>
      <c r="T45" s="115">
        <f t="shared" si="11"/>
        <v>0</v>
      </c>
      <c r="U45" s="115">
        <f t="shared" si="12"/>
        <v>0</v>
      </c>
      <c r="V45" s="115">
        <f t="shared" si="13"/>
        <v>0</v>
      </c>
      <c r="W45" s="116">
        <f t="shared" si="14"/>
        <v>0</v>
      </c>
      <c r="X45" s="203">
        <f t="shared" si="17"/>
        <v>0</v>
      </c>
      <c r="Y45" s="204"/>
      <c r="Z45" s="111">
        <f t="shared" si="15"/>
        <v>0</v>
      </c>
      <c r="AB45" s="9"/>
    </row>
    <row r="46" spans="1:28" ht="15" customHeight="1">
      <c r="A46" s="49">
        <v>37</v>
      </c>
      <c r="B46" s="109"/>
      <c r="C46" s="109"/>
      <c r="D46" s="109"/>
      <c r="E46" s="109"/>
      <c r="F46" s="110"/>
      <c r="G46" s="110"/>
      <c r="H46" s="110">
        <f t="shared" si="2"/>
        <v>0</v>
      </c>
      <c r="I46" s="111">
        <f t="shared" si="3"/>
        <v>0</v>
      </c>
      <c r="J46" s="203">
        <f t="shared" si="16"/>
        <v>0</v>
      </c>
      <c r="K46" s="204"/>
      <c r="L46" s="111">
        <f t="shared" si="5"/>
        <v>0</v>
      </c>
      <c r="M46" s="111">
        <f t="shared" si="6"/>
        <v>0</v>
      </c>
      <c r="N46" s="112">
        <f t="shared" si="7"/>
        <v>0</v>
      </c>
      <c r="O46" s="113">
        <v>7000</v>
      </c>
      <c r="P46" s="114">
        <v>8000</v>
      </c>
      <c r="Q46" s="114">
        <f t="shared" si="8"/>
        <v>0</v>
      </c>
      <c r="R46" s="115">
        <f t="shared" si="9"/>
        <v>0</v>
      </c>
      <c r="S46" s="115">
        <f t="shared" si="10"/>
        <v>0</v>
      </c>
      <c r="T46" s="115">
        <f t="shared" si="11"/>
        <v>0</v>
      </c>
      <c r="U46" s="115">
        <f t="shared" si="12"/>
        <v>0</v>
      </c>
      <c r="V46" s="115">
        <f t="shared" si="13"/>
        <v>0</v>
      </c>
      <c r="W46" s="116">
        <f t="shared" si="14"/>
        <v>0</v>
      </c>
      <c r="X46" s="203">
        <f t="shared" si="17"/>
        <v>0</v>
      </c>
      <c r="Y46" s="204"/>
      <c r="Z46" s="111">
        <f t="shared" si="15"/>
        <v>0</v>
      </c>
      <c r="AB46" s="9"/>
    </row>
    <row r="47" spans="1:28" ht="15" customHeight="1" thickBot="1">
      <c r="A47" s="50">
        <v>38</v>
      </c>
      <c r="B47" s="109"/>
      <c r="C47" s="117"/>
      <c r="D47" s="109"/>
      <c r="E47" s="109"/>
      <c r="F47" s="110"/>
      <c r="G47" s="110"/>
      <c r="H47" s="110">
        <f t="shared" si="2"/>
        <v>0</v>
      </c>
      <c r="I47" s="111">
        <f t="shared" si="3"/>
        <v>0</v>
      </c>
      <c r="J47" s="203">
        <f t="shared" si="16"/>
        <v>0</v>
      </c>
      <c r="K47" s="204"/>
      <c r="L47" s="111">
        <f t="shared" si="5"/>
        <v>0</v>
      </c>
      <c r="M47" s="111">
        <f t="shared" si="6"/>
        <v>0</v>
      </c>
      <c r="N47" s="112">
        <f t="shared" si="7"/>
        <v>0</v>
      </c>
      <c r="O47" s="113">
        <v>7000</v>
      </c>
      <c r="P47" s="114">
        <v>8000</v>
      </c>
      <c r="Q47" s="114">
        <f t="shared" si="8"/>
        <v>0</v>
      </c>
      <c r="R47" s="115">
        <f t="shared" si="9"/>
        <v>0</v>
      </c>
      <c r="S47" s="115">
        <f t="shared" si="10"/>
        <v>0</v>
      </c>
      <c r="T47" s="115">
        <f t="shared" si="11"/>
        <v>0</v>
      </c>
      <c r="U47" s="115">
        <f t="shared" si="12"/>
        <v>0</v>
      </c>
      <c r="V47" s="115">
        <f t="shared" si="13"/>
        <v>0</v>
      </c>
      <c r="W47" s="116">
        <f t="shared" si="14"/>
        <v>0</v>
      </c>
      <c r="X47" s="203">
        <f t="shared" si="17"/>
        <v>0</v>
      </c>
      <c r="Y47" s="204"/>
      <c r="Z47" s="111">
        <f t="shared" si="15"/>
        <v>0</v>
      </c>
      <c r="AB47" s="9"/>
    </row>
    <row r="48" spans="1:28" ht="15" customHeight="1">
      <c r="A48" s="49">
        <v>39</v>
      </c>
      <c r="B48" s="109"/>
      <c r="C48" s="117"/>
      <c r="D48" s="109"/>
      <c r="E48" s="109"/>
      <c r="F48" s="110"/>
      <c r="G48" s="110"/>
      <c r="H48" s="110">
        <f t="shared" si="2"/>
        <v>0</v>
      </c>
      <c r="I48" s="111">
        <f t="shared" si="3"/>
        <v>0</v>
      </c>
      <c r="J48" s="203">
        <f t="shared" si="16"/>
        <v>0</v>
      </c>
      <c r="K48" s="204"/>
      <c r="L48" s="111">
        <f t="shared" si="5"/>
        <v>0</v>
      </c>
      <c r="M48" s="111">
        <f t="shared" si="6"/>
        <v>0</v>
      </c>
      <c r="N48" s="112">
        <f t="shared" si="7"/>
        <v>0</v>
      </c>
      <c r="O48" s="113">
        <v>7000</v>
      </c>
      <c r="P48" s="114">
        <v>8000</v>
      </c>
      <c r="Q48" s="114">
        <f t="shared" si="8"/>
        <v>0</v>
      </c>
      <c r="R48" s="115">
        <f t="shared" si="9"/>
        <v>0</v>
      </c>
      <c r="S48" s="115">
        <f t="shared" si="10"/>
        <v>0</v>
      </c>
      <c r="T48" s="115">
        <f t="shared" si="11"/>
        <v>0</v>
      </c>
      <c r="U48" s="115">
        <f t="shared" si="12"/>
        <v>0</v>
      </c>
      <c r="V48" s="115">
        <f t="shared" si="13"/>
        <v>0</v>
      </c>
      <c r="W48" s="116">
        <f t="shared" si="14"/>
        <v>0</v>
      </c>
      <c r="X48" s="203">
        <f t="shared" si="17"/>
        <v>0</v>
      </c>
      <c r="Y48" s="204"/>
      <c r="Z48" s="111">
        <f t="shared" si="15"/>
        <v>0</v>
      </c>
      <c r="AB48" s="9"/>
    </row>
    <row r="49" spans="1:28" ht="15" customHeight="1" thickBot="1">
      <c r="A49" s="50">
        <v>40</v>
      </c>
      <c r="B49" s="109"/>
      <c r="C49" s="117"/>
      <c r="D49" s="109"/>
      <c r="E49" s="109"/>
      <c r="F49" s="110"/>
      <c r="G49" s="110"/>
      <c r="H49" s="110">
        <f t="shared" si="2"/>
        <v>0</v>
      </c>
      <c r="I49" s="111">
        <f t="shared" si="3"/>
        <v>0</v>
      </c>
      <c r="J49" s="203">
        <f t="shared" si="16"/>
        <v>0</v>
      </c>
      <c r="K49" s="204"/>
      <c r="L49" s="111">
        <f t="shared" si="5"/>
        <v>0</v>
      </c>
      <c r="M49" s="111">
        <f t="shared" si="6"/>
        <v>0</v>
      </c>
      <c r="N49" s="112">
        <f t="shared" si="7"/>
        <v>0</v>
      </c>
      <c r="O49" s="113">
        <v>7000</v>
      </c>
      <c r="P49" s="114">
        <v>8000</v>
      </c>
      <c r="Q49" s="114">
        <f t="shared" si="8"/>
        <v>0</v>
      </c>
      <c r="R49" s="115">
        <f t="shared" si="9"/>
        <v>0</v>
      </c>
      <c r="S49" s="115">
        <f t="shared" si="10"/>
        <v>0</v>
      </c>
      <c r="T49" s="115">
        <f t="shared" si="11"/>
        <v>0</v>
      </c>
      <c r="U49" s="115">
        <f t="shared" si="12"/>
        <v>0</v>
      </c>
      <c r="V49" s="115">
        <f t="shared" si="13"/>
        <v>0</v>
      </c>
      <c r="W49" s="116">
        <f t="shared" si="14"/>
        <v>0</v>
      </c>
      <c r="X49" s="203">
        <f t="shared" si="17"/>
        <v>0</v>
      </c>
      <c r="Y49" s="204"/>
      <c r="Z49" s="111">
        <f t="shared" si="15"/>
        <v>0</v>
      </c>
      <c r="AB49" s="9"/>
    </row>
    <row r="50" spans="1:28" ht="15" customHeight="1">
      <c r="A50" s="49">
        <v>41</v>
      </c>
      <c r="B50" s="109"/>
      <c r="C50" s="117"/>
      <c r="D50" s="109"/>
      <c r="E50" s="109"/>
      <c r="F50" s="110"/>
      <c r="G50" s="110"/>
      <c r="H50" s="110">
        <f t="shared" si="2"/>
        <v>0</v>
      </c>
      <c r="I50" s="111">
        <f t="shared" si="3"/>
        <v>0</v>
      </c>
      <c r="J50" s="203">
        <f t="shared" si="16"/>
        <v>0</v>
      </c>
      <c r="K50" s="204"/>
      <c r="L50" s="111">
        <f t="shared" si="5"/>
        <v>0</v>
      </c>
      <c r="M50" s="111">
        <f t="shared" si="6"/>
        <v>0</v>
      </c>
      <c r="N50" s="112">
        <f t="shared" si="7"/>
        <v>0</v>
      </c>
      <c r="O50" s="113">
        <v>7000</v>
      </c>
      <c r="P50" s="114">
        <v>8000</v>
      </c>
      <c r="Q50" s="114">
        <f t="shared" si="8"/>
        <v>0</v>
      </c>
      <c r="R50" s="115">
        <f t="shared" si="9"/>
        <v>0</v>
      </c>
      <c r="S50" s="115">
        <f t="shared" si="10"/>
        <v>0</v>
      </c>
      <c r="T50" s="115">
        <f t="shared" si="11"/>
        <v>0</v>
      </c>
      <c r="U50" s="115">
        <f t="shared" si="12"/>
        <v>0</v>
      </c>
      <c r="V50" s="115">
        <f t="shared" si="13"/>
        <v>0</v>
      </c>
      <c r="W50" s="116">
        <f t="shared" si="14"/>
        <v>0</v>
      </c>
      <c r="X50" s="203">
        <f t="shared" si="17"/>
        <v>0</v>
      </c>
      <c r="Y50" s="204"/>
      <c r="Z50" s="111">
        <f t="shared" si="15"/>
        <v>0</v>
      </c>
      <c r="AB50" s="9"/>
    </row>
    <row r="51" spans="1:28" ht="15" customHeight="1" thickBot="1">
      <c r="A51" s="50">
        <v>42</v>
      </c>
      <c r="B51" s="109"/>
      <c r="C51" s="117"/>
      <c r="D51" s="109"/>
      <c r="E51" s="109"/>
      <c r="F51" s="110"/>
      <c r="G51" s="110"/>
      <c r="H51" s="110">
        <f t="shared" si="2"/>
        <v>0</v>
      </c>
      <c r="I51" s="111">
        <f t="shared" si="3"/>
        <v>0</v>
      </c>
      <c r="J51" s="203">
        <f t="shared" si="16"/>
        <v>0</v>
      </c>
      <c r="K51" s="204"/>
      <c r="L51" s="111">
        <f t="shared" si="5"/>
        <v>0</v>
      </c>
      <c r="M51" s="111">
        <f t="shared" si="6"/>
        <v>0</v>
      </c>
      <c r="N51" s="112">
        <f t="shared" si="7"/>
        <v>0</v>
      </c>
      <c r="O51" s="113">
        <v>7000</v>
      </c>
      <c r="P51" s="114">
        <v>8000</v>
      </c>
      <c r="Q51" s="114">
        <f t="shared" si="8"/>
        <v>0</v>
      </c>
      <c r="R51" s="115">
        <f t="shared" si="9"/>
        <v>0</v>
      </c>
      <c r="S51" s="115">
        <f t="shared" si="10"/>
        <v>0</v>
      </c>
      <c r="T51" s="115">
        <f t="shared" si="11"/>
        <v>0</v>
      </c>
      <c r="U51" s="115">
        <f t="shared" si="12"/>
        <v>0</v>
      </c>
      <c r="V51" s="115">
        <f t="shared" si="13"/>
        <v>0</v>
      </c>
      <c r="W51" s="116">
        <f t="shared" si="14"/>
        <v>0</v>
      </c>
      <c r="X51" s="203">
        <f t="shared" si="17"/>
        <v>0</v>
      </c>
      <c r="Y51" s="204"/>
      <c r="Z51" s="111">
        <f t="shared" si="15"/>
        <v>0</v>
      </c>
      <c r="AB51" s="9"/>
    </row>
    <row r="52" spans="1:28" ht="15" customHeight="1">
      <c r="A52" s="49">
        <v>43</v>
      </c>
      <c r="B52" s="109"/>
      <c r="C52" s="109"/>
      <c r="D52" s="109"/>
      <c r="E52" s="109"/>
      <c r="F52" s="110"/>
      <c r="G52" s="110"/>
      <c r="H52" s="110">
        <f t="shared" si="2"/>
        <v>0</v>
      </c>
      <c r="I52" s="111">
        <f t="shared" si="3"/>
        <v>0</v>
      </c>
      <c r="J52" s="203">
        <f t="shared" si="16"/>
        <v>0</v>
      </c>
      <c r="K52" s="204"/>
      <c r="L52" s="111">
        <f t="shared" si="5"/>
        <v>0</v>
      </c>
      <c r="M52" s="111">
        <f t="shared" si="6"/>
        <v>0</v>
      </c>
      <c r="N52" s="112">
        <f t="shared" si="7"/>
        <v>0</v>
      </c>
      <c r="O52" s="113">
        <v>7000</v>
      </c>
      <c r="P52" s="114">
        <v>8000</v>
      </c>
      <c r="Q52" s="114">
        <f t="shared" si="8"/>
        <v>0</v>
      </c>
      <c r="R52" s="115">
        <f t="shared" si="9"/>
        <v>0</v>
      </c>
      <c r="S52" s="115">
        <f t="shared" si="10"/>
        <v>0</v>
      </c>
      <c r="T52" s="115">
        <f t="shared" si="11"/>
        <v>0</v>
      </c>
      <c r="U52" s="115">
        <f t="shared" si="12"/>
        <v>0</v>
      </c>
      <c r="V52" s="115">
        <f t="shared" si="13"/>
        <v>0</v>
      </c>
      <c r="W52" s="116">
        <f t="shared" si="14"/>
        <v>0</v>
      </c>
      <c r="X52" s="203">
        <f t="shared" si="17"/>
        <v>0</v>
      </c>
      <c r="Y52" s="204"/>
      <c r="Z52" s="111">
        <f t="shared" si="15"/>
        <v>0</v>
      </c>
      <c r="AB52" s="9"/>
    </row>
    <row r="53" spans="1:28" ht="15" customHeight="1" thickBot="1">
      <c r="A53" s="50">
        <v>44</v>
      </c>
      <c r="B53" s="109"/>
      <c r="C53" s="109"/>
      <c r="D53" s="109"/>
      <c r="E53" s="109"/>
      <c r="F53" s="110"/>
      <c r="G53" s="110"/>
      <c r="H53" s="110">
        <f t="shared" si="2"/>
        <v>0</v>
      </c>
      <c r="I53" s="111">
        <f t="shared" si="3"/>
        <v>0</v>
      </c>
      <c r="J53" s="203">
        <f t="shared" si="16"/>
        <v>0</v>
      </c>
      <c r="K53" s="204"/>
      <c r="L53" s="111">
        <f t="shared" si="5"/>
        <v>0</v>
      </c>
      <c r="M53" s="111">
        <f t="shared" si="6"/>
        <v>0</v>
      </c>
      <c r="N53" s="112">
        <f t="shared" si="7"/>
        <v>0</v>
      </c>
      <c r="O53" s="113">
        <v>7000</v>
      </c>
      <c r="P53" s="114">
        <v>8000</v>
      </c>
      <c r="Q53" s="114">
        <f t="shared" si="8"/>
        <v>0</v>
      </c>
      <c r="R53" s="115">
        <f t="shared" si="9"/>
        <v>0</v>
      </c>
      <c r="S53" s="115">
        <f t="shared" si="10"/>
        <v>0</v>
      </c>
      <c r="T53" s="115">
        <f t="shared" si="11"/>
        <v>0</v>
      </c>
      <c r="U53" s="115">
        <f t="shared" si="12"/>
        <v>0</v>
      </c>
      <c r="V53" s="115">
        <f t="shared" si="13"/>
        <v>0</v>
      </c>
      <c r="W53" s="116">
        <f t="shared" si="14"/>
        <v>0</v>
      </c>
      <c r="X53" s="203">
        <f t="shared" si="17"/>
        <v>0</v>
      </c>
      <c r="Y53" s="204"/>
      <c r="Z53" s="111">
        <f t="shared" si="15"/>
        <v>0</v>
      </c>
      <c r="AB53" s="9"/>
    </row>
    <row r="54" spans="1:28" ht="15" customHeight="1">
      <c r="A54" s="49">
        <v>45</v>
      </c>
      <c r="B54" s="109"/>
      <c r="C54" s="109"/>
      <c r="D54" s="109"/>
      <c r="E54" s="109"/>
      <c r="F54" s="110"/>
      <c r="G54" s="110"/>
      <c r="H54" s="110">
        <f t="shared" si="2"/>
        <v>0</v>
      </c>
      <c r="I54" s="111">
        <f t="shared" si="3"/>
        <v>0</v>
      </c>
      <c r="J54" s="203">
        <f t="shared" si="16"/>
        <v>0</v>
      </c>
      <c r="K54" s="204"/>
      <c r="L54" s="111">
        <f t="shared" si="5"/>
        <v>0</v>
      </c>
      <c r="M54" s="111">
        <f t="shared" si="6"/>
        <v>0</v>
      </c>
      <c r="N54" s="112">
        <f t="shared" si="7"/>
        <v>0</v>
      </c>
      <c r="O54" s="113">
        <v>7000</v>
      </c>
      <c r="P54" s="114">
        <v>8000</v>
      </c>
      <c r="Q54" s="114">
        <f t="shared" si="8"/>
        <v>0</v>
      </c>
      <c r="R54" s="115">
        <f t="shared" si="9"/>
        <v>0</v>
      </c>
      <c r="S54" s="115">
        <f t="shared" si="10"/>
        <v>0</v>
      </c>
      <c r="T54" s="115">
        <f t="shared" si="11"/>
        <v>0</v>
      </c>
      <c r="U54" s="115">
        <f t="shared" si="12"/>
        <v>0</v>
      </c>
      <c r="V54" s="115">
        <f t="shared" si="13"/>
        <v>0</v>
      </c>
      <c r="W54" s="116">
        <f t="shared" si="14"/>
        <v>0</v>
      </c>
      <c r="X54" s="203">
        <f t="shared" si="17"/>
        <v>0</v>
      </c>
      <c r="Y54" s="204"/>
      <c r="Z54" s="111">
        <f t="shared" si="15"/>
        <v>0</v>
      </c>
      <c r="AB54" s="9"/>
    </row>
    <row r="55" spans="1:28" ht="15" customHeight="1" thickBot="1">
      <c r="A55" s="50">
        <v>46</v>
      </c>
      <c r="B55" s="109"/>
      <c r="C55" s="109"/>
      <c r="D55" s="109"/>
      <c r="E55" s="109"/>
      <c r="F55" s="110"/>
      <c r="G55" s="110"/>
      <c r="H55" s="110">
        <f t="shared" si="2"/>
        <v>0</v>
      </c>
      <c r="I55" s="111">
        <f t="shared" si="3"/>
        <v>0</v>
      </c>
      <c r="J55" s="203">
        <f t="shared" si="16"/>
        <v>0</v>
      </c>
      <c r="K55" s="204"/>
      <c r="L55" s="111">
        <f t="shared" si="5"/>
        <v>0</v>
      </c>
      <c r="M55" s="111">
        <f t="shared" si="6"/>
        <v>0</v>
      </c>
      <c r="N55" s="112">
        <f t="shared" si="7"/>
        <v>0</v>
      </c>
      <c r="O55" s="113">
        <v>7000</v>
      </c>
      <c r="P55" s="114">
        <v>8000</v>
      </c>
      <c r="Q55" s="114">
        <f t="shared" si="8"/>
        <v>0</v>
      </c>
      <c r="R55" s="115">
        <f t="shared" si="9"/>
        <v>0</v>
      </c>
      <c r="S55" s="115">
        <f t="shared" si="10"/>
        <v>0</v>
      </c>
      <c r="T55" s="115">
        <f t="shared" si="11"/>
        <v>0</v>
      </c>
      <c r="U55" s="115">
        <f t="shared" si="12"/>
        <v>0</v>
      </c>
      <c r="V55" s="115">
        <f t="shared" si="13"/>
        <v>0</v>
      </c>
      <c r="W55" s="116">
        <f t="shared" si="14"/>
        <v>0</v>
      </c>
      <c r="X55" s="203">
        <f t="shared" si="17"/>
        <v>0</v>
      </c>
      <c r="Y55" s="204"/>
      <c r="Z55" s="111">
        <f t="shared" si="15"/>
        <v>0</v>
      </c>
      <c r="AB55" s="9"/>
    </row>
    <row r="56" spans="1:28" ht="15" customHeight="1">
      <c r="A56" s="49">
        <v>47</v>
      </c>
      <c r="B56" s="109"/>
      <c r="C56" s="109"/>
      <c r="D56" s="109"/>
      <c r="E56" s="109"/>
      <c r="F56" s="110"/>
      <c r="G56" s="110"/>
      <c r="H56" s="110">
        <f t="shared" si="2"/>
        <v>0</v>
      </c>
      <c r="I56" s="111">
        <f t="shared" si="3"/>
        <v>0</v>
      </c>
      <c r="J56" s="203">
        <f t="shared" si="16"/>
        <v>0</v>
      </c>
      <c r="K56" s="204"/>
      <c r="L56" s="111">
        <f t="shared" si="5"/>
        <v>0</v>
      </c>
      <c r="M56" s="111">
        <f t="shared" si="6"/>
        <v>0</v>
      </c>
      <c r="N56" s="112">
        <f t="shared" si="7"/>
        <v>0</v>
      </c>
      <c r="O56" s="113">
        <v>7000</v>
      </c>
      <c r="P56" s="114">
        <v>8000</v>
      </c>
      <c r="Q56" s="114">
        <f t="shared" si="8"/>
        <v>0</v>
      </c>
      <c r="R56" s="115">
        <f t="shared" si="9"/>
        <v>0</v>
      </c>
      <c r="S56" s="115">
        <f t="shared" si="10"/>
        <v>0</v>
      </c>
      <c r="T56" s="115">
        <f t="shared" si="11"/>
        <v>0</v>
      </c>
      <c r="U56" s="115">
        <f t="shared" si="12"/>
        <v>0</v>
      </c>
      <c r="V56" s="115">
        <f t="shared" si="13"/>
        <v>0</v>
      </c>
      <c r="W56" s="116">
        <f t="shared" si="14"/>
        <v>0</v>
      </c>
      <c r="X56" s="203">
        <f t="shared" si="17"/>
        <v>0</v>
      </c>
      <c r="Y56" s="204"/>
      <c r="Z56" s="111">
        <f t="shared" si="15"/>
        <v>0</v>
      </c>
      <c r="AB56" s="9"/>
    </row>
    <row r="57" spans="1:28" ht="15" customHeight="1" thickBot="1">
      <c r="A57" s="50">
        <v>48</v>
      </c>
      <c r="B57" s="109"/>
      <c r="C57" s="109"/>
      <c r="D57" s="109"/>
      <c r="E57" s="109"/>
      <c r="F57" s="110"/>
      <c r="G57" s="110"/>
      <c r="H57" s="110">
        <f t="shared" si="2"/>
        <v>0</v>
      </c>
      <c r="I57" s="111">
        <f t="shared" si="3"/>
        <v>0</v>
      </c>
      <c r="J57" s="203">
        <f t="shared" si="16"/>
        <v>0</v>
      </c>
      <c r="K57" s="204"/>
      <c r="L57" s="111">
        <f t="shared" si="5"/>
        <v>0</v>
      </c>
      <c r="M57" s="111">
        <f t="shared" si="6"/>
        <v>0</v>
      </c>
      <c r="N57" s="112">
        <f t="shared" si="7"/>
        <v>0</v>
      </c>
      <c r="O57" s="113">
        <v>7000</v>
      </c>
      <c r="P57" s="114">
        <v>8000</v>
      </c>
      <c r="Q57" s="114">
        <f t="shared" si="8"/>
        <v>0</v>
      </c>
      <c r="R57" s="115">
        <f t="shared" si="9"/>
        <v>0</v>
      </c>
      <c r="S57" s="115">
        <f t="shared" si="10"/>
        <v>0</v>
      </c>
      <c r="T57" s="115">
        <f t="shared" si="11"/>
        <v>0</v>
      </c>
      <c r="U57" s="115">
        <f t="shared" si="12"/>
        <v>0</v>
      </c>
      <c r="V57" s="115">
        <f t="shared" si="13"/>
        <v>0</v>
      </c>
      <c r="W57" s="116">
        <f t="shared" si="14"/>
        <v>0</v>
      </c>
      <c r="X57" s="203">
        <f t="shared" si="17"/>
        <v>0</v>
      </c>
      <c r="Y57" s="204"/>
      <c r="Z57" s="111">
        <f t="shared" si="15"/>
        <v>0</v>
      </c>
      <c r="AB57" s="9"/>
    </row>
    <row r="58" spans="1:28" ht="15" customHeight="1">
      <c r="A58" s="49">
        <v>49</v>
      </c>
      <c r="B58" s="109"/>
      <c r="C58" s="109"/>
      <c r="D58" s="109"/>
      <c r="E58" s="109"/>
      <c r="F58" s="110"/>
      <c r="G58" s="110"/>
      <c r="H58" s="110">
        <f t="shared" si="2"/>
        <v>0</v>
      </c>
      <c r="I58" s="111">
        <f t="shared" si="3"/>
        <v>0</v>
      </c>
      <c r="J58" s="203">
        <f t="shared" si="16"/>
        <v>0</v>
      </c>
      <c r="K58" s="204"/>
      <c r="L58" s="111">
        <f t="shared" si="5"/>
        <v>0</v>
      </c>
      <c r="M58" s="111">
        <f t="shared" si="6"/>
        <v>0</v>
      </c>
      <c r="N58" s="112">
        <f t="shared" si="7"/>
        <v>0</v>
      </c>
      <c r="O58" s="113">
        <v>7000</v>
      </c>
      <c r="P58" s="114">
        <v>8000</v>
      </c>
      <c r="Q58" s="114">
        <f t="shared" si="8"/>
        <v>0</v>
      </c>
      <c r="R58" s="115">
        <f t="shared" si="9"/>
        <v>0</v>
      </c>
      <c r="S58" s="115">
        <f t="shared" si="10"/>
        <v>0</v>
      </c>
      <c r="T58" s="115">
        <f t="shared" si="11"/>
        <v>0</v>
      </c>
      <c r="U58" s="115">
        <f t="shared" si="12"/>
        <v>0</v>
      </c>
      <c r="V58" s="115">
        <f t="shared" si="13"/>
        <v>0</v>
      </c>
      <c r="W58" s="116">
        <f t="shared" si="14"/>
        <v>0</v>
      </c>
      <c r="X58" s="203">
        <f t="shared" si="17"/>
        <v>0</v>
      </c>
      <c r="Y58" s="204"/>
      <c r="Z58" s="111">
        <f t="shared" si="15"/>
        <v>0</v>
      </c>
      <c r="AB58" s="9"/>
    </row>
    <row r="59" spans="1:28" ht="15" customHeight="1" thickBot="1">
      <c r="A59" s="50">
        <v>50</v>
      </c>
      <c r="B59" s="109"/>
      <c r="C59" s="109"/>
      <c r="D59" s="109"/>
      <c r="E59" s="109"/>
      <c r="F59" s="110"/>
      <c r="G59" s="110"/>
      <c r="H59" s="110">
        <f t="shared" si="2"/>
        <v>0</v>
      </c>
      <c r="I59" s="111">
        <f t="shared" si="3"/>
        <v>0</v>
      </c>
      <c r="J59" s="203">
        <f t="shared" si="16"/>
        <v>0</v>
      </c>
      <c r="K59" s="204"/>
      <c r="L59" s="111">
        <f t="shared" si="5"/>
        <v>0</v>
      </c>
      <c r="M59" s="111">
        <f t="shared" si="6"/>
        <v>0</v>
      </c>
      <c r="N59" s="112">
        <f t="shared" si="7"/>
        <v>0</v>
      </c>
      <c r="O59" s="113">
        <v>7000</v>
      </c>
      <c r="P59" s="114">
        <v>8000</v>
      </c>
      <c r="Q59" s="114">
        <f t="shared" si="8"/>
        <v>0</v>
      </c>
      <c r="R59" s="115">
        <f t="shared" si="9"/>
        <v>0</v>
      </c>
      <c r="S59" s="115">
        <f t="shared" si="10"/>
        <v>0</v>
      </c>
      <c r="T59" s="115">
        <f t="shared" si="11"/>
        <v>0</v>
      </c>
      <c r="U59" s="115">
        <f t="shared" si="12"/>
        <v>0</v>
      </c>
      <c r="V59" s="115">
        <f t="shared" si="13"/>
        <v>0</v>
      </c>
      <c r="W59" s="116">
        <f t="shared" si="14"/>
        <v>0</v>
      </c>
      <c r="X59" s="203">
        <f t="shared" si="17"/>
        <v>0</v>
      </c>
      <c r="Y59" s="204"/>
      <c r="Z59" s="111">
        <f t="shared" si="15"/>
        <v>0</v>
      </c>
      <c r="AB59" s="9"/>
    </row>
    <row r="60" spans="1:28" ht="15" customHeight="1">
      <c r="A60" s="49">
        <v>51</v>
      </c>
      <c r="B60" s="109"/>
      <c r="C60" s="109"/>
      <c r="D60" s="109"/>
      <c r="E60" s="109"/>
      <c r="F60" s="110"/>
      <c r="G60" s="110"/>
      <c r="H60" s="110">
        <f t="shared" si="2"/>
        <v>0</v>
      </c>
      <c r="I60" s="111">
        <f t="shared" si="3"/>
        <v>0</v>
      </c>
      <c r="J60" s="203">
        <f t="shared" si="16"/>
        <v>0</v>
      </c>
      <c r="K60" s="204"/>
      <c r="L60" s="111">
        <f t="shared" si="5"/>
        <v>0</v>
      </c>
      <c r="M60" s="111">
        <f t="shared" si="6"/>
        <v>0</v>
      </c>
      <c r="N60" s="112">
        <f t="shared" si="7"/>
        <v>0</v>
      </c>
      <c r="O60" s="113">
        <v>7000</v>
      </c>
      <c r="P60" s="114">
        <v>8000</v>
      </c>
      <c r="Q60" s="114">
        <f t="shared" si="8"/>
        <v>0</v>
      </c>
      <c r="R60" s="115">
        <f t="shared" si="9"/>
        <v>0</v>
      </c>
      <c r="S60" s="115">
        <f t="shared" si="10"/>
        <v>0</v>
      </c>
      <c r="T60" s="115">
        <f t="shared" si="11"/>
        <v>0</v>
      </c>
      <c r="U60" s="115">
        <f t="shared" si="12"/>
        <v>0</v>
      </c>
      <c r="V60" s="115">
        <f t="shared" si="13"/>
        <v>0</v>
      </c>
      <c r="W60" s="116">
        <f t="shared" si="14"/>
        <v>0</v>
      </c>
      <c r="X60" s="203">
        <f t="shared" si="17"/>
        <v>0</v>
      </c>
      <c r="Y60" s="204"/>
      <c r="Z60" s="111">
        <f t="shared" si="15"/>
        <v>0</v>
      </c>
      <c r="AB60" s="9"/>
    </row>
    <row r="61" spans="1:28" ht="15" customHeight="1" thickBot="1">
      <c r="A61" s="50">
        <v>52</v>
      </c>
      <c r="B61" s="109"/>
      <c r="C61" s="109"/>
      <c r="D61" s="109"/>
      <c r="E61" s="109"/>
      <c r="F61" s="110"/>
      <c r="G61" s="110"/>
      <c r="H61" s="110">
        <f t="shared" si="2"/>
        <v>0</v>
      </c>
      <c r="I61" s="111">
        <f t="shared" si="3"/>
        <v>0</v>
      </c>
      <c r="J61" s="203">
        <f t="shared" si="16"/>
        <v>0</v>
      </c>
      <c r="K61" s="204"/>
      <c r="L61" s="111">
        <f t="shared" si="5"/>
        <v>0</v>
      </c>
      <c r="M61" s="111">
        <f t="shared" si="6"/>
        <v>0</v>
      </c>
      <c r="N61" s="112">
        <f t="shared" si="7"/>
        <v>0</v>
      </c>
      <c r="O61" s="113">
        <v>7000</v>
      </c>
      <c r="P61" s="114">
        <v>8000</v>
      </c>
      <c r="Q61" s="114">
        <f t="shared" si="8"/>
        <v>0</v>
      </c>
      <c r="R61" s="115">
        <f t="shared" si="9"/>
        <v>0</v>
      </c>
      <c r="S61" s="115">
        <f t="shared" si="10"/>
        <v>0</v>
      </c>
      <c r="T61" s="115">
        <f t="shared" si="11"/>
        <v>0</v>
      </c>
      <c r="U61" s="115">
        <f t="shared" si="12"/>
        <v>0</v>
      </c>
      <c r="V61" s="115">
        <f t="shared" si="13"/>
        <v>0</v>
      </c>
      <c r="W61" s="116">
        <f t="shared" si="14"/>
        <v>0</v>
      </c>
      <c r="X61" s="203">
        <f t="shared" si="17"/>
        <v>0</v>
      </c>
      <c r="Y61" s="204"/>
      <c r="Z61" s="111">
        <f t="shared" si="15"/>
        <v>0</v>
      </c>
      <c r="AB61" s="9"/>
    </row>
    <row r="62" spans="1:28" ht="15" customHeight="1">
      <c r="A62" s="49">
        <v>53</v>
      </c>
      <c r="B62" s="109"/>
      <c r="C62" s="109"/>
      <c r="D62" s="109"/>
      <c r="E62" s="109"/>
      <c r="F62" s="110"/>
      <c r="G62" s="110"/>
      <c r="H62" s="110">
        <f t="shared" si="2"/>
        <v>0</v>
      </c>
      <c r="I62" s="111">
        <f t="shared" si="3"/>
        <v>0</v>
      </c>
      <c r="J62" s="203">
        <f t="shared" si="16"/>
        <v>0</v>
      </c>
      <c r="K62" s="204"/>
      <c r="L62" s="111">
        <f t="shared" si="5"/>
        <v>0</v>
      </c>
      <c r="M62" s="111">
        <f t="shared" si="6"/>
        <v>0</v>
      </c>
      <c r="N62" s="112">
        <f t="shared" si="7"/>
        <v>0</v>
      </c>
      <c r="O62" s="113">
        <v>7000</v>
      </c>
      <c r="P62" s="114">
        <v>8000</v>
      </c>
      <c r="Q62" s="114">
        <f t="shared" si="8"/>
        <v>0</v>
      </c>
      <c r="R62" s="115">
        <f t="shared" si="9"/>
        <v>0</v>
      </c>
      <c r="S62" s="115">
        <f t="shared" si="10"/>
        <v>0</v>
      </c>
      <c r="T62" s="115">
        <f t="shared" si="11"/>
        <v>0</v>
      </c>
      <c r="U62" s="115">
        <f t="shared" si="12"/>
        <v>0</v>
      </c>
      <c r="V62" s="115">
        <f t="shared" si="13"/>
        <v>0</v>
      </c>
      <c r="W62" s="116">
        <f t="shared" si="14"/>
        <v>0</v>
      </c>
      <c r="X62" s="203">
        <f t="shared" si="17"/>
        <v>0</v>
      </c>
      <c r="Y62" s="204"/>
      <c r="Z62" s="111">
        <f t="shared" si="15"/>
        <v>0</v>
      </c>
      <c r="AB62" s="9"/>
    </row>
    <row r="63" spans="1:28" ht="15" customHeight="1" thickBot="1">
      <c r="A63" s="50">
        <v>54</v>
      </c>
      <c r="B63" s="109"/>
      <c r="C63" s="109"/>
      <c r="D63" s="109"/>
      <c r="E63" s="109"/>
      <c r="F63" s="110"/>
      <c r="G63" s="110"/>
      <c r="H63" s="110">
        <f t="shared" si="2"/>
        <v>0</v>
      </c>
      <c r="I63" s="111">
        <f t="shared" si="3"/>
        <v>0</v>
      </c>
      <c r="J63" s="203">
        <f t="shared" si="16"/>
        <v>0</v>
      </c>
      <c r="K63" s="204"/>
      <c r="L63" s="111">
        <f t="shared" si="5"/>
        <v>0</v>
      </c>
      <c r="M63" s="111">
        <f t="shared" si="6"/>
        <v>0</v>
      </c>
      <c r="N63" s="112">
        <f t="shared" si="7"/>
        <v>0</v>
      </c>
      <c r="O63" s="113">
        <v>7000</v>
      </c>
      <c r="P63" s="114">
        <v>8000</v>
      </c>
      <c r="Q63" s="114">
        <f t="shared" si="8"/>
        <v>0</v>
      </c>
      <c r="R63" s="115">
        <f t="shared" si="9"/>
        <v>0</v>
      </c>
      <c r="S63" s="115">
        <f t="shared" si="10"/>
        <v>0</v>
      </c>
      <c r="T63" s="115">
        <f t="shared" si="11"/>
        <v>0</v>
      </c>
      <c r="U63" s="115">
        <f t="shared" si="12"/>
        <v>0</v>
      </c>
      <c r="V63" s="115">
        <f t="shared" si="13"/>
        <v>0</v>
      </c>
      <c r="W63" s="116">
        <f t="shared" si="14"/>
        <v>0</v>
      </c>
      <c r="X63" s="203">
        <f t="shared" si="17"/>
        <v>0</v>
      </c>
      <c r="Y63" s="204"/>
      <c r="Z63" s="111">
        <f t="shared" si="15"/>
        <v>0</v>
      </c>
      <c r="AB63" s="9"/>
    </row>
    <row r="64" spans="1:28" ht="15" customHeight="1">
      <c r="A64" s="49">
        <v>55</v>
      </c>
      <c r="B64" s="109"/>
      <c r="C64" s="109"/>
      <c r="D64" s="109"/>
      <c r="E64" s="109"/>
      <c r="F64" s="110"/>
      <c r="G64" s="110"/>
      <c r="H64" s="110">
        <f t="shared" si="2"/>
        <v>0</v>
      </c>
      <c r="I64" s="111">
        <f t="shared" si="3"/>
        <v>0</v>
      </c>
      <c r="J64" s="203">
        <f t="shared" si="16"/>
        <v>0</v>
      </c>
      <c r="K64" s="204"/>
      <c r="L64" s="111">
        <f t="shared" si="5"/>
        <v>0</v>
      </c>
      <c r="M64" s="111">
        <f t="shared" si="6"/>
        <v>0</v>
      </c>
      <c r="N64" s="112">
        <f t="shared" si="7"/>
        <v>0</v>
      </c>
      <c r="O64" s="113">
        <v>7000</v>
      </c>
      <c r="P64" s="114">
        <v>8000</v>
      </c>
      <c r="Q64" s="114">
        <f t="shared" si="8"/>
        <v>0</v>
      </c>
      <c r="R64" s="115">
        <f t="shared" si="9"/>
        <v>0</v>
      </c>
      <c r="S64" s="115">
        <f t="shared" si="10"/>
        <v>0</v>
      </c>
      <c r="T64" s="115">
        <f t="shared" si="11"/>
        <v>0</v>
      </c>
      <c r="U64" s="115">
        <f t="shared" si="12"/>
        <v>0</v>
      </c>
      <c r="V64" s="115">
        <f t="shared" si="13"/>
        <v>0</v>
      </c>
      <c r="W64" s="116">
        <f t="shared" si="14"/>
        <v>0</v>
      </c>
      <c r="X64" s="203">
        <f t="shared" si="17"/>
        <v>0</v>
      </c>
      <c r="Y64" s="204"/>
      <c r="Z64" s="111">
        <f t="shared" si="15"/>
        <v>0</v>
      </c>
      <c r="AB64" s="9"/>
    </row>
    <row r="65" spans="1:244" ht="15" customHeight="1" thickBot="1">
      <c r="A65" s="50">
        <v>56</v>
      </c>
      <c r="B65" s="109"/>
      <c r="C65" s="109"/>
      <c r="D65" s="109"/>
      <c r="E65" s="109"/>
      <c r="F65" s="110"/>
      <c r="G65" s="110"/>
      <c r="H65" s="110">
        <f t="shared" si="2"/>
        <v>0</v>
      </c>
      <c r="I65" s="111">
        <f t="shared" si="3"/>
        <v>0</v>
      </c>
      <c r="J65" s="203">
        <f t="shared" si="16"/>
        <v>0</v>
      </c>
      <c r="K65" s="204"/>
      <c r="L65" s="111">
        <f t="shared" si="5"/>
        <v>0</v>
      </c>
      <c r="M65" s="111">
        <f t="shared" si="6"/>
        <v>0</v>
      </c>
      <c r="N65" s="112">
        <f t="shared" si="7"/>
        <v>0</v>
      </c>
      <c r="O65" s="113">
        <v>7000</v>
      </c>
      <c r="P65" s="114">
        <v>8000</v>
      </c>
      <c r="Q65" s="114">
        <f t="shared" si="8"/>
        <v>0</v>
      </c>
      <c r="R65" s="115">
        <f t="shared" si="9"/>
        <v>0</v>
      </c>
      <c r="S65" s="115">
        <f t="shared" si="10"/>
        <v>0</v>
      </c>
      <c r="T65" s="115">
        <f t="shared" si="11"/>
        <v>0</v>
      </c>
      <c r="U65" s="115">
        <f t="shared" si="12"/>
        <v>0</v>
      </c>
      <c r="V65" s="115">
        <f t="shared" si="13"/>
        <v>0</v>
      </c>
      <c r="W65" s="116">
        <f t="shared" si="14"/>
        <v>0</v>
      </c>
      <c r="X65" s="203">
        <f t="shared" si="17"/>
        <v>0</v>
      </c>
      <c r="Y65" s="204"/>
      <c r="Z65" s="111">
        <f t="shared" si="15"/>
        <v>0</v>
      </c>
      <c r="AB65" s="9"/>
    </row>
    <row r="66" spans="1:244" ht="15" customHeight="1">
      <c r="A66" s="49">
        <v>57</v>
      </c>
      <c r="B66" s="109"/>
      <c r="C66" s="109"/>
      <c r="D66" s="109"/>
      <c r="E66" s="109"/>
      <c r="F66" s="110"/>
      <c r="G66" s="110"/>
      <c r="H66" s="110">
        <f t="shared" si="2"/>
        <v>0</v>
      </c>
      <c r="I66" s="111">
        <f t="shared" si="3"/>
        <v>0</v>
      </c>
      <c r="J66" s="203">
        <f t="shared" si="16"/>
        <v>0</v>
      </c>
      <c r="K66" s="204"/>
      <c r="L66" s="111">
        <f t="shared" si="5"/>
        <v>0</v>
      </c>
      <c r="M66" s="111">
        <f t="shared" si="6"/>
        <v>0</v>
      </c>
      <c r="N66" s="112">
        <f t="shared" si="7"/>
        <v>0</v>
      </c>
      <c r="O66" s="113">
        <v>7000</v>
      </c>
      <c r="P66" s="114">
        <v>8000</v>
      </c>
      <c r="Q66" s="114">
        <f t="shared" si="8"/>
        <v>0</v>
      </c>
      <c r="R66" s="115">
        <f t="shared" si="9"/>
        <v>0</v>
      </c>
      <c r="S66" s="115">
        <f t="shared" si="10"/>
        <v>0</v>
      </c>
      <c r="T66" s="115">
        <f t="shared" si="11"/>
        <v>0</v>
      </c>
      <c r="U66" s="115">
        <f t="shared" si="12"/>
        <v>0</v>
      </c>
      <c r="V66" s="115">
        <f t="shared" si="13"/>
        <v>0</v>
      </c>
      <c r="W66" s="116">
        <f t="shared" si="14"/>
        <v>0</v>
      </c>
      <c r="X66" s="203">
        <f t="shared" si="17"/>
        <v>0</v>
      </c>
      <c r="Y66" s="204"/>
      <c r="Z66" s="111">
        <f t="shared" si="15"/>
        <v>0</v>
      </c>
      <c r="AB66" s="9"/>
    </row>
    <row r="67" spans="1:244" ht="15" customHeight="1" thickBot="1">
      <c r="A67" s="50">
        <v>58</v>
      </c>
      <c r="B67" s="109"/>
      <c r="C67" s="109"/>
      <c r="D67" s="109"/>
      <c r="E67" s="109"/>
      <c r="F67" s="110"/>
      <c r="G67" s="110"/>
      <c r="H67" s="110">
        <f t="shared" si="2"/>
        <v>0</v>
      </c>
      <c r="I67" s="111">
        <f t="shared" si="3"/>
        <v>0</v>
      </c>
      <c r="J67" s="203">
        <f t="shared" si="16"/>
        <v>0</v>
      </c>
      <c r="K67" s="204"/>
      <c r="L67" s="111">
        <f t="shared" si="5"/>
        <v>0</v>
      </c>
      <c r="M67" s="111">
        <f t="shared" si="6"/>
        <v>0</v>
      </c>
      <c r="N67" s="112">
        <f t="shared" si="7"/>
        <v>0</v>
      </c>
      <c r="O67" s="113">
        <v>7000</v>
      </c>
      <c r="P67" s="114">
        <v>8000</v>
      </c>
      <c r="Q67" s="114">
        <f t="shared" si="8"/>
        <v>0</v>
      </c>
      <c r="R67" s="115">
        <f t="shared" si="9"/>
        <v>0</v>
      </c>
      <c r="S67" s="115">
        <f t="shared" si="10"/>
        <v>0</v>
      </c>
      <c r="T67" s="115">
        <f t="shared" si="11"/>
        <v>0</v>
      </c>
      <c r="U67" s="115">
        <f t="shared" si="12"/>
        <v>0</v>
      </c>
      <c r="V67" s="115">
        <f t="shared" si="13"/>
        <v>0</v>
      </c>
      <c r="W67" s="116">
        <f t="shared" si="14"/>
        <v>0</v>
      </c>
      <c r="X67" s="203">
        <f t="shared" si="17"/>
        <v>0</v>
      </c>
      <c r="Y67" s="204"/>
      <c r="Z67" s="111">
        <f t="shared" si="15"/>
        <v>0</v>
      </c>
      <c r="AB67" s="9"/>
    </row>
    <row r="68" spans="1:244" ht="15" customHeight="1">
      <c r="A68" s="49">
        <v>59</v>
      </c>
      <c r="B68" s="117"/>
      <c r="C68" s="117"/>
      <c r="D68" s="109"/>
      <c r="E68" s="109"/>
      <c r="F68" s="110"/>
      <c r="G68" s="110"/>
      <c r="H68" s="110">
        <f t="shared" si="2"/>
        <v>0</v>
      </c>
      <c r="I68" s="111">
        <f t="shared" si="3"/>
        <v>0</v>
      </c>
      <c r="J68" s="203">
        <f t="shared" si="16"/>
        <v>0</v>
      </c>
      <c r="K68" s="204"/>
      <c r="L68" s="111">
        <f t="shared" si="5"/>
        <v>0</v>
      </c>
      <c r="M68" s="111">
        <f t="shared" si="6"/>
        <v>0</v>
      </c>
      <c r="N68" s="112">
        <f t="shared" si="7"/>
        <v>0</v>
      </c>
      <c r="O68" s="113">
        <v>7000</v>
      </c>
      <c r="P68" s="114">
        <v>8000</v>
      </c>
      <c r="Q68" s="114">
        <f t="shared" si="8"/>
        <v>0</v>
      </c>
      <c r="R68" s="115">
        <f t="shared" si="9"/>
        <v>0</v>
      </c>
      <c r="S68" s="115">
        <f t="shared" si="10"/>
        <v>0</v>
      </c>
      <c r="T68" s="115">
        <f t="shared" si="11"/>
        <v>0</v>
      </c>
      <c r="U68" s="115">
        <f t="shared" si="12"/>
        <v>0</v>
      </c>
      <c r="V68" s="115">
        <f t="shared" si="13"/>
        <v>0</v>
      </c>
      <c r="W68" s="116">
        <f t="shared" si="14"/>
        <v>0</v>
      </c>
      <c r="X68" s="203">
        <f t="shared" si="17"/>
        <v>0</v>
      </c>
      <c r="Y68" s="204"/>
      <c r="Z68" s="111">
        <f t="shared" si="15"/>
        <v>0</v>
      </c>
      <c r="AB68" s="9"/>
    </row>
    <row r="69" spans="1:244" ht="15" customHeight="1" thickBot="1">
      <c r="A69" s="50">
        <v>60</v>
      </c>
      <c r="B69" s="117"/>
      <c r="C69" s="117"/>
      <c r="D69" s="109"/>
      <c r="E69" s="109"/>
      <c r="F69" s="110"/>
      <c r="G69" s="110"/>
      <c r="H69" s="110">
        <f t="shared" si="2"/>
        <v>0</v>
      </c>
      <c r="I69" s="111">
        <f t="shared" si="3"/>
        <v>0</v>
      </c>
      <c r="J69" s="203">
        <f t="shared" si="16"/>
        <v>0</v>
      </c>
      <c r="K69" s="204"/>
      <c r="L69" s="111">
        <f t="shared" si="5"/>
        <v>0</v>
      </c>
      <c r="M69" s="111">
        <f t="shared" si="6"/>
        <v>0</v>
      </c>
      <c r="N69" s="112">
        <f t="shared" si="7"/>
        <v>0</v>
      </c>
      <c r="O69" s="113">
        <v>7000</v>
      </c>
      <c r="P69" s="114">
        <v>8000</v>
      </c>
      <c r="Q69" s="114">
        <f t="shared" si="8"/>
        <v>0</v>
      </c>
      <c r="R69" s="115">
        <f t="shared" si="9"/>
        <v>0</v>
      </c>
      <c r="S69" s="115">
        <f t="shared" si="10"/>
        <v>0</v>
      </c>
      <c r="T69" s="115">
        <f t="shared" si="11"/>
        <v>0</v>
      </c>
      <c r="U69" s="115">
        <f t="shared" si="12"/>
        <v>0</v>
      </c>
      <c r="V69" s="115">
        <f t="shared" si="13"/>
        <v>0</v>
      </c>
      <c r="W69" s="116">
        <f t="shared" si="14"/>
        <v>0</v>
      </c>
      <c r="X69" s="203">
        <f t="shared" si="17"/>
        <v>0</v>
      </c>
      <c r="Y69" s="204"/>
      <c r="Z69" s="111">
        <f t="shared" si="15"/>
        <v>0</v>
      </c>
      <c r="AB69" s="9"/>
    </row>
    <row r="70" spans="1:244" ht="15" customHeight="1">
      <c r="A70" s="49">
        <v>61</v>
      </c>
      <c r="B70" s="117"/>
      <c r="C70" s="117"/>
      <c r="D70" s="109"/>
      <c r="E70" s="109"/>
      <c r="F70" s="110"/>
      <c r="G70" s="110"/>
      <c r="H70" s="110">
        <f t="shared" si="2"/>
        <v>0</v>
      </c>
      <c r="I70" s="111">
        <f t="shared" si="3"/>
        <v>0</v>
      </c>
      <c r="J70" s="203">
        <f t="shared" si="16"/>
        <v>0</v>
      </c>
      <c r="K70" s="204"/>
      <c r="L70" s="111">
        <f t="shared" si="5"/>
        <v>0</v>
      </c>
      <c r="M70" s="111">
        <f t="shared" si="6"/>
        <v>0</v>
      </c>
      <c r="N70" s="112">
        <f t="shared" si="7"/>
        <v>0</v>
      </c>
      <c r="O70" s="113">
        <v>7000</v>
      </c>
      <c r="P70" s="114">
        <v>8000</v>
      </c>
      <c r="Q70" s="114">
        <f t="shared" si="8"/>
        <v>0</v>
      </c>
      <c r="R70" s="115">
        <f t="shared" si="9"/>
        <v>0</v>
      </c>
      <c r="S70" s="115">
        <f t="shared" si="10"/>
        <v>0</v>
      </c>
      <c r="T70" s="115">
        <f t="shared" si="11"/>
        <v>0</v>
      </c>
      <c r="U70" s="115">
        <f t="shared" si="12"/>
        <v>0</v>
      </c>
      <c r="V70" s="115">
        <f t="shared" si="13"/>
        <v>0</v>
      </c>
      <c r="W70" s="116">
        <f t="shared" si="14"/>
        <v>0</v>
      </c>
      <c r="X70" s="203">
        <f t="shared" si="17"/>
        <v>0</v>
      </c>
      <c r="Y70" s="204"/>
      <c r="Z70" s="111">
        <f t="shared" si="15"/>
        <v>0</v>
      </c>
      <c r="AB70" s="9"/>
    </row>
    <row r="71" spans="1:244" ht="15.75" thickBot="1">
      <c r="A71" s="50">
        <v>62</v>
      </c>
      <c r="B71" s="117"/>
      <c r="C71" s="117"/>
      <c r="D71" s="109"/>
      <c r="E71" s="109"/>
      <c r="F71" s="110"/>
      <c r="G71" s="110"/>
      <c r="H71" s="110">
        <f t="shared" si="2"/>
        <v>0</v>
      </c>
      <c r="I71" s="111">
        <f t="shared" si="3"/>
        <v>0</v>
      </c>
      <c r="J71" s="203">
        <f t="shared" si="16"/>
        <v>0</v>
      </c>
      <c r="K71" s="204"/>
      <c r="L71" s="111">
        <f t="shared" si="5"/>
        <v>0</v>
      </c>
      <c r="M71" s="111">
        <f t="shared" si="6"/>
        <v>0</v>
      </c>
      <c r="N71" s="112">
        <f t="shared" si="7"/>
        <v>0</v>
      </c>
      <c r="O71" s="113">
        <v>7000</v>
      </c>
      <c r="P71" s="114">
        <v>8000</v>
      </c>
      <c r="Q71" s="114">
        <f t="shared" si="8"/>
        <v>0</v>
      </c>
      <c r="R71" s="115">
        <f t="shared" si="9"/>
        <v>0</v>
      </c>
      <c r="S71" s="115">
        <f t="shared" si="10"/>
        <v>0</v>
      </c>
      <c r="T71" s="115">
        <f t="shared" si="11"/>
        <v>0</v>
      </c>
      <c r="U71" s="115">
        <f t="shared" si="12"/>
        <v>0</v>
      </c>
      <c r="V71" s="115">
        <f t="shared" si="13"/>
        <v>0</v>
      </c>
      <c r="W71" s="116">
        <f t="shared" si="14"/>
        <v>0</v>
      </c>
      <c r="X71" s="203">
        <f t="shared" si="17"/>
        <v>0</v>
      </c>
      <c r="Y71" s="204"/>
      <c r="Z71" s="111">
        <f t="shared" si="15"/>
        <v>0</v>
      </c>
      <c r="AB71" s="9"/>
    </row>
    <row r="72" spans="1:244" ht="15.75" thickBot="1">
      <c r="A72" s="1"/>
      <c r="B72" s="1"/>
      <c r="C72" s="171" t="s">
        <v>10</v>
      </c>
      <c r="D72" s="172"/>
      <c r="E72" s="173"/>
      <c r="F72" s="106">
        <f>SUM(F10:F71)</f>
        <v>0</v>
      </c>
      <c r="G72" s="106">
        <f t="shared" ref="G72:W72" si="18">SUM(G10:G71)</f>
        <v>0</v>
      </c>
      <c r="H72" s="106">
        <f>SUM(H10:H71)</f>
        <v>0</v>
      </c>
      <c r="I72" s="106">
        <f>SUM(I10:I71)</f>
        <v>0</v>
      </c>
      <c r="J72" s="162">
        <f>SUM(J16:K71)</f>
        <v>0</v>
      </c>
      <c r="K72" s="163"/>
      <c r="L72" s="106">
        <f t="shared" si="18"/>
        <v>0</v>
      </c>
      <c r="M72" s="106">
        <f t="shared" si="18"/>
        <v>0</v>
      </c>
      <c r="N72" s="106">
        <f t="shared" si="18"/>
        <v>0</v>
      </c>
      <c r="O72" s="106"/>
      <c r="P72" s="106"/>
      <c r="Q72" s="106">
        <f>SUM(Q10:Q71)</f>
        <v>0</v>
      </c>
      <c r="R72" s="106">
        <f t="shared" si="18"/>
        <v>0</v>
      </c>
      <c r="S72" s="106">
        <f t="shared" si="18"/>
        <v>0</v>
      </c>
      <c r="T72" s="106">
        <f t="shared" si="18"/>
        <v>0</v>
      </c>
      <c r="U72" s="106">
        <f t="shared" si="18"/>
        <v>0</v>
      </c>
      <c r="V72" s="106">
        <f t="shared" si="18"/>
        <v>0</v>
      </c>
      <c r="W72" s="106">
        <f t="shared" si="18"/>
        <v>0</v>
      </c>
      <c r="X72" s="162">
        <f>SUM(X10:Y71)</f>
        <v>0</v>
      </c>
      <c r="Y72" s="163"/>
      <c r="Z72" s="106">
        <f>SUM(Z10:Z71)</f>
        <v>0</v>
      </c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</row>
    <row r="73" spans="1:244" ht="16.5" thickTop="1" thickBot="1">
      <c r="B73" s="8"/>
      <c r="C73" s="1"/>
      <c r="D73" s="1"/>
      <c r="E73" s="1"/>
      <c r="F73" s="7"/>
      <c r="G73" s="7"/>
      <c r="H73" s="1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44" ht="15" customHeight="1">
      <c r="B74" s="176" t="s">
        <v>27</v>
      </c>
      <c r="C74" s="176" t="s">
        <v>28</v>
      </c>
      <c r="D74" s="164" t="s">
        <v>29</v>
      </c>
      <c r="E74" s="165" t="s">
        <v>30</v>
      </c>
      <c r="F74" s="187" t="s">
        <v>31</v>
      </c>
      <c r="H74" s="15"/>
      <c r="I74" s="7"/>
      <c r="J74" s="15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44" ht="15" customHeight="1" thickBot="1">
      <c r="B75" s="176"/>
      <c r="C75" s="176"/>
      <c r="D75" s="166"/>
      <c r="E75" s="167"/>
      <c r="F75" s="189"/>
      <c r="H75" s="15"/>
      <c r="I75" s="7"/>
      <c r="J75" s="15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44" ht="15.75">
      <c r="B76" s="107"/>
      <c r="C76" s="118"/>
      <c r="D76" s="201"/>
      <c r="E76" s="202"/>
      <c r="F76" s="107">
        <f>D76*25%</f>
        <v>0</v>
      </c>
      <c r="H76" s="15"/>
      <c r="I76" s="7"/>
      <c r="J76" s="15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44" ht="15.75">
      <c r="B77" s="119"/>
      <c r="C77" s="118"/>
      <c r="D77" s="205"/>
      <c r="E77" s="206"/>
      <c r="F77" s="107">
        <f>D77*25%</f>
        <v>0</v>
      </c>
      <c r="H77" s="15"/>
      <c r="I77" s="7"/>
      <c r="J77" s="1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44">
      <c r="B78" s="8"/>
      <c r="D78" s="16"/>
      <c r="E78" s="16"/>
      <c r="F78" s="16"/>
      <c r="G78" s="17"/>
      <c r="H78" s="15"/>
      <c r="I78" s="7"/>
      <c r="J78" s="15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44" ht="15.75" thickBot="1">
      <c r="B79" s="1"/>
      <c r="D79" s="16"/>
      <c r="E79" s="16"/>
      <c r="F79" s="16"/>
      <c r="G79" s="16"/>
      <c r="H79" s="15"/>
      <c r="I79" s="8"/>
      <c r="J79" s="19"/>
      <c r="K79" s="7"/>
      <c r="L79" s="8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44" ht="27.75" customHeight="1" thickBot="1">
      <c r="B80" s="1"/>
      <c r="D80" s="168" t="s">
        <v>11</v>
      </c>
      <c r="E80" s="169"/>
      <c r="F80" s="169"/>
      <c r="G80" s="170"/>
      <c r="H80" s="15"/>
      <c r="I80" s="8"/>
      <c r="J80" s="15"/>
      <c r="K80" s="7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2:22">
      <c r="D81" s="15"/>
      <c r="E81" s="15"/>
      <c r="F81" s="15"/>
      <c r="G81" s="15"/>
      <c r="H81" s="15"/>
      <c r="J81" s="15"/>
      <c r="K81" s="7"/>
    </row>
    <row r="82" spans="2:22">
      <c r="B82" s="8"/>
      <c r="D82" s="82">
        <f>SUM(E83:E85)</f>
        <v>0</v>
      </c>
      <c r="E82" s="83" t="s">
        <v>12</v>
      </c>
      <c r="F82" s="83"/>
      <c r="G82" s="82"/>
      <c r="H82" s="84"/>
      <c r="I82" s="108"/>
      <c r="J82" s="15"/>
      <c r="K82" s="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2:22">
      <c r="B83" s="5"/>
      <c r="D83" s="85"/>
      <c r="E83" s="82">
        <f>I72</f>
        <v>0</v>
      </c>
      <c r="F83" s="88" t="s">
        <v>13</v>
      </c>
      <c r="G83" s="87"/>
      <c r="H83" s="84"/>
      <c r="I83" s="108"/>
      <c r="J83" s="15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2:22">
      <c r="B84" s="4"/>
      <c r="D84" s="85"/>
      <c r="E84" s="82">
        <f>Z72</f>
        <v>0</v>
      </c>
      <c r="F84" s="86" t="s">
        <v>57</v>
      </c>
      <c r="G84" s="86"/>
      <c r="H84" s="84"/>
      <c r="I84" s="108"/>
      <c r="J84" s="15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22">
      <c r="B85" s="4"/>
      <c r="D85" s="85"/>
      <c r="E85" s="82">
        <f>F77+F76</f>
        <v>0</v>
      </c>
      <c r="F85" s="86" t="s">
        <v>58</v>
      </c>
      <c r="G85" s="86"/>
      <c r="H85" s="84"/>
      <c r="I85" s="108"/>
      <c r="J85" s="15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22">
      <c r="B86" s="8"/>
      <c r="D86" s="85"/>
      <c r="E86" s="85"/>
      <c r="F86" s="82">
        <f>L72+Z72+F77+F76</f>
        <v>0</v>
      </c>
      <c r="G86" s="89" t="s">
        <v>64</v>
      </c>
      <c r="H86" s="84"/>
      <c r="I86" s="108"/>
      <c r="J86" s="15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22">
      <c r="B87" s="8"/>
      <c r="D87" s="85"/>
      <c r="E87" s="85"/>
      <c r="F87" s="82">
        <f>V72</f>
        <v>0</v>
      </c>
      <c r="G87" s="89" t="s">
        <v>33</v>
      </c>
      <c r="H87" s="84"/>
      <c r="I87" s="108"/>
      <c r="J87" s="15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2" ht="15.75" thickBot="1">
      <c r="B88" s="3"/>
      <c r="D88" s="85"/>
      <c r="E88" s="85"/>
      <c r="F88" s="82">
        <f>W72</f>
        <v>0</v>
      </c>
      <c r="G88" s="89" t="s">
        <v>14</v>
      </c>
      <c r="H88" s="84"/>
      <c r="I88" s="108"/>
      <c r="J88" s="15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2">
      <c r="B89" s="1"/>
      <c r="D89" s="90">
        <f>SUM(D82:D88)</f>
        <v>0</v>
      </c>
      <c r="E89" s="85"/>
      <c r="F89" s="90">
        <f>SUM(F86:F88)</f>
        <v>0</v>
      </c>
      <c r="G89" s="85"/>
      <c r="H89" s="84"/>
      <c r="I89" s="108"/>
      <c r="J89" s="15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2:22">
      <c r="B90" s="1"/>
      <c r="D90" s="85"/>
      <c r="E90" s="91">
        <f>D89-F89</f>
        <v>0</v>
      </c>
      <c r="F90" s="85"/>
      <c r="G90" s="85"/>
      <c r="H90" s="84"/>
      <c r="I90" s="108"/>
      <c r="J90" s="15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2:22">
      <c r="B91" s="7"/>
      <c r="D91" s="92"/>
      <c r="E91" s="92"/>
      <c r="F91" s="92"/>
      <c r="G91" s="92"/>
      <c r="H91" s="92"/>
      <c r="I91" s="108"/>
      <c r="J91" s="1"/>
      <c r="K91" s="1"/>
      <c r="L91" s="1"/>
    </row>
    <row r="92" spans="2:22">
      <c r="D92" s="93"/>
      <c r="E92" s="93"/>
      <c r="F92" s="93"/>
      <c r="G92" s="93"/>
      <c r="H92" s="93"/>
      <c r="I92" s="93"/>
    </row>
    <row r="217" ht="19.5" customHeight="1"/>
  </sheetData>
  <autoFilter ref="A8:IJ72" xr:uid="{00000000-0009-0000-0000-000003000000}">
    <filterColumn colId="9" showButton="0"/>
    <filterColumn colId="23" showButton="0"/>
  </autoFilter>
  <mergeCells count="159">
    <mergeCell ref="B1:E1"/>
    <mergeCell ref="X69:Y69"/>
    <mergeCell ref="X70:Y70"/>
    <mergeCell ref="X71:Y71"/>
    <mergeCell ref="X72:Y72"/>
    <mergeCell ref="X64:Y64"/>
    <mergeCell ref="X65:Y65"/>
    <mergeCell ref="X66:Y66"/>
    <mergeCell ref="X67:Y67"/>
    <mergeCell ref="X68:Y68"/>
    <mergeCell ref="X59:Y59"/>
    <mergeCell ref="X60:Y60"/>
    <mergeCell ref="X61:Y61"/>
    <mergeCell ref="X62:Y62"/>
    <mergeCell ref="X63:Y63"/>
    <mergeCell ref="X54:Y54"/>
    <mergeCell ref="X55:Y55"/>
    <mergeCell ref="X56:Y56"/>
    <mergeCell ref="X57:Y57"/>
    <mergeCell ref="X58:Y58"/>
    <mergeCell ref="X49:Y49"/>
    <mergeCell ref="X50:Y50"/>
    <mergeCell ref="X51:Y51"/>
    <mergeCell ref="X52:Y52"/>
    <mergeCell ref="X53:Y53"/>
    <mergeCell ref="X44:Y44"/>
    <mergeCell ref="X45:Y45"/>
    <mergeCell ref="X46:Y46"/>
    <mergeCell ref="X47:Y47"/>
    <mergeCell ref="X48:Y48"/>
    <mergeCell ref="X39:Y39"/>
    <mergeCell ref="X40:Y40"/>
    <mergeCell ref="X41:Y41"/>
    <mergeCell ref="X42:Y42"/>
    <mergeCell ref="X43:Y43"/>
    <mergeCell ref="X34:Y34"/>
    <mergeCell ref="X35:Y35"/>
    <mergeCell ref="X36:Y36"/>
    <mergeCell ref="X37:Y37"/>
    <mergeCell ref="X38:Y38"/>
    <mergeCell ref="X29:Y29"/>
    <mergeCell ref="X30:Y30"/>
    <mergeCell ref="X31:Y31"/>
    <mergeCell ref="X32:Y32"/>
    <mergeCell ref="X33:Y33"/>
    <mergeCell ref="X24:Y24"/>
    <mergeCell ref="X25:Y25"/>
    <mergeCell ref="X26:Y26"/>
    <mergeCell ref="X27:Y27"/>
    <mergeCell ref="X28:Y28"/>
    <mergeCell ref="X19:Y19"/>
    <mergeCell ref="X20:Y20"/>
    <mergeCell ref="X21:Y21"/>
    <mergeCell ref="X22:Y22"/>
    <mergeCell ref="X23:Y23"/>
    <mergeCell ref="X14:Y14"/>
    <mergeCell ref="X15:Y15"/>
    <mergeCell ref="X16:Y16"/>
    <mergeCell ref="X17:Y17"/>
    <mergeCell ref="X18:Y18"/>
    <mergeCell ref="X10:Y10"/>
    <mergeCell ref="X11:Y11"/>
    <mergeCell ref="X12:Y12"/>
    <mergeCell ref="X13:Y13"/>
    <mergeCell ref="E8:E9"/>
    <mergeCell ref="E3:J3"/>
    <mergeCell ref="L8:L9"/>
    <mergeCell ref="A8:A9"/>
    <mergeCell ref="B8:B9"/>
    <mergeCell ref="D8:D9"/>
    <mergeCell ref="C8:C9"/>
    <mergeCell ref="J8:K9"/>
    <mergeCell ref="Z8:Z9"/>
    <mergeCell ref="U8:U9"/>
    <mergeCell ref="W8:W9"/>
    <mergeCell ref="F8:F9"/>
    <mergeCell ref="G8:G9"/>
    <mergeCell ref="H8:H9"/>
    <mergeCell ref="M8:M9"/>
    <mergeCell ref="N8:N9"/>
    <mergeCell ref="O8:O9"/>
    <mergeCell ref="P8:P9"/>
    <mergeCell ref="Q8:Q9"/>
    <mergeCell ref="R8:R9"/>
    <mergeCell ref="S8:S9"/>
    <mergeCell ref="T8:T9"/>
    <mergeCell ref="V8:V9"/>
    <mergeCell ref="X8:Y9"/>
    <mergeCell ref="D80:G80"/>
    <mergeCell ref="C72:E72"/>
    <mergeCell ref="B74:B75"/>
    <mergeCell ref="C74:C75"/>
    <mergeCell ref="D77:E77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D76:E76"/>
    <mergeCell ref="F74:F75"/>
    <mergeCell ref="J65:K65"/>
    <mergeCell ref="J66:K66"/>
    <mergeCell ref="J67:K67"/>
    <mergeCell ref="J68:K68"/>
    <mergeCell ref="J69:K69"/>
    <mergeCell ref="J70:K70"/>
    <mergeCell ref="J71:K71"/>
    <mergeCell ref="J72:K72"/>
    <mergeCell ref="D74:E75"/>
  </mergeCells>
  <conditionalFormatting sqref="Z8:AB8 L8:M9 N7:O8 R7:T8 M8:R8 Z9">
    <cfRule type="cellIs" dxfId="45" priority="57" stopIfTrue="1" operator="lessThanOrEqual">
      <formula>0</formula>
    </cfRule>
  </conditionalFormatting>
  <conditionalFormatting sqref="Z8:AB8 P8:Q8 L8:M9 N7:O8 R7:T8 Z9">
    <cfRule type="cellIs" dxfId="44" priority="6" stopIfTrue="1" operator="lessThanOrEqual">
      <formula>0</formula>
    </cfRule>
  </conditionalFormatting>
  <conditionalFormatting sqref="Z8:AB8 P8:Q8 L8:M9 N7:O8 R7:T8 Z9">
    <cfRule type="cellIs" dxfId="43" priority="5" stopIfTrue="1" operator="lessThanOrEqual">
      <formula>0</formula>
    </cfRule>
  </conditionalFormatting>
  <conditionalFormatting sqref="M8:Q8 Z8:AB8 M9 L8:L9 N7:O7 R7:T8 Z9">
    <cfRule type="cellIs" dxfId="42" priority="4" stopIfTrue="1" operator="lessThanOrEqual">
      <formula>0</formula>
    </cfRule>
  </conditionalFormatting>
  <conditionalFormatting sqref="M8:Q8 Z8:AB8 M9 L8:L9 N7:O7 R7:T8 Z9">
    <cfRule type="cellIs" dxfId="41" priority="3" stopIfTrue="1" operator="lessThanOrEqual">
      <formula>0</formula>
    </cfRule>
  </conditionalFormatting>
  <conditionalFormatting sqref="M8:Q8 Z8:AB8 M9 L8:L9 N7:O7 R7:T8 Z9">
    <cfRule type="cellIs" dxfId="40" priority="2" stopIfTrue="1" operator="lessThanOrEqual">
      <formula>0</formula>
    </cfRule>
  </conditionalFormatting>
  <conditionalFormatting sqref="M8:Q8 Z8:AA8 M9 L8:L9 N7:O7 R7:T8 Z9">
    <cfRule type="cellIs" dxfId="39" priority="1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IJ92"/>
  <sheetViews>
    <sheetView rightToLeft="1" topLeftCell="A3" workbookViewId="0">
      <selection activeCell="F11" sqref="F11"/>
    </sheetView>
  </sheetViews>
  <sheetFormatPr defaultRowHeight="15"/>
  <cols>
    <col min="1" max="1" width="7.140625" customWidth="1"/>
    <col min="2" max="2" width="31.5703125" customWidth="1"/>
    <col min="3" max="3" width="23.140625" customWidth="1"/>
    <col min="4" max="4" width="12.42578125" customWidth="1"/>
    <col min="5" max="5" width="18.85546875" customWidth="1"/>
    <col min="6" max="6" width="19.5703125" customWidth="1"/>
    <col min="7" max="7" width="18.5703125" customWidth="1"/>
    <col min="8" max="8" width="17" customWidth="1"/>
    <col min="9" max="9" width="11.5703125" customWidth="1"/>
    <col min="10" max="11" width="11.140625" customWidth="1"/>
    <col min="12" max="12" width="11.85546875" customWidth="1"/>
    <col min="13" max="14" width="10.7109375" customWidth="1"/>
    <col min="15" max="15" width="11" customWidth="1"/>
    <col min="16" max="16" width="10.85546875" customWidth="1"/>
    <col min="17" max="17" width="12.140625" customWidth="1"/>
    <col min="18" max="18" width="11.42578125" customWidth="1"/>
    <col min="19" max="19" width="13" customWidth="1"/>
    <col min="20" max="20" width="11.42578125" customWidth="1"/>
    <col min="21" max="21" width="12.42578125" customWidth="1"/>
    <col min="22" max="22" width="11.42578125" customWidth="1"/>
    <col min="23" max="23" width="12.5703125" customWidth="1"/>
    <col min="24" max="24" width="11.5703125" customWidth="1"/>
    <col min="25" max="25" width="12.42578125" customWidth="1"/>
    <col min="26" max="26" width="13.140625" customWidth="1"/>
  </cols>
  <sheetData>
    <row r="1" spans="1:28" ht="57.75" hidden="1" customHeight="1">
      <c r="A1" s="1"/>
      <c r="B1" s="156" t="s">
        <v>73</v>
      </c>
      <c r="C1" s="157"/>
      <c r="D1" s="157"/>
      <c r="E1" s="157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8.75" hidden="1" customHeight="1" thickBot="1"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8" ht="33.75" customHeight="1" thickBot="1">
      <c r="A3" s="1"/>
      <c r="B3" s="1"/>
      <c r="C3" s="1"/>
      <c r="D3" s="1"/>
      <c r="E3" s="193" t="s">
        <v>41</v>
      </c>
      <c r="F3" s="194"/>
      <c r="G3" s="194"/>
      <c r="H3" s="194"/>
      <c r="I3" s="194"/>
      <c r="J3" s="19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15.75" thickTop="1">
      <c r="A4" s="1"/>
      <c r="B4" s="66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8">
      <c r="A5" s="1"/>
      <c r="B5" s="67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7"/>
      <c r="N5" s="7"/>
      <c r="O5" s="1"/>
      <c r="P5" s="1"/>
      <c r="Q5" s="1"/>
      <c r="R5" s="1"/>
      <c r="S5" s="1"/>
      <c r="T5" s="1"/>
      <c r="U5" s="1"/>
      <c r="V5" s="1"/>
      <c r="W5" s="9"/>
    </row>
    <row r="6" spans="1:28" ht="15.75" thickBot="1">
      <c r="A6" s="1"/>
      <c r="B6" s="68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1"/>
      <c r="Q6" s="7"/>
      <c r="R6" s="1"/>
      <c r="S6" s="1"/>
      <c r="T6" s="1"/>
      <c r="U6" s="1"/>
      <c r="V6" s="1"/>
      <c r="W6" s="9"/>
    </row>
    <row r="7" spans="1:28" ht="18" customHeight="1" thickBot="1">
      <c r="A7" s="1"/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23.25" customHeight="1">
      <c r="A8" s="177" t="s">
        <v>1</v>
      </c>
      <c r="B8" s="180" t="s">
        <v>2</v>
      </c>
      <c r="C8" s="177" t="s">
        <v>28</v>
      </c>
      <c r="D8" s="177" t="s">
        <v>3</v>
      </c>
      <c r="E8" s="177" t="s">
        <v>4</v>
      </c>
      <c r="F8" s="177" t="s">
        <v>5</v>
      </c>
      <c r="G8" s="177" t="s">
        <v>26</v>
      </c>
      <c r="H8" s="185" t="s">
        <v>45</v>
      </c>
      <c r="I8" s="47" t="s">
        <v>6</v>
      </c>
      <c r="J8" s="179" t="s">
        <v>47</v>
      </c>
      <c r="K8" s="180"/>
      <c r="L8" s="196" t="s">
        <v>25</v>
      </c>
      <c r="M8" s="177" t="s">
        <v>18</v>
      </c>
      <c r="N8" s="177" t="s">
        <v>16</v>
      </c>
      <c r="O8" s="177" t="s">
        <v>7</v>
      </c>
      <c r="P8" s="177" t="s">
        <v>8</v>
      </c>
      <c r="Q8" s="177" t="s">
        <v>32</v>
      </c>
      <c r="R8" s="177" t="s">
        <v>17</v>
      </c>
      <c r="S8" s="177" t="s">
        <v>34</v>
      </c>
      <c r="T8" s="177" t="s">
        <v>35</v>
      </c>
      <c r="U8" s="177" t="s">
        <v>38</v>
      </c>
      <c r="V8" s="177" t="s">
        <v>36</v>
      </c>
      <c r="W8" s="177" t="s">
        <v>15</v>
      </c>
      <c r="X8" s="187" t="s">
        <v>55</v>
      </c>
      <c r="Y8" s="188"/>
      <c r="Z8" s="183" t="s">
        <v>24</v>
      </c>
    </row>
    <row r="9" spans="1:28" ht="31.5" customHeight="1" thickBot="1">
      <c r="A9" s="178"/>
      <c r="B9" s="182"/>
      <c r="C9" s="178"/>
      <c r="D9" s="178"/>
      <c r="E9" s="181"/>
      <c r="F9" s="178"/>
      <c r="G9" s="178"/>
      <c r="H9" s="186"/>
      <c r="I9" s="48" t="s">
        <v>9</v>
      </c>
      <c r="J9" s="181" t="s">
        <v>19</v>
      </c>
      <c r="K9" s="182" t="s">
        <v>20</v>
      </c>
      <c r="L9" s="197"/>
      <c r="M9" s="178"/>
      <c r="N9" s="182"/>
      <c r="O9" s="182"/>
      <c r="P9" s="178"/>
      <c r="Q9" s="178"/>
      <c r="R9" s="178"/>
      <c r="S9" s="178"/>
      <c r="T9" s="178"/>
      <c r="U9" s="178"/>
      <c r="V9" s="178"/>
      <c r="W9" s="178"/>
      <c r="X9" s="189"/>
      <c r="Y9" s="190"/>
      <c r="Z9" s="184"/>
    </row>
    <row r="10" spans="1:28">
      <c r="A10" s="49">
        <v>1</v>
      </c>
      <c r="B10" s="109"/>
      <c r="C10" s="109"/>
      <c r="D10" s="109"/>
      <c r="E10" s="109"/>
      <c r="F10" s="110"/>
      <c r="G10" s="110"/>
      <c r="H10" s="110">
        <f>IF(F10&gt;7000,7000,F10)</f>
        <v>0</v>
      </c>
      <c r="I10" s="111">
        <f>F10+G10</f>
        <v>0</v>
      </c>
      <c r="J10" s="207">
        <f>ROUND(H10*0.11,2)</f>
        <v>0</v>
      </c>
      <c r="K10" s="208"/>
      <c r="L10" s="111">
        <f>J10</f>
        <v>0</v>
      </c>
      <c r="M10" s="111">
        <f>I10-L10</f>
        <v>0</v>
      </c>
      <c r="N10" s="112">
        <f>+I10*12</f>
        <v>0</v>
      </c>
      <c r="O10" s="113">
        <v>7000</v>
      </c>
      <c r="P10" s="114">
        <v>8000</v>
      </c>
      <c r="Q10" s="114">
        <f t="shared" ref="Q10" si="0">+L10*12</f>
        <v>0</v>
      </c>
      <c r="R10" s="115">
        <f t="shared" ref="R10" si="1">IF((N10-O10-P10-Q10)&gt;0,N10-O10-P10-Q10,0)</f>
        <v>0</v>
      </c>
      <c r="S10" s="115">
        <f>IF(R10&gt;192000,R10*22.5%-7750,IF(AND(R10&gt;37000,R10&lt;=192000),R10*20%-2950,IF(AND(R10&gt;22000,R10&lt;=37000),R10*15%-1100,IF(R10&lt;=22000,R10*10%,0))))</f>
        <v>0</v>
      </c>
      <c r="T10" s="115">
        <f>IF(R10&gt;192000,S10,IF(AND(R10&gt;37000,R10&lt;=192000),(S10*7.5%),IF(AND(R10&gt;22000,R10&lt;=37000),(S10*45%),IF(R10&lt;=22000,(S10*85%),0))))</f>
        <v>0</v>
      </c>
      <c r="U10" s="115">
        <f>+S10-T10</f>
        <v>0</v>
      </c>
      <c r="V10" s="115">
        <f>ROUND(U10/12,2)</f>
        <v>0</v>
      </c>
      <c r="W10" s="116">
        <f>M10-V10</f>
        <v>0</v>
      </c>
      <c r="X10" s="207">
        <f>H10*18.75%</f>
        <v>0</v>
      </c>
      <c r="Y10" s="208"/>
      <c r="Z10" s="111">
        <f>X10</f>
        <v>0</v>
      </c>
      <c r="AB10" s="9"/>
    </row>
    <row r="11" spans="1:28">
      <c r="A11" s="50">
        <v>2</v>
      </c>
      <c r="B11" s="109"/>
      <c r="C11" s="109"/>
      <c r="D11" s="109"/>
      <c r="E11" s="109"/>
      <c r="F11" s="110"/>
      <c r="G11" s="110"/>
      <c r="H11" s="110">
        <f t="shared" ref="H11:H72" si="2">IF(F11&gt;7000,7000,F11)</f>
        <v>0</v>
      </c>
      <c r="I11" s="111">
        <f t="shared" ref="I11:I72" si="3">F11+G11</f>
        <v>0</v>
      </c>
      <c r="J11" s="203">
        <f t="shared" ref="J11:J72" si="4">ROUND(H11*0.11,2)</f>
        <v>0</v>
      </c>
      <c r="K11" s="204"/>
      <c r="L11" s="111">
        <f t="shared" ref="L11:L72" si="5">J11</f>
        <v>0</v>
      </c>
      <c r="M11" s="111">
        <f t="shared" ref="M11:M72" si="6">I11-L11</f>
        <v>0</v>
      </c>
      <c r="N11" s="112">
        <f t="shared" ref="N11:N72" si="7">+I11*12</f>
        <v>0</v>
      </c>
      <c r="O11" s="113">
        <v>7000</v>
      </c>
      <c r="P11" s="114">
        <v>8000</v>
      </c>
      <c r="Q11" s="114">
        <f t="shared" ref="Q11:Q72" si="8">+L11*12</f>
        <v>0</v>
      </c>
      <c r="R11" s="115">
        <f t="shared" ref="R11:R72" si="9">IF((N11-O11-P11-Q11)&gt;0,N11-O11-P11-Q11,0)</f>
        <v>0</v>
      </c>
      <c r="S11" s="115">
        <f t="shared" ref="S11:S72" si="10">IF(R11&gt;192000,R11*22.5%-7750,IF(AND(R11&gt;37000,R11&lt;=192000),R11*20%-2950,IF(AND(R11&gt;22000,R11&lt;=37000),R11*15%-1100,IF(R11&lt;=22000,R11*10%,0))))</f>
        <v>0</v>
      </c>
      <c r="T11" s="115">
        <f t="shared" ref="T11:T72" si="11">IF(R11&gt;192000,S11,IF(AND(R11&gt;37000,R11&lt;=192000),(S11*7.5%),IF(AND(R11&gt;22000,R11&lt;=37000),(S11*45%),IF(R11&lt;=22000,(S11*85%),0))))</f>
        <v>0</v>
      </c>
      <c r="U11" s="115">
        <f t="shared" ref="U11:U72" si="12">+S11-T11</f>
        <v>0</v>
      </c>
      <c r="V11" s="115">
        <f t="shared" ref="V11:V72" si="13">ROUND(U11/12,2)</f>
        <v>0</v>
      </c>
      <c r="W11" s="116">
        <f t="shared" ref="W11:W72" si="14">M11-V11</f>
        <v>0</v>
      </c>
      <c r="X11" s="203">
        <f>H11*18.75%</f>
        <v>0</v>
      </c>
      <c r="Y11" s="204"/>
      <c r="Z11" s="111">
        <f t="shared" ref="Z11:Z72" si="15">X11</f>
        <v>0</v>
      </c>
      <c r="AB11" s="9"/>
    </row>
    <row r="12" spans="1:28">
      <c r="A12" s="50">
        <v>3</v>
      </c>
      <c r="B12" s="109"/>
      <c r="C12" s="109"/>
      <c r="D12" s="109"/>
      <c r="E12" s="109"/>
      <c r="F12" s="110"/>
      <c r="G12" s="110"/>
      <c r="H12" s="110">
        <f t="shared" si="2"/>
        <v>0</v>
      </c>
      <c r="I12" s="111">
        <f t="shared" si="3"/>
        <v>0</v>
      </c>
      <c r="J12" s="203">
        <f t="shared" si="4"/>
        <v>0</v>
      </c>
      <c r="K12" s="204"/>
      <c r="L12" s="111">
        <f t="shared" si="5"/>
        <v>0</v>
      </c>
      <c r="M12" s="111">
        <f t="shared" si="6"/>
        <v>0</v>
      </c>
      <c r="N12" s="112">
        <f t="shared" si="7"/>
        <v>0</v>
      </c>
      <c r="O12" s="113">
        <v>7000</v>
      </c>
      <c r="P12" s="114">
        <v>8000</v>
      </c>
      <c r="Q12" s="114">
        <f t="shared" si="8"/>
        <v>0</v>
      </c>
      <c r="R12" s="115">
        <f t="shared" si="9"/>
        <v>0</v>
      </c>
      <c r="S12" s="115">
        <f t="shared" si="10"/>
        <v>0</v>
      </c>
      <c r="T12" s="115">
        <f t="shared" si="11"/>
        <v>0</v>
      </c>
      <c r="U12" s="115">
        <f t="shared" si="12"/>
        <v>0</v>
      </c>
      <c r="V12" s="115">
        <f t="shared" si="13"/>
        <v>0</v>
      </c>
      <c r="W12" s="116">
        <f t="shared" si="14"/>
        <v>0</v>
      </c>
      <c r="X12" s="203">
        <f t="shared" ref="X12:X72" si="16">H12*18.75%</f>
        <v>0</v>
      </c>
      <c r="Y12" s="204"/>
      <c r="Z12" s="111">
        <f t="shared" si="15"/>
        <v>0</v>
      </c>
      <c r="AB12" s="9"/>
    </row>
    <row r="13" spans="1:28">
      <c r="A13" s="50">
        <v>4</v>
      </c>
      <c r="B13" s="109"/>
      <c r="C13" s="109"/>
      <c r="D13" s="109"/>
      <c r="E13" s="109"/>
      <c r="F13" s="110"/>
      <c r="G13" s="110"/>
      <c r="H13" s="110">
        <f t="shared" si="2"/>
        <v>0</v>
      </c>
      <c r="I13" s="111">
        <f t="shared" si="3"/>
        <v>0</v>
      </c>
      <c r="J13" s="203">
        <f t="shared" si="4"/>
        <v>0</v>
      </c>
      <c r="K13" s="204"/>
      <c r="L13" s="111">
        <f t="shared" si="5"/>
        <v>0</v>
      </c>
      <c r="M13" s="111">
        <f t="shared" si="6"/>
        <v>0</v>
      </c>
      <c r="N13" s="112">
        <f t="shared" si="7"/>
        <v>0</v>
      </c>
      <c r="O13" s="113">
        <v>7000</v>
      </c>
      <c r="P13" s="114">
        <v>8000</v>
      </c>
      <c r="Q13" s="114">
        <f t="shared" si="8"/>
        <v>0</v>
      </c>
      <c r="R13" s="115">
        <f t="shared" si="9"/>
        <v>0</v>
      </c>
      <c r="S13" s="115">
        <f t="shared" si="10"/>
        <v>0</v>
      </c>
      <c r="T13" s="115">
        <f t="shared" si="11"/>
        <v>0</v>
      </c>
      <c r="U13" s="115">
        <f t="shared" si="12"/>
        <v>0</v>
      </c>
      <c r="V13" s="115">
        <f t="shared" si="13"/>
        <v>0</v>
      </c>
      <c r="W13" s="116">
        <f t="shared" si="14"/>
        <v>0</v>
      </c>
      <c r="X13" s="203">
        <f t="shared" si="16"/>
        <v>0</v>
      </c>
      <c r="Y13" s="204"/>
      <c r="Z13" s="111">
        <f t="shared" si="15"/>
        <v>0</v>
      </c>
      <c r="AB13" s="9"/>
    </row>
    <row r="14" spans="1:28">
      <c r="A14" s="50">
        <v>5</v>
      </c>
      <c r="B14" s="109"/>
      <c r="C14" s="109"/>
      <c r="D14" s="109"/>
      <c r="E14" s="109"/>
      <c r="F14" s="110"/>
      <c r="G14" s="110"/>
      <c r="H14" s="110">
        <f t="shared" si="2"/>
        <v>0</v>
      </c>
      <c r="I14" s="111">
        <f t="shared" si="3"/>
        <v>0</v>
      </c>
      <c r="J14" s="203">
        <f t="shared" si="4"/>
        <v>0</v>
      </c>
      <c r="K14" s="204"/>
      <c r="L14" s="111">
        <f t="shared" si="5"/>
        <v>0</v>
      </c>
      <c r="M14" s="111">
        <f t="shared" si="6"/>
        <v>0</v>
      </c>
      <c r="N14" s="112">
        <f t="shared" si="7"/>
        <v>0</v>
      </c>
      <c r="O14" s="113">
        <v>7000</v>
      </c>
      <c r="P14" s="114">
        <v>8000</v>
      </c>
      <c r="Q14" s="114">
        <f t="shared" si="8"/>
        <v>0</v>
      </c>
      <c r="R14" s="115">
        <f t="shared" si="9"/>
        <v>0</v>
      </c>
      <c r="S14" s="115">
        <f t="shared" si="10"/>
        <v>0</v>
      </c>
      <c r="T14" s="115">
        <f t="shared" si="11"/>
        <v>0</v>
      </c>
      <c r="U14" s="115">
        <f t="shared" si="12"/>
        <v>0</v>
      </c>
      <c r="V14" s="115">
        <f t="shared" si="13"/>
        <v>0</v>
      </c>
      <c r="W14" s="116">
        <f t="shared" si="14"/>
        <v>0</v>
      </c>
      <c r="X14" s="203">
        <f t="shared" si="16"/>
        <v>0</v>
      </c>
      <c r="Y14" s="204"/>
      <c r="Z14" s="111">
        <f t="shared" si="15"/>
        <v>0</v>
      </c>
      <c r="AB14" s="9"/>
    </row>
    <row r="15" spans="1:28">
      <c r="A15" s="50">
        <v>6</v>
      </c>
      <c r="B15" s="109"/>
      <c r="C15" s="109"/>
      <c r="D15" s="109"/>
      <c r="E15" s="109"/>
      <c r="F15" s="110"/>
      <c r="G15" s="110"/>
      <c r="H15" s="110">
        <f t="shared" si="2"/>
        <v>0</v>
      </c>
      <c r="I15" s="111">
        <f t="shared" si="3"/>
        <v>0</v>
      </c>
      <c r="J15" s="203">
        <f t="shared" si="4"/>
        <v>0</v>
      </c>
      <c r="K15" s="204"/>
      <c r="L15" s="111">
        <f t="shared" si="5"/>
        <v>0</v>
      </c>
      <c r="M15" s="111">
        <f t="shared" si="6"/>
        <v>0</v>
      </c>
      <c r="N15" s="112">
        <f t="shared" si="7"/>
        <v>0</v>
      </c>
      <c r="O15" s="113">
        <v>7000</v>
      </c>
      <c r="P15" s="114">
        <v>8000</v>
      </c>
      <c r="Q15" s="114">
        <f t="shared" si="8"/>
        <v>0</v>
      </c>
      <c r="R15" s="115">
        <f t="shared" si="9"/>
        <v>0</v>
      </c>
      <c r="S15" s="115">
        <f t="shared" si="10"/>
        <v>0</v>
      </c>
      <c r="T15" s="115">
        <f t="shared" si="11"/>
        <v>0</v>
      </c>
      <c r="U15" s="115">
        <f t="shared" si="12"/>
        <v>0</v>
      </c>
      <c r="V15" s="115">
        <f t="shared" si="13"/>
        <v>0</v>
      </c>
      <c r="W15" s="116">
        <f t="shared" si="14"/>
        <v>0</v>
      </c>
      <c r="X15" s="203">
        <f t="shared" si="16"/>
        <v>0</v>
      </c>
      <c r="Y15" s="204"/>
      <c r="Z15" s="111">
        <f t="shared" si="15"/>
        <v>0</v>
      </c>
      <c r="AB15" s="9"/>
    </row>
    <row r="16" spans="1:28">
      <c r="A16" s="50">
        <v>7</v>
      </c>
      <c r="B16" s="109"/>
      <c r="C16" s="109"/>
      <c r="D16" s="109"/>
      <c r="E16" s="109"/>
      <c r="F16" s="110"/>
      <c r="G16" s="110"/>
      <c r="H16" s="110">
        <f t="shared" si="2"/>
        <v>0</v>
      </c>
      <c r="I16" s="111">
        <f t="shared" si="3"/>
        <v>0</v>
      </c>
      <c r="J16" s="203">
        <f t="shared" si="4"/>
        <v>0</v>
      </c>
      <c r="K16" s="204"/>
      <c r="L16" s="111">
        <f t="shared" si="5"/>
        <v>0</v>
      </c>
      <c r="M16" s="111">
        <f t="shared" si="6"/>
        <v>0</v>
      </c>
      <c r="N16" s="112">
        <f t="shared" si="7"/>
        <v>0</v>
      </c>
      <c r="O16" s="113">
        <v>7000</v>
      </c>
      <c r="P16" s="114">
        <v>8000</v>
      </c>
      <c r="Q16" s="114">
        <f t="shared" si="8"/>
        <v>0</v>
      </c>
      <c r="R16" s="115">
        <f t="shared" si="9"/>
        <v>0</v>
      </c>
      <c r="S16" s="115">
        <f t="shared" si="10"/>
        <v>0</v>
      </c>
      <c r="T16" s="115">
        <f t="shared" si="11"/>
        <v>0</v>
      </c>
      <c r="U16" s="115">
        <f t="shared" si="12"/>
        <v>0</v>
      </c>
      <c r="V16" s="115">
        <f t="shared" si="13"/>
        <v>0</v>
      </c>
      <c r="W16" s="116">
        <f t="shared" si="14"/>
        <v>0</v>
      </c>
      <c r="X16" s="203">
        <f t="shared" si="16"/>
        <v>0</v>
      </c>
      <c r="Y16" s="204"/>
      <c r="Z16" s="111">
        <f t="shared" si="15"/>
        <v>0</v>
      </c>
      <c r="AB16" s="9"/>
    </row>
    <row r="17" spans="1:28">
      <c r="A17" s="50">
        <v>8</v>
      </c>
      <c r="B17" s="109"/>
      <c r="C17" s="109"/>
      <c r="D17" s="109"/>
      <c r="E17" s="109"/>
      <c r="F17" s="110"/>
      <c r="G17" s="110"/>
      <c r="H17" s="110">
        <f t="shared" si="2"/>
        <v>0</v>
      </c>
      <c r="I17" s="111">
        <f t="shared" si="3"/>
        <v>0</v>
      </c>
      <c r="J17" s="203">
        <f t="shared" si="4"/>
        <v>0</v>
      </c>
      <c r="K17" s="204"/>
      <c r="L17" s="111">
        <f t="shared" si="5"/>
        <v>0</v>
      </c>
      <c r="M17" s="111">
        <f t="shared" si="6"/>
        <v>0</v>
      </c>
      <c r="N17" s="112">
        <f t="shared" si="7"/>
        <v>0</v>
      </c>
      <c r="O17" s="113">
        <v>7000</v>
      </c>
      <c r="P17" s="114">
        <v>8000</v>
      </c>
      <c r="Q17" s="114">
        <f t="shared" si="8"/>
        <v>0</v>
      </c>
      <c r="R17" s="115">
        <f t="shared" si="9"/>
        <v>0</v>
      </c>
      <c r="S17" s="115">
        <f t="shared" si="10"/>
        <v>0</v>
      </c>
      <c r="T17" s="115">
        <f t="shared" si="11"/>
        <v>0</v>
      </c>
      <c r="U17" s="115">
        <f t="shared" si="12"/>
        <v>0</v>
      </c>
      <c r="V17" s="115">
        <f t="shared" si="13"/>
        <v>0</v>
      </c>
      <c r="W17" s="116">
        <f t="shared" si="14"/>
        <v>0</v>
      </c>
      <c r="X17" s="203">
        <f t="shared" si="16"/>
        <v>0</v>
      </c>
      <c r="Y17" s="204"/>
      <c r="Z17" s="111">
        <f t="shared" si="15"/>
        <v>0</v>
      </c>
      <c r="AB17" s="9"/>
    </row>
    <row r="18" spans="1:28">
      <c r="A18" s="50">
        <v>9</v>
      </c>
      <c r="B18" s="109"/>
      <c r="C18" s="109"/>
      <c r="D18" s="109"/>
      <c r="E18" s="109"/>
      <c r="F18" s="110"/>
      <c r="G18" s="110"/>
      <c r="H18" s="110">
        <f t="shared" si="2"/>
        <v>0</v>
      </c>
      <c r="I18" s="111">
        <f t="shared" si="3"/>
        <v>0</v>
      </c>
      <c r="J18" s="203">
        <f t="shared" si="4"/>
        <v>0</v>
      </c>
      <c r="K18" s="204"/>
      <c r="L18" s="111">
        <f t="shared" si="5"/>
        <v>0</v>
      </c>
      <c r="M18" s="111">
        <f t="shared" si="6"/>
        <v>0</v>
      </c>
      <c r="N18" s="112">
        <f t="shared" si="7"/>
        <v>0</v>
      </c>
      <c r="O18" s="113">
        <v>7000</v>
      </c>
      <c r="P18" s="114">
        <v>8000</v>
      </c>
      <c r="Q18" s="114">
        <f t="shared" si="8"/>
        <v>0</v>
      </c>
      <c r="R18" s="115">
        <f t="shared" si="9"/>
        <v>0</v>
      </c>
      <c r="S18" s="115">
        <f t="shared" si="10"/>
        <v>0</v>
      </c>
      <c r="T18" s="115">
        <f t="shared" si="11"/>
        <v>0</v>
      </c>
      <c r="U18" s="115">
        <f t="shared" si="12"/>
        <v>0</v>
      </c>
      <c r="V18" s="115">
        <f t="shared" si="13"/>
        <v>0</v>
      </c>
      <c r="W18" s="116">
        <f t="shared" si="14"/>
        <v>0</v>
      </c>
      <c r="X18" s="203">
        <f t="shared" si="16"/>
        <v>0</v>
      </c>
      <c r="Y18" s="204"/>
      <c r="Z18" s="111">
        <f t="shared" si="15"/>
        <v>0</v>
      </c>
      <c r="AB18" s="9"/>
    </row>
    <row r="19" spans="1:28">
      <c r="A19" s="50">
        <v>10</v>
      </c>
      <c r="B19" s="109"/>
      <c r="C19" s="109"/>
      <c r="D19" s="109"/>
      <c r="E19" s="109"/>
      <c r="F19" s="110"/>
      <c r="G19" s="110"/>
      <c r="H19" s="110">
        <f t="shared" si="2"/>
        <v>0</v>
      </c>
      <c r="I19" s="111">
        <f t="shared" si="3"/>
        <v>0</v>
      </c>
      <c r="J19" s="203">
        <f t="shared" si="4"/>
        <v>0</v>
      </c>
      <c r="K19" s="204"/>
      <c r="L19" s="111">
        <f t="shared" si="5"/>
        <v>0</v>
      </c>
      <c r="M19" s="111">
        <f t="shared" si="6"/>
        <v>0</v>
      </c>
      <c r="N19" s="112">
        <f t="shared" si="7"/>
        <v>0</v>
      </c>
      <c r="O19" s="113">
        <v>7000</v>
      </c>
      <c r="P19" s="114">
        <v>8000</v>
      </c>
      <c r="Q19" s="114">
        <f t="shared" si="8"/>
        <v>0</v>
      </c>
      <c r="R19" s="115">
        <f t="shared" si="9"/>
        <v>0</v>
      </c>
      <c r="S19" s="115">
        <f t="shared" si="10"/>
        <v>0</v>
      </c>
      <c r="T19" s="115">
        <f t="shared" si="11"/>
        <v>0</v>
      </c>
      <c r="U19" s="115">
        <f t="shared" si="12"/>
        <v>0</v>
      </c>
      <c r="V19" s="115">
        <f t="shared" si="13"/>
        <v>0</v>
      </c>
      <c r="W19" s="116">
        <f t="shared" si="14"/>
        <v>0</v>
      </c>
      <c r="X19" s="203">
        <f t="shared" si="16"/>
        <v>0</v>
      </c>
      <c r="Y19" s="204"/>
      <c r="Z19" s="111">
        <f t="shared" si="15"/>
        <v>0</v>
      </c>
      <c r="AB19" s="9"/>
    </row>
    <row r="20" spans="1:28">
      <c r="A20" s="50">
        <v>11</v>
      </c>
      <c r="B20" s="109"/>
      <c r="C20" s="109"/>
      <c r="D20" s="109"/>
      <c r="E20" s="109"/>
      <c r="F20" s="110"/>
      <c r="G20" s="110"/>
      <c r="H20" s="110">
        <f t="shared" si="2"/>
        <v>0</v>
      </c>
      <c r="I20" s="111">
        <f t="shared" si="3"/>
        <v>0</v>
      </c>
      <c r="J20" s="203">
        <f t="shared" si="4"/>
        <v>0</v>
      </c>
      <c r="K20" s="204"/>
      <c r="L20" s="111">
        <f t="shared" si="5"/>
        <v>0</v>
      </c>
      <c r="M20" s="111">
        <f t="shared" si="6"/>
        <v>0</v>
      </c>
      <c r="N20" s="112">
        <f t="shared" si="7"/>
        <v>0</v>
      </c>
      <c r="O20" s="113">
        <v>7000</v>
      </c>
      <c r="P20" s="114">
        <v>8000</v>
      </c>
      <c r="Q20" s="114">
        <f t="shared" si="8"/>
        <v>0</v>
      </c>
      <c r="R20" s="115">
        <f t="shared" si="9"/>
        <v>0</v>
      </c>
      <c r="S20" s="115">
        <f t="shared" si="10"/>
        <v>0</v>
      </c>
      <c r="T20" s="115">
        <f t="shared" si="11"/>
        <v>0</v>
      </c>
      <c r="U20" s="115">
        <f t="shared" si="12"/>
        <v>0</v>
      </c>
      <c r="V20" s="115">
        <f t="shared" si="13"/>
        <v>0</v>
      </c>
      <c r="W20" s="116">
        <f t="shared" si="14"/>
        <v>0</v>
      </c>
      <c r="X20" s="203">
        <f t="shared" si="16"/>
        <v>0</v>
      </c>
      <c r="Y20" s="204"/>
      <c r="Z20" s="111">
        <f t="shared" si="15"/>
        <v>0</v>
      </c>
      <c r="AB20" s="9"/>
    </row>
    <row r="21" spans="1:28">
      <c r="A21" s="50">
        <v>12</v>
      </c>
      <c r="B21" s="109"/>
      <c r="C21" s="109"/>
      <c r="D21" s="109"/>
      <c r="E21" s="109"/>
      <c r="F21" s="110"/>
      <c r="G21" s="110"/>
      <c r="H21" s="110">
        <f t="shared" si="2"/>
        <v>0</v>
      </c>
      <c r="I21" s="111">
        <f t="shared" si="3"/>
        <v>0</v>
      </c>
      <c r="J21" s="203">
        <f t="shared" si="4"/>
        <v>0</v>
      </c>
      <c r="K21" s="204"/>
      <c r="L21" s="111">
        <f t="shared" si="5"/>
        <v>0</v>
      </c>
      <c r="M21" s="111">
        <f t="shared" si="6"/>
        <v>0</v>
      </c>
      <c r="N21" s="112">
        <f t="shared" si="7"/>
        <v>0</v>
      </c>
      <c r="O21" s="113">
        <v>7000</v>
      </c>
      <c r="P21" s="114">
        <v>8000</v>
      </c>
      <c r="Q21" s="114">
        <f t="shared" si="8"/>
        <v>0</v>
      </c>
      <c r="R21" s="115">
        <f t="shared" si="9"/>
        <v>0</v>
      </c>
      <c r="S21" s="115">
        <f t="shared" si="10"/>
        <v>0</v>
      </c>
      <c r="T21" s="115">
        <f t="shared" si="11"/>
        <v>0</v>
      </c>
      <c r="U21" s="115">
        <f t="shared" si="12"/>
        <v>0</v>
      </c>
      <c r="V21" s="115">
        <f t="shared" si="13"/>
        <v>0</v>
      </c>
      <c r="W21" s="116">
        <f t="shared" si="14"/>
        <v>0</v>
      </c>
      <c r="X21" s="203">
        <f t="shared" si="16"/>
        <v>0</v>
      </c>
      <c r="Y21" s="204"/>
      <c r="Z21" s="111">
        <f t="shared" si="15"/>
        <v>0</v>
      </c>
      <c r="AB21" s="9"/>
    </row>
    <row r="22" spans="1:28">
      <c r="A22" s="50">
        <v>13</v>
      </c>
      <c r="B22" s="109"/>
      <c r="C22" s="109"/>
      <c r="D22" s="109"/>
      <c r="E22" s="109"/>
      <c r="F22" s="110"/>
      <c r="G22" s="110"/>
      <c r="H22" s="110">
        <f t="shared" si="2"/>
        <v>0</v>
      </c>
      <c r="I22" s="111">
        <f t="shared" si="3"/>
        <v>0</v>
      </c>
      <c r="J22" s="203">
        <f t="shared" si="4"/>
        <v>0</v>
      </c>
      <c r="K22" s="204"/>
      <c r="L22" s="111">
        <f t="shared" si="5"/>
        <v>0</v>
      </c>
      <c r="M22" s="111">
        <f t="shared" si="6"/>
        <v>0</v>
      </c>
      <c r="N22" s="112">
        <f t="shared" si="7"/>
        <v>0</v>
      </c>
      <c r="O22" s="113">
        <v>7000</v>
      </c>
      <c r="P22" s="114">
        <v>8000</v>
      </c>
      <c r="Q22" s="114">
        <f t="shared" si="8"/>
        <v>0</v>
      </c>
      <c r="R22" s="115">
        <f t="shared" si="9"/>
        <v>0</v>
      </c>
      <c r="S22" s="115">
        <f t="shared" si="10"/>
        <v>0</v>
      </c>
      <c r="T22" s="115">
        <f t="shared" si="11"/>
        <v>0</v>
      </c>
      <c r="U22" s="115">
        <f t="shared" si="12"/>
        <v>0</v>
      </c>
      <c r="V22" s="115">
        <f t="shared" si="13"/>
        <v>0</v>
      </c>
      <c r="W22" s="116">
        <f t="shared" si="14"/>
        <v>0</v>
      </c>
      <c r="X22" s="203">
        <f t="shared" si="16"/>
        <v>0</v>
      </c>
      <c r="Y22" s="204"/>
      <c r="Z22" s="111">
        <f t="shared" si="15"/>
        <v>0</v>
      </c>
      <c r="AB22" s="9"/>
    </row>
    <row r="23" spans="1:28">
      <c r="A23" s="50">
        <v>14</v>
      </c>
      <c r="B23" s="109"/>
      <c r="C23" s="109"/>
      <c r="D23" s="109"/>
      <c r="E23" s="109"/>
      <c r="F23" s="110"/>
      <c r="G23" s="110"/>
      <c r="H23" s="110">
        <f t="shared" si="2"/>
        <v>0</v>
      </c>
      <c r="I23" s="111">
        <f t="shared" si="3"/>
        <v>0</v>
      </c>
      <c r="J23" s="203">
        <f t="shared" si="4"/>
        <v>0</v>
      </c>
      <c r="K23" s="204"/>
      <c r="L23" s="111">
        <f t="shared" si="5"/>
        <v>0</v>
      </c>
      <c r="M23" s="111">
        <f t="shared" si="6"/>
        <v>0</v>
      </c>
      <c r="N23" s="112">
        <f t="shared" si="7"/>
        <v>0</v>
      </c>
      <c r="O23" s="113">
        <v>7000</v>
      </c>
      <c r="P23" s="114">
        <v>8000</v>
      </c>
      <c r="Q23" s="114">
        <f t="shared" si="8"/>
        <v>0</v>
      </c>
      <c r="R23" s="115">
        <f t="shared" si="9"/>
        <v>0</v>
      </c>
      <c r="S23" s="115">
        <f t="shared" si="10"/>
        <v>0</v>
      </c>
      <c r="T23" s="115">
        <f t="shared" si="11"/>
        <v>0</v>
      </c>
      <c r="U23" s="115">
        <f t="shared" si="12"/>
        <v>0</v>
      </c>
      <c r="V23" s="115">
        <f t="shared" si="13"/>
        <v>0</v>
      </c>
      <c r="W23" s="116">
        <f t="shared" si="14"/>
        <v>0</v>
      </c>
      <c r="X23" s="203">
        <f t="shared" si="16"/>
        <v>0</v>
      </c>
      <c r="Y23" s="204"/>
      <c r="Z23" s="111">
        <f t="shared" si="15"/>
        <v>0</v>
      </c>
      <c r="AB23" s="9"/>
    </row>
    <row r="24" spans="1:28">
      <c r="A24" s="50">
        <v>15</v>
      </c>
      <c r="B24" s="109"/>
      <c r="C24" s="109"/>
      <c r="D24" s="109"/>
      <c r="E24" s="109"/>
      <c r="F24" s="110"/>
      <c r="G24" s="110"/>
      <c r="H24" s="110">
        <f t="shared" si="2"/>
        <v>0</v>
      </c>
      <c r="I24" s="111">
        <f t="shared" si="3"/>
        <v>0</v>
      </c>
      <c r="J24" s="203">
        <f t="shared" si="4"/>
        <v>0</v>
      </c>
      <c r="K24" s="204"/>
      <c r="L24" s="111">
        <f t="shared" si="5"/>
        <v>0</v>
      </c>
      <c r="M24" s="111">
        <f t="shared" si="6"/>
        <v>0</v>
      </c>
      <c r="N24" s="112">
        <f t="shared" si="7"/>
        <v>0</v>
      </c>
      <c r="O24" s="113">
        <v>7000</v>
      </c>
      <c r="P24" s="114">
        <v>8000</v>
      </c>
      <c r="Q24" s="114">
        <f t="shared" si="8"/>
        <v>0</v>
      </c>
      <c r="R24" s="115">
        <f t="shared" si="9"/>
        <v>0</v>
      </c>
      <c r="S24" s="115">
        <f t="shared" si="10"/>
        <v>0</v>
      </c>
      <c r="T24" s="115">
        <f t="shared" si="11"/>
        <v>0</v>
      </c>
      <c r="U24" s="115">
        <f t="shared" si="12"/>
        <v>0</v>
      </c>
      <c r="V24" s="115">
        <f t="shared" si="13"/>
        <v>0</v>
      </c>
      <c r="W24" s="116">
        <f t="shared" si="14"/>
        <v>0</v>
      </c>
      <c r="X24" s="203">
        <f t="shared" si="16"/>
        <v>0</v>
      </c>
      <c r="Y24" s="204"/>
      <c r="Z24" s="111">
        <f t="shared" si="15"/>
        <v>0</v>
      </c>
      <c r="AB24" s="9"/>
    </row>
    <row r="25" spans="1:28">
      <c r="A25" s="50">
        <v>16</v>
      </c>
      <c r="B25" s="109"/>
      <c r="C25" s="109"/>
      <c r="D25" s="109"/>
      <c r="E25" s="109"/>
      <c r="F25" s="110"/>
      <c r="G25" s="110"/>
      <c r="H25" s="110">
        <f t="shared" si="2"/>
        <v>0</v>
      </c>
      <c r="I25" s="111">
        <f t="shared" si="3"/>
        <v>0</v>
      </c>
      <c r="J25" s="203">
        <f t="shared" si="4"/>
        <v>0</v>
      </c>
      <c r="K25" s="204"/>
      <c r="L25" s="111">
        <f t="shared" si="5"/>
        <v>0</v>
      </c>
      <c r="M25" s="111">
        <f t="shared" si="6"/>
        <v>0</v>
      </c>
      <c r="N25" s="112">
        <f t="shared" si="7"/>
        <v>0</v>
      </c>
      <c r="O25" s="113">
        <v>7000</v>
      </c>
      <c r="P25" s="114">
        <v>8000</v>
      </c>
      <c r="Q25" s="114">
        <f t="shared" si="8"/>
        <v>0</v>
      </c>
      <c r="R25" s="115">
        <f t="shared" si="9"/>
        <v>0</v>
      </c>
      <c r="S25" s="115">
        <f t="shared" si="10"/>
        <v>0</v>
      </c>
      <c r="T25" s="115">
        <f t="shared" si="11"/>
        <v>0</v>
      </c>
      <c r="U25" s="115">
        <f t="shared" si="12"/>
        <v>0</v>
      </c>
      <c r="V25" s="115">
        <f t="shared" si="13"/>
        <v>0</v>
      </c>
      <c r="W25" s="116">
        <f t="shared" si="14"/>
        <v>0</v>
      </c>
      <c r="X25" s="203">
        <f t="shared" si="16"/>
        <v>0</v>
      </c>
      <c r="Y25" s="204"/>
      <c r="Z25" s="111">
        <f t="shared" si="15"/>
        <v>0</v>
      </c>
      <c r="AB25" s="9"/>
    </row>
    <row r="26" spans="1:28">
      <c r="A26" s="50">
        <v>17</v>
      </c>
      <c r="B26" s="109"/>
      <c r="C26" s="109"/>
      <c r="D26" s="109"/>
      <c r="E26" s="109"/>
      <c r="F26" s="110"/>
      <c r="G26" s="110"/>
      <c r="H26" s="110">
        <f t="shared" si="2"/>
        <v>0</v>
      </c>
      <c r="I26" s="111">
        <f t="shared" si="3"/>
        <v>0</v>
      </c>
      <c r="J26" s="203">
        <f t="shared" si="4"/>
        <v>0</v>
      </c>
      <c r="K26" s="204"/>
      <c r="L26" s="111">
        <f t="shared" si="5"/>
        <v>0</v>
      </c>
      <c r="M26" s="111">
        <f t="shared" si="6"/>
        <v>0</v>
      </c>
      <c r="N26" s="112">
        <f t="shared" si="7"/>
        <v>0</v>
      </c>
      <c r="O26" s="113">
        <v>7000</v>
      </c>
      <c r="P26" s="114">
        <v>8000</v>
      </c>
      <c r="Q26" s="114">
        <f t="shared" si="8"/>
        <v>0</v>
      </c>
      <c r="R26" s="115">
        <f t="shared" si="9"/>
        <v>0</v>
      </c>
      <c r="S26" s="115">
        <f t="shared" si="10"/>
        <v>0</v>
      </c>
      <c r="T26" s="115">
        <f t="shared" si="11"/>
        <v>0</v>
      </c>
      <c r="U26" s="115">
        <f t="shared" si="12"/>
        <v>0</v>
      </c>
      <c r="V26" s="115">
        <f t="shared" si="13"/>
        <v>0</v>
      </c>
      <c r="W26" s="116">
        <f t="shared" si="14"/>
        <v>0</v>
      </c>
      <c r="X26" s="203">
        <f t="shared" si="16"/>
        <v>0</v>
      </c>
      <c r="Y26" s="204"/>
      <c r="Z26" s="111">
        <f t="shared" si="15"/>
        <v>0</v>
      </c>
      <c r="AB26" s="9"/>
    </row>
    <row r="27" spans="1:28">
      <c r="A27" s="50">
        <v>18</v>
      </c>
      <c r="B27" s="109"/>
      <c r="C27" s="109"/>
      <c r="D27" s="109"/>
      <c r="E27" s="109"/>
      <c r="F27" s="110"/>
      <c r="G27" s="110"/>
      <c r="H27" s="110">
        <f t="shared" si="2"/>
        <v>0</v>
      </c>
      <c r="I27" s="111">
        <f t="shared" si="3"/>
        <v>0</v>
      </c>
      <c r="J27" s="203">
        <f t="shared" si="4"/>
        <v>0</v>
      </c>
      <c r="K27" s="204"/>
      <c r="L27" s="111">
        <f t="shared" si="5"/>
        <v>0</v>
      </c>
      <c r="M27" s="111">
        <f t="shared" si="6"/>
        <v>0</v>
      </c>
      <c r="N27" s="112">
        <f t="shared" si="7"/>
        <v>0</v>
      </c>
      <c r="O27" s="113">
        <v>7000</v>
      </c>
      <c r="P27" s="114">
        <v>8000</v>
      </c>
      <c r="Q27" s="114">
        <f t="shared" si="8"/>
        <v>0</v>
      </c>
      <c r="R27" s="115">
        <f t="shared" si="9"/>
        <v>0</v>
      </c>
      <c r="S27" s="115">
        <f t="shared" si="10"/>
        <v>0</v>
      </c>
      <c r="T27" s="115">
        <f t="shared" si="11"/>
        <v>0</v>
      </c>
      <c r="U27" s="115">
        <f t="shared" si="12"/>
        <v>0</v>
      </c>
      <c r="V27" s="115">
        <f t="shared" si="13"/>
        <v>0</v>
      </c>
      <c r="W27" s="116">
        <f t="shared" si="14"/>
        <v>0</v>
      </c>
      <c r="X27" s="203">
        <f t="shared" si="16"/>
        <v>0</v>
      </c>
      <c r="Y27" s="204"/>
      <c r="Z27" s="111">
        <f t="shared" si="15"/>
        <v>0</v>
      </c>
      <c r="AB27" s="9"/>
    </row>
    <row r="28" spans="1:28">
      <c r="A28" s="50">
        <v>19</v>
      </c>
      <c r="B28" s="109"/>
      <c r="C28" s="109"/>
      <c r="D28" s="109"/>
      <c r="E28" s="109"/>
      <c r="F28" s="110"/>
      <c r="G28" s="110"/>
      <c r="H28" s="110">
        <f t="shared" si="2"/>
        <v>0</v>
      </c>
      <c r="I28" s="111">
        <f t="shared" si="3"/>
        <v>0</v>
      </c>
      <c r="J28" s="203">
        <f t="shared" si="4"/>
        <v>0</v>
      </c>
      <c r="K28" s="204"/>
      <c r="L28" s="111">
        <f t="shared" si="5"/>
        <v>0</v>
      </c>
      <c r="M28" s="111">
        <f t="shared" si="6"/>
        <v>0</v>
      </c>
      <c r="N28" s="112">
        <f t="shared" si="7"/>
        <v>0</v>
      </c>
      <c r="O28" s="113">
        <v>7000</v>
      </c>
      <c r="P28" s="114">
        <v>8000</v>
      </c>
      <c r="Q28" s="114">
        <f t="shared" si="8"/>
        <v>0</v>
      </c>
      <c r="R28" s="115">
        <f t="shared" si="9"/>
        <v>0</v>
      </c>
      <c r="S28" s="115">
        <f t="shared" si="10"/>
        <v>0</v>
      </c>
      <c r="T28" s="115">
        <f t="shared" si="11"/>
        <v>0</v>
      </c>
      <c r="U28" s="115">
        <f t="shared" si="12"/>
        <v>0</v>
      </c>
      <c r="V28" s="115">
        <f t="shared" si="13"/>
        <v>0</v>
      </c>
      <c r="W28" s="116">
        <f t="shared" si="14"/>
        <v>0</v>
      </c>
      <c r="X28" s="203">
        <f t="shared" si="16"/>
        <v>0</v>
      </c>
      <c r="Y28" s="204"/>
      <c r="Z28" s="111">
        <f t="shared" si="15"/>
        <v>0</v>
      </c>
      <c r="AB28" s="9"/>
    </row>
    <row r="29" spans="1:28">
      <c r="A29" s="50">
        <v>20</v>
      </c>
      <c r="B29" s="109"/>
      <c r="C29" s="109"/>
      <c r="D29" s="109"/>
      <c r="E29" s="109"/>
      <c r="F29" s="110"/>
      <c r="G29" s="110"/>
      <c r="H29" s="110">
        <f t="shared" si="2"/>
        <v>0</v>
      </c>
      <c r="I29" s="111">
        <f t="shared" si="3"/>
        <v>0</v>
      </c>
      <c r="J29" s="203">
        <f t="shared" si="4"/>
        <v>0</v>
      </c>
      <c r="K29" s="204"/>
      <c r="L29" s="111">
        <f t="shared" si="5"/>
        <v>0</v>
      </c>
      <c r="M29" s="111">
        <f t="shared" si="6"/>
        <v>0</v>
      </c>
      <c r="N29" s="112">
        <f t="shared" si="7"/>
        <v>0</v>
      </c>
      <c r="O29" s="113">
        <v>7000</v>
      </c>
      <c r="P29" s="114">
        <v>8000</v>
      </c>
      <c r="Q29" s="114">
        <f t="shared" si="8"/>
        <v>0</v>
      </c>
      <c r="R29" s="115">
        <f t="shared" si="9"/>
        <v>0</v>
      </c>
      <c r="S29" s="115">
        <f t="shared" si="10"/>
        <v>0</v>
      </c>
      <c r="T29" s="115">
        <f t="shared" si="11"/>
        <v>0</v>
      </c>
      <c r="U29" s="115">
        <f t="shared" si="12"/>
        <v>0</v>
      </c>
      <c r="V29" s="115">
        <f t="shared" si="13"/>
        <v>0</v>
      </c>
      <c r="W29" s="116">
        <f t="shared" si="14"/>
        <v>0</v>
      </c>
      <c r="X29" s="203">
        <f t="shared" si="16"/>
        <v>0</v>
      </c>
      <c r="Y29" s="204"/>
      <c r="Z29" s="111">
        <f t="shared" si="15"/>
        <v>0</v>
      </c>
      <c r="AB29" s="9"/>
    </row>
    <row r="30" spans="1:28">
      <c r="A30" s="50">
        <v>21</v>
      </c>
      <c r="B30" s="109"/>
      <c r="C30" s="109"/>
      <c r="D30" s="109"/>
      <c r="E30" s="109"/>
      <c r="F30" s="110"/>
      <c r="G30" s="110"/>
      <c r="H30" s="110">
        <f t="shared" si="2"/>
        <v>0</v>
      </c>
      <c r="I30" s="111">
        <f t="shared" si="3"/>
        <v>0</v>
      </c>
      <c r="J30" s="203">
        <f t="shared" si="4"/>
        <v>0</v>
      </c>
      <c r="K30" s="204"/>
      <c r="L30" s="111">
        <f t="shared" si="5"/>
        <v>0</v>
      </c>
      <c r="M30" s="111">
        <f t="shared" si="6"/>
        <v>0</v>
      </c>
      <c r="N30" s="112">
        <f t="shared" si="7"/>
        <v>0</v>
      </c>
      <c r="O30" s="113">
        <v>7000</v>
      </c>
      <c r="P30" s="114">
        <v>8000</v>
      </c>
      <c r="Q30" s="114">
        <f t="shared" si="8"/>
        <v>0</v>
      </c>
      <c r="R30" s="115">
        <f t="shared" si="9"/>
        <v>0</v>
      </c>
      <c r="S30" s="115">
        <f t="shared" si="10"/>
        <v>0</v>
      </c>
      <c r="T30" s="115">
        <f t="shared" si="11"/>
        <v>0</v>
      </c>
      <c r="U30" s="115">
        <f t="shared" si="12"/>
        <v>0</v>
      </c>
      <c r="V30" s="115">
        <f t="shared" si="13"/>
        <v>0</v>
      </c>
      <c r="W30" s="116">
        <f t="shared" si="14"/>
        <v>0</v>
      </c>
      <c r="X30" s="203">
        <f t="shared" si="16"/>
        <v>0</v>
      </c>
      <c r="Y30" s="204"/>
      <c r="Z30" s="111">
        <f t="shared" si="15"/>
        <v>0</v>
      </c>
      <c r="AB30" s="9"/>
    </row>
    <row r="31" spans="1:28" ht="15" customHeight="1">
      <c r="A31" s="50">
        <v>22</v>
      </c>
      <c r="B31" s="109"/>
      <c r="C31" s="109"/>
      <c r="D31" s="109"/>
      <c r="E31" s="109"/>
      <c r="F31" s="110"/>
      <c r="G31" s="110"/>
      <c r="H31" s="110">
        <f t="shared" si="2"/>
        <v>0</v>
      </c>
      <c r="I31" s="111">
        <f t="shared" si="3"/>
        <v>0</v>
      </c>
      <c r="J31" s="203">
        <f t="shared" si="4"/>
        <v>0</v>
      </c>
      <c r="K31" s="204"/>
      <c r="L31" s="111">
        <f t="shared" si="5"/>
        <v>0</v>
      </c>
      <c r="M31" s="111">
        <f t="shared" si="6"/>
        <v>0</v>
      </c>
      <c r="N31" s="112">
        <f t="shared" si="7"/>
        <v>0</v>
      </c>
      <c r="O31" s="113">
        <v>7000</v>
      </c>
      <c r="P31" s="114">
        <v>8000</v>
      </c>
      <c r="Q31" s="114">
        <f t="shared" si="8"/>
        <v>0</v>
      </c>
      <c r="R31" s="115">
        <f t="shared" si="9"/>
        <v>0</v>
      </c>
      <c r="S31" s="115">
        <f t="shared" si="10"/>
        <v>0</v>
      </c>
      <c r="T31" s="115">
        <f t="shared" si="11"/>
        <v>0</v>
      </c>
      <c r="U31" s="115">
        <f t="shared" si="12"/>
        <v>0</v>
      </c>
      <c r="V31" s="115">
        <f t="shared" si="13"/>
        <v>0</v>
      </c>
      <c r="W31" s="116">
        <f t="shared" si="14"/>
        <v>0</v>
      </c>
      <c r="X31" s="203">
        <f t="shared" si="16"/>
        <v>0</v>
      </c>
      <c r="Y31" s="204"/>
      <c r="Z31" s="111">
        <f t="shared" si="15"/>
        <v>0</v>
      </c>
      <c r="AB31" s="9"/>
    </row>
    <row r="32" spans="1:28" ht="15" customHeight="1">
      <c r="A32" s="50">
        <v>23</v>
      </c>
      <c r="B32" s="109"/>
      <c r="C32" s="109"/>
      <c r="D32" s="109"/>
      <c r="E32" s="109"/>
      <c r="F32" s="110"/>
      <c r="G32" s="110"/>
      <c r="H32" s="110">
        <f t="shared" si="2"/>
        <v>0</v>
      </c>
      <c r="I32" s="111">
        <f t="shared" si="3"/>
        <v>0</v>
      </c>
      <c r="J32" s="203">
        <f t="shared" si="4"/>
        <v>0</v>
      </c>
      <c r="K32" s="204"/>
      <c r="L32" s="111">
        <f t="shared" si="5"/>
        <v>0</v>
      </c>
      <c r="M32" s="111">
        <f t="shared" si="6"/>
        <v>0</v>
      </c>
      <c r="N32" s="112">
        <f t="shared" si="7"/>
        <v>0</v>
      </c>
      <c r="O32" s="113">
        <v>7000</v>
      </c>
      <c r="P32" s="114">
        <v>8000</v>
      </c>
      <c r="Q32" s="114">
        <f t="shared" si="8"/>
        <v>0</v>
      </c>
      <c r="R32" s="115">
        <f t="shared" si="9"/>
        <v>0</v>
      </c>
      <c r="S32" s="115">
        <f t="shared" si="10"/>
        <v>0</v>
      </c>
      <c r="T32" s="115">
        <f t="shared" si="11"/>
        <v>0</v>
      </c>
      <c r="U32" s="115">
        <f t="shared" si="12"/>
        <v>0</v>
      </c>
      <c r="V32" s="115">
        <f t="shared" si="13"/>
        <v>0</v>
      </c>
      <c r="W32" s="116">
        <f t="shared" si="14"/>
        <v>0</v>
      </c>
      <c r="X32" s="203">
        <f t="shared" si="16"/>
        <v>0</v>
      </c>
      <c r="Y32" s="204"/>
      <c r="Z32" s="111">
        <f t="shared" si="15"/>
        <v>0</v>
      </c>
      <c r="AB32" s="9"/>
    </row>
    <row r="33" spans="1:28" ht="15" customHeight="1">
      <c r="A33" s="50">
        <v>24</v>
      </c>
      <c r="B33" s="109"/>
      <c r="C33" s="109"/>
      <c r="D33" s="109"/>
      <c r="E33" s="109"/>
      <c r="F33" s="110"/>
      <c r="G33" s="110"/>
      <c r="H33" s="110">
        <f t="shared" si="2"/>
        <v>0</v>
      </c>
      <c r="I33" s="111">
        <f t="shared" si="3"/>
        <v>0</v>
      </c>
      <c r="J33" s="203">
        <f t="shared" si="4"/>
        <v>0</v>
      </c>
      <c r="K33" s="204"/>
      <c r="L33" s="111">
        <f t="shared" si="5"/>
        <v>0</v>
      </c>
      <c r="M33" s="111">
        <f t="shared" si="6"/>
        <v>0</v>
      </c>
      <c r="N33" s="112">
        <f t="shared" si="7"/>
        <v>0</v>
      </c>
      <c r="O33" s="113">
        <v>7000</v>
      </c>
      <c r="P33" s="114">
        <v>8000</v>
      </c>
      <c r="Q33" s="114">
        <f t="shared" si="8"/>
        <v>0</v>
      </c>
      <c r="R33" s="115">
        <f t="shared" si="9"/>
        <v>0</v>
      </c>
      <c r="S33" s="115">
        <f t="shared" si="10"/>
        <v>0</v>
      </c>
      <c r="T33" s="115">
        <f t="shared" si="11"/>
        <v>0</v>
      </c>
      <c r="U33" s="115">
        <f t="shared" si="12"/>
        <v>0</v>
      </c>
      <c r="V33" s="115">
        <f t="shared" si="13"/>
        <v>0</v>
      </c>
      <c r="W33" s="116">
        <f t="shared" si="14"/>
        <v>0</v>
      </c>
      <c r="X33" s="203">
        <f t="shared" si="16"/>
        <v>0</v>
      </c>
      <c r="Y33" s="204"/>
      <c r="Z33" s="111">
        <f t="shared" si="15"/>
        <v>0</v>
      </c>
      <c r="AB33" s="9"/>
    </row>
    <row r="34" spans="1:28" ht="15" customHeight="1">
      <c r="A34" s="50">
        <v>25</v>
      </c>
      <c r="B34" s="109"/>
      <c r="C34" s="109"/>
      <c r="D34" s="109"/>
      <c r="E34" s="109"/>
      <c r="F34" s="110"/>
      <c r="G34" s="110"/>
      <c r="H34" s="110">
        <f t="shared" si="2"/>
        <v>0</v>
      </c>
      <c r="I34" s="111">
        <f t="shared" si="3"/>
        <v>0</v>
      </c>
      <c r="J34" s="203">
        <f t="shared" si="4"/>
        <v>0</v>
      </c>
      <c r="K34" s="204"/>
      <c r="L34" s="111">
        <f t="shared" si="5"/>
        <v>0</v>
      </c>
      <c r="M34" s="111">
        <f t="shared" si="6"/>
        <v>0</v>
      </c>
      <c r="N34" s="112">
        <f t="shared" si="7"/>
        <v>0</v>
      </c>
      <c r="O34" s="113">
        <v>7000</v>
      </c>
      <c r="P34" s="114">
        <v>8000</v>
      </c>
      <c r="Q34" s="114">
        <f t="shared" si="8"/>
        <v>0</v>
      </c>
      <c r="R34" s="115">
        <f t="shared" si="9"/>
        <v>0</v>
      </c>
      <c r="S34" s="115">
        <f t="shared" si="10"/>
        <v>0</v>
      </c>
      <c r="T34" s="115">
        <f t="shared" si="11"/>
        <v>0</v>
      </c>
      <c r="U34" s="115">
        <f t="shared" si="12"/>
        <v>0</v>
      </c>
      <c r="V34" s="115">
        <f t="shared" si="13"/>
        <v>0</v>
      </c>
      <c r="W34" s="116">
        <f t="shared" si="14"/>
        <v>0</v>
      </c>
      <c r="X34" s="203">
        <f t="shared" si="16"/>
        <v>0</v>
      </c>
      <c r="Y34" s="204"/>
      <c r="Z34" s="111">
        <f t="shared" si="15"/>
        <v>0</v>
      </c>
      <c r="AB34" s="9"/>
    </row>
    <row r="35" spans="1:28" ht="15" customHeight="1">
      <c r="A35" s="50">
        <v>26</v>
      </c>
      <c r="B35" s="109"/>
      <c r="C35" s="109"/>
      <c r="D35" s="109"/>
      <c r="E35" s="109"/>
      <c r="F35" s="110"/>
      <c r="G35" s="110"/>
      <c r="H35" s="110">
        <f t="shared" si="2"/>
        <v>0</v>
      </c>
      <c r="I35" s="111">
        <f t="shared" si="3"/>
        <v>0</v>
      </c>
      <c r="J35" s="203">
        <f t="shared" si="4"/>
        <v>0</v>
      </c>
      <c r="K35" s="204"/>
      <c r="L35" s="111">
        <f t="shared" si="5"/>
        <v>0</v>
      </c>
      <c r="M35" s="111">
        <f t="shared" si="6"/>
        <v>0</v>
      </c>
      <c r="N35" s="112">
        <f t="shared" si="7"/>
        <v>0</v>
      </c>
      <c r="O35" s="113">
        <v>7000</v>
      </c>
      <c r="P35" s="114">
        <v>8000</v>
      </c>
      <c r="Q35" s="114">
        <f t="shared" si="8"/>
        <v>0</v>
      </c>
      <c r="R35" s="115">
        <f t="shared" si="9"/>
        <v>0</v>
      </c>
      <c r="S35" s="115">
        <f t="shared" si="10"/>
        <v>0</v>
      </c>
      <c r="T35" s="115">
        <f t="shared" si="11"/>
        <v>0</v>
      </c>
      <c r="U35" s="115">
        <f t="shared" si="12"/>
        <v>0</v>
      </c>
      <c r="V35" s="115">
        <f t="shared" si="13"/>
        <v>0</v>
      </c>
      <c r="W35" s="116">
        <f t="shared" si="14"/>
        <v>0</v>
      </c>
      <c r="X35" s="203">
        <f t="shared" si="16"/>
        <v>0</v>
      </c>
      <c r="Y35" s="204"/>
      <c r="Z35" s="111">
        <f t="shared" si="15"/>
        <v>0</v>
      </c>
      <c r="AB35" s="9"/>
    </row>
    <row r="36" spans="1:28" ht="15" customHeight="1">
      <c r="A36" s="50">
        <v>27</v>
      </c>
      <c r="B36" s="109"/>
      <c r="C36" s="109"/>
      <c r="D36" s="109"/>
      <c r="E36" s="109"/>
      <c r="F36" s="110"/>
      <c r="G36" s="110"/>
      <c r="H36" s="110">
        <f t="shared" si="2"/>
        <v>0</v>
      </c>
      <c r="I36" s="111">
        <f t="shared" si="3"/>
        <v>0</v>
      </c>
      <c r="J36" s="203">
        <f t="shared" si="4"/>
        <v>0</v>
      </c>
      <c r="K36" s="204"/>
      <c r="L36" s="111">
        <f t="shared" si="5"/>
        <v>0</v>
      </c>
      <c r="M36" s="111">
        <f t="shared" si="6"/>
        <v>0</v>
      </c>
      <c r="N36" s="112">
        <f t="shared" si="7"/>
        <v>0</v>
      </c>
      <c r="O36" s="113">
        <v>7000</v>
      </c>
      <c r="P36" s="114">
        <v>8000</v>
      </c>
      <c r="Q36" s="114">
        <f t="shared" si="8"/>
        <v>0</v>
      </c>
      <c r="R36" s="115">
        <f t="shared" si="9"/>
        <v>0</v>
      </c>
      <c r="S36" s="115">
        <f t="shared" si="10"/>
        <v>0</v>
      </c>
      <c r="T36" s="115">
        <f t="shared" si="11"/>
        <v>0</v>
      </c>
      <c r="U36" s="115">
        <f t="shared" si="12"/>
        <v>0</v>
      </c>
      <c r="V36" s="115">
        <f t="shared" si="13"/>
        <v>0</v>
      </c>
      <c r="W36" s="116">
        <f t="shared" si="14"/>
        <v>0</v>
      </c>
      <c r="X36" s="203">
        <f t="shared" si="16"/>
        <v>0</v>
      </c>
      <c r="Y36" s="204"/>
      <c r="Z36" s="111">
        <f t="shared" si="15"/>
        <v>0</v>
      </c>
      <c r="AB36" s="9"/>
    </row>
    <row r="37" spans="1:28" ht="15" customHeight="1">
      <c r="A37" s="50">
        <v>28</v>
      </c>
      <c r="B37" s="109"/>
      <c r="C37" s="109"/>
      <c r="D37" s="109"/>
      <c r="E37" s="109"/>
      <c r="F37" s="110"/>
      <c r="G37" s="110"/>
      <c r="H37" s="110">
        <f t="shared" si="2"/>
        <v>0</v>
      </c>
      <c r="I37" s="111">
        <f t="shared" si="3"/>
        <v>0</v>
      </c>
      <c r="J37" s="203">
        <f t="shared" si="4"/>
        <v>0</v>
      </c>
      <c r="K37" s="204"/>
      <c r="L37" s="111">
        <f t="shared" si="5"/>
        <v>0</v>
      </c>
      <c r="M37" s="111">
        <f t="shared" si="6"/>
        <v>0</v>
      </c>
      <c r="N37" s="112">
        <f t="shared" si="7"/>
        <v>0</v>
      </c>
      <c r="O37" s="113">
        <v>7000</v>
      </c>
      <c r="P37" s="114">
        <v>8000</v>
      </c>
      <c r="Q37" s="114">
        <f t="shared" si="8"/>
        <v>0</v>
      </c>
      <c r="R37" s="115">
        <f t="shared" si="9"/>
        <v>0</v>
      </c>
      <c r="S37" s="115">
        <f t="shared" si="10"/>
        <v>0</v>
      </c>
      <c r="T37" s="115">
        <f t="shared" si="11"/>
        <v>0</v>
      </c>
      <c r="U37" s="115">
        <f t="shared" si="12"/>
        <v>0</v>
      </c>
      <c r="V37" s="115">
        <f t="shared" si="13"/>
        <v>0</v>
      </c>
      <c r="W37" s="116">
        <f t="shared" si="14"/>
        <v>0</v>
      </c>
      <c r="X37" s="203">
        <f t="shared" si="16"/>
        <v>0</v>
      </c>
      <c r="Y37" s="204"/>
      <c r="Z37" s="111">
        <f t="shared" si="15"/>
        <v>0</v>
      </c>
      <c r="AB37" s="9"/>
    </row>
    <row r="38" spans="1:28" ht="15" customHeight="1">
      <c r="A38" s="50">
        <v>29</v>
      </c>
      <c r="B38" s="109"/>
      <c r="C38" s="109"/>
      <c r="D38" s="109"/>
      <c r="E38" s="109"/>
      <c r="F38" s="110"/>
      <c r="G38" s="110"/>
      <c r="H38" s="110">
        <f t="shared" si="2"/>
        <v>0</v>
      </c>
      <c r="I38" s="111">
        <f t="shared" si="3"/>
        <v>0</v>
      </c>
      <c r="J38" s="203">
        <f t="shared" si="4"/>
        <v>0</v>
      </c>
      <c r="K38" s="204"/>
      <c r="L38" s="111">
        <f t="shared" si="5"/>
        <v>0</v>
      </c>
      <c r="M38" s="111">
        <f t="shared" si="6"/>
        <v>0</v>
      </c>
      <c r="N38" s="112">
        <f t="shared" si="7"/>
        <v>0</v>
      </c>
      <c r="O38" s="113">
        <v>7000</v>
      </c>
      <c r="P38" s="114">
        <v>8000</v>
      </c>
      <c r="Q38" s="114">
        <f t="shared" si="8"/>
        <v>0</v>
      </c>
      <c r="R38" s="115">
        <f t="shared" si="9"/>
        <v>0</v>
      </c>
      <c r="S38" s="115">
        <f t="shared" si="10"/>
        <v>0</v>
      </c>
      <c r="T38" s="115">
        <f t="shared" si="11"/>
        <v>0</v>
      </c>
      <c r="U38" s="115">
        <f t="shared" si="12"/>
        <v>0</v>
      </c>
      <c r="V38" s="115">
        <f t="shared" si="13"/>
        <v>0</v>
      </c>
      <c r="W38" s="116">
        <f t="shared" si="14"/>
        <v>0</v>
      </c>
      <c r="X38" s="203">
        <f t="shared" si="16"/>
        <v>0</v>
      </c>
      <c r="Y38" s="204"/>
      <c r="Z38" s="111">
        <f t="shared" si="15"/>
        <v>0</v>
      </c>
      <c r="AB38" s="9"/>
    </row>
    <row r="39" spans="1:28" ht="15" customHeight="1">
      <c r="A39" s="50">
        <v>30</v>
      </c>
      <c r="B39" s="109"/>
      <c r="C39" s="109"/>
      <c r="D39" s="109"/>
      <c r="E39" s="109"/>
      <c r="F39" s="110"/>
      <c r="G39" s="110"/>
      <c r="H39" s="110">
        <f t="shared" si="2"/>
        <v>0</v>
      </c>
      <c r="I39" s="111">
        <f t="shared" si="3"/>
        <v>0</v>
      </c>
      <c r="J39" s="203">
        <f t="shared" si="4"/>
        <v>0</v>
      </c>
      <c r="K39" s="204"/>
      <c r="L39" s="111">
        <f t="shared" si="5"/>
        <v>0</v>
      </c>
      <c r="M39" s="111">
        <f t="shared" si="6"/>
        <v>0</v>
      </c>
      <c r="N39" s="112">
        <f t="shared" si="7"/>
        <v>0</v>
      </c>
      <c r="O39" s="113">
        <v>7000</v>
      </c>
      <c r="P39" s="114">
        <v>8000</v>
      </c>
      <c r="Q39" s="114">
        <f t="shared" si="8"/>
        <v>0</v>
      </c>
      <c r="R39" s="115">
        <f t="shared" si="9"/>
        <v>0</v>
      </c>
      <c r="S39" s="115">
        <f t="shared" si="10"/>
        <v>0</v>
      </c>
      <c r="T39" s="115">
        <f t="shared" si="11"/>
        <v>0</v>
      </c>
      <c r="U39" s="115">
        <f t="shared" si="12"/>
        <v>0</v>
      </c>
      <c r="V39" s="115">
        <f t="shared" si="13"/>
        <v>0</v>
      </c>
      <c r="W39" s="116">
        <f t="shared" si="14"/>
        <v>0</v>
      </c>
      <c r="X39" s="203">
        <f t="shared" si="16"/>
        <v>0</v>
      </c>
      <c r="Y39" s="204"/>
      <c r="Z39" s="111">
        <f t="shared" si="15"/>
        <v>0</v>
      </c>
      <c r="AB39" s="9"/>
    </row>
    <row r="40" spans="1:28" ht="15" customHeight="1">
      <c r="A40" s="50">
        <v>31</v>
      </c>
      <c r="B40" s="109"/>
      <c r="C40" s="109"/>
      <c r="D40" s="109"/>
      <c r="E40" s="109"/>
      <c r="F40" s="110"/>
      <c r="G40" s="110"/>
      <c r="H40" s="110">
        <f t="shared" si="2"/>
        <v>0</v>
      </c>
      <c r="I40" s="111">
        <f t="shared" si="3"/>
        <v>0</v>
      </c>
      <c r="J40" s="203">
        <f t="shared" si="4"/>
        <v>0</v>
      </c>
      <c r="K40" s="204"/>
      <c r="L40" s="111">
        <f t="shared" si="5"/>
        <v>0</v>
      </c>
      <c r="M40" s="111">
        <f t="shared" si="6"/>
        <v>0</v>
      </c>
      <c r="N40" s="112">
        <f t="shared" si="7"/>
        <v>0</v>
      </c>
      <c r="O40" s="113">
        <v>7000</v>
      </c>
      <c r="P40" s="114">
        <v>8000</v>
      </c>
      <c r="Q40" s="114">
        <f t="shared" si="8"/>
        <v>0</v>
      </c>
      <c r="R40" s="115">
        <f t="shared" si="9"/>
        <v>0</v>
      </c>
      <c r="S40" s="115">
        <f t="shared" si="10"/>
        <v>0</v>
      </c>
      <c r="T40" s="115">
        <f t="shared" si="11"/>
        <v>0</v>
      </c>
      <c r="U40" s="115">
        <f t="shared" si="12"/>
        <v>0</v>
      </c>
      <c r="V40" s="115">
        <f t="shared" si="13"/>
        <v>0</v>
      </c>
      <c r="W40" s="116">
        <f t="shared" si="14"/>
        <v>0</v>
      </c>
      <c r="X40" s="203">
        <f t="shared" si="16"/>
        <v>0</v>
      </c>
      <c r="Y40" s="204"/>
      <c r="Z40" s="111">
        <f t="shared" si="15"/>
        <v>0</v>
      </c>
      <c r="AB40" s="9"/>
    </row>
    <row r="41" spans="1:28" ht="15" customHeight="1">
      <c r="A41" s="50">
        <v>32</v>
      </c>
      <c r="B41" s="109"/>
      <c r="C41" s="109"/>
      <c r="D41" s="109"/>
      <c r="E41" s="109"/>
      <c r="F41" s="110"/>
      <c r="G41" s="110"/>
      <c r="H41" s="110">
        <f t="shared" si="2"/>
        <v>0</v>
      </c>
      <c r="I41" s="111">
        <f t="shared" si="3"/>
        <v>0</v>
      </c>
      <c r="J41" s="203">
        <f t="shared" si="4"/>
        <v>0</v>
      </c>
      <c r="K41" s="204"/>
      <c r="L41" s="111">
        <f t="shared" si="5"/>
        <v>0</v>
      </c>
      <c r="M41" s="111">
        <f t="shared" si="6"/>
        <v>0</v>
      </c>
      <c r="N41" s="112">
        <f t="shared" si="7"/>
        <v>0</v>
      </c>
      <c r="O41" s="113">
        <v>7000</v>
      </c>
      <c r="P41" s="114">
        <v>8000</v>
      </c>
      <c r="Q41" s="114">
        <f t="shared" si="8"/>
        <v>0</v>
      </c>
      <c r="R41" s="115">
        <f t="shared" si="9"/>
        <v>0</v>
      </c>
      <c r="S41" s="115">
        <f t="shared" si="10"/>
        <v>0</v>
      </c>
      <c r="T41" s="115">
        <f t="shared" si="11"/>
        <v>0</v>
      </c>
      <c r="U41" s="115">
        <f t="shared" si="12"/>
        <v>0</v>
      </c>
      <c r="V41" s="115">
        <f t="shared" si="13"/>
        <v>0</v>
      </c>
      <c r="W41" s="116">
        <f t="shared" si="14"/>
        <v>0</v>
      </c>
      <c r="X41" s="203">
        <f t="shared" si="16"/>
        <v>0</v>
      </c>
      <c r="Y41" s="204"/>
      <c r="Z41" s="111">
        <f t="shared" si="15"/>
        <v>0</v>
      </c>
      <c r="AB41" s="9"/>
    </row>
    <row r="42" spans="1:28" ht="15" customHeight="1">
      <c r="A42" s="50">
        <v>33</v>
      </c>
      <c r="B42" s="109"/>
      <c r="C42" s="109"/>
      <c r="D42" s="109"/>
      <c r="E42" s="109"/>
      <c r="F42" s="110"/>
      <c r="G42" s="110"/>
      <c r="H42" s="110">
        <f t="shared" si="2"/>
        <v>0</v>
      </c>
      <c r="I42" s="111">
        <f t="shared" si="3"/>
        <v>0</v>
      </c>
      <c r="J42" s="203">
        <f t="shared" si="4"/>
        <v>0</v>
      </c>
      <c r="K42" s="204"/>
      <c r="L42" s="111">
        <f t="shared" si="5"/>
        <v>0</v>
      </c>
      <c r="M42" s="111">
        <f t="shared" si="6"/>
        <v>0</v>
      </c>
      <c r="N42" s="112">
        <f t="shared" si="7"/>
        <v>0</v>
      </c>
      <c r="O42" s="113">
        <v>7000</v>
      </c>
      <c r="P42" s="114">
        <v>8000</v>
      </c>
      <c r="Q42" s="114">
        <f t="shared" si="8"/>
        <v>0</v>
      </c>
      <c r="R42" s="115">
        <f t="shared" si="9"/>
        <v>0</v>
      </c>
      <c r="S42" s="115">
        <f t="shared" si="10"/>
        <v>0</v>
      </c>
      <c r="T42" s="115">
        <f t="shared" si="11"/>
        <v>0</v>
      </c>
      <c r="U42" s="115">
        <f t="shared" si="12"/>
        <v>0</v>
      </c>
      <c r="V42" s="115">
        <f t="shared" si="13"/>
        <v>0</v>
      </c>
      <c r="W42" s="116">
        <f t="shared" si="14"/>
        <v>0</v>
      </c>
      <c r="X42" s="203">
        <f t="shared" si="16"/>
        <v>0</v>
      </c>
      <c r="Y42" s="204"/>
      <c r="Z42" s="111">
        <f t="shared" si="15"/>
        <v>0</v>
      </c>
      <c r="AB42" s="9"/>
    </row>
    <row r="43" spans="1:28" ht="15" customHeight="1">
      <c r="A43" s="50">
        <v>34</v>
      </c>
      <c r="B43" s="109"/>
      <c r="C43" s="109"/>
      <c r="D43" s="109"/>
      <c r="E43" s="109"/>
      <c r="F43" s="110"/>
      <c r="G43" s="110"/>
      <c r="H43" s="110">
        <f t="shared" si="2"/>
        <v>0</v>
      </c>
      <c r="I43" s="111">
        <f t="shared" si="3"/>
        <v>0</v>
      </c>
      <c r="J43" s="203">
        <f t="shared" si="4"/>
        <v>0</v>
      </c>
      <c r="K43" s="204"/>
      <c r="L43" s="111">
        <f t="shared" si="5"/>
        <v>0</v>
      </c>
      <c r="M43" s="111">
        <f t="shared" si="6"/>
        <v>0</v>
      </c>
      <c r="N43" s="112">
        <f t="shared" si="7"/>
        <v>0</v>
      </c>
      <c r="O43" s="113">
        <v>7000</v>
      </c>
      <c r="P43" s="114">
        <v>8000</v>
      </c>
      <c r="Q43" s="114">
        <f t="shared" si="8"/>
        <v>0</v>
      </c>
      <c r="R43" s="115">
        <f t="shared" si="9"/>
        <v>0</v>
      </c>
      <c r="S43" s="115">
        <f t="shared" si="10"/>
        <v>0</v>
      </c>
      <c r="T43" s="115">
        <f t="shared" si="11"/>
        <v>0</v>
      </c>
      <c r="U43" s="115">
        <f t="shared" si="12"/>
        <v>0</v>
      </c>
      <c r="V43" s="115">
        <f t="shared" si="13"/>
        <v>0</v>
      </c>
      <c r="W43" s="116">
        <f t="shared" si="14"/>
        <v>0</v>
      </c>
      <c r="X43" s="203">
        <f t="shared" si="16"/>
        <v>0</v>
      </c>
      <c r="Y43" s="204"/>
      <c r="Z43" s="111">
        <f t="shared" si="15"/>
        <v>0</v>
      </c>
      <c r="AB43" s="9"/>
    </row>
    <row r="44" spans="1:28" ht="15" customHeight="1">
      <c r="A44" s="50">
        <v>35</v>
      </c>
      <c r="B44" s="109"/>
      <c r="C44" s="109"/>
      <c r="D44" s="109"/>
      <c r="E44" s="109"/>
      <c r="F44" s="110"/>
      <c r="G44" s="110"/>
      <c r="H44" s="110">
        <f t="shared" si="2"/>
        <v>0</v>
      </c>
      <c r="I44" s="111">
        <f t="shared" si="3"/>
        <v>0</v>
      </c>
      <c r="J44" s="203">
        <f t="shared" si="4"/>
        <v>0</v>
      </c>
      <c r="K44" s="204"/>
      <c r="L44" s="111">
        <f t="shared" si="5"/>
        <v>0</v>
      </c>
      <c r="M44" s="111">
        <f t="shared" si="6"/>
        <v>0</v>
      </c>
      <c r="N44" s="112">
        <f t="shared" si="7"/>
        <v>0</v>
      </c>
      <c r="O44" s="113">
        <v>7000</v>
      </c>
      <c r="P44" s="114">
        <v>8000</v>
      </c>
      <c r="Q44" s="114">
        <f t="shared" si="8"/>
        <v>0</v>
      </c>
      <c r="R44" s="115">
        <f t="shared" si="9"/>
        <v>0</v>
      </c>
      <c r="S44" s="115">
        <f t="shared" si="10"/>
        <v>0</v>
      </c>
      <c r="T44" s="115">
        <f t="shared" si="11"/>
        <v>0</v>
      </c>
      <c r="U44" s="115">
        <f t="shared" si="12"/>
        <v>0</v>
      </c>
      <c r="V44" s="115">
        <f t="shared" si="13"/>
        <v>0</v>
      </c>
      <c r="W44" s="116">
        <f t="shared" si="14"/>
        <v>0</v>
      </c>
      <c r="X44" s="203">
        <f t="shared" si="16"/>
        <v>0</v>
      </c>
      <c r="Y44" s="204"/>
      <c r="Z44" s="111">
        <f t="shared" si="15"/>
        <v>0</v>
      </c>
      <c r="AB44" s="9"/>
    </row>
    <row r="45" spans="1:28" ht="15" customHeight="1">
      <c r="A45" s="50">
        <v>36</v>
      </c>
      <c r="B45" s="109"/>
      <c r="C45" s="109"/>
      <c r="D45" s="109"/>
      <c r="E45" s="109"/>
      <c r="F45" s="110"/>
      <c r="G45" s="110"/>
      <c r="H45" s="110">
        <f t="shared" si="2"/>
        <v>0</v>
      </c>
      <c r="I45" s="111">
        <f t="shared" si="3"/>
        <v>0</v>
      </c>
      <c r="J45" s="203">
        <f t="shared" si="4"/>
        <v>0</v>
      </c>
      <c r="K45" s="204"/>
      <c r="L45" s="111">
        <f t="shared" si="5"/>
        <v>0</v>
      </c>
      <c r="M45" s="111">
        <f t="shared" si="6"/>
        <v>0</v>
      </c>
      <c r="N45" s="112">
        <f t="shared" si="7"/>
        <v>0</v>
      </c>
      <c r="O45" s="113">
        <v>7000</v>
      </c>
      <c r="P45" s="114">
        <v>8000</v>
      </c>
      <c r="Q45" s="114">
        <f t="shared" si="8"/>
        <v>0</v>
      </c>
      <c r="R45" s="115">
        <f t="shared" si="9"/>
        <v>0</v>
      </c>
      <c r="S45" s="115">
        <f t="shared" si="10"/>
        <v>0</v>
      </c>
      <c r="T45" s="115">
        <f t="shared" si="11"/>
        <v>0</v>
      </c>
      <c r="U45" s="115">
        <f t="shared" si="12"/>
        <v>0</v>
      </c>
      <c r="V45" s="115">
        <f t="shared" si="13"/>
        <v>0</v>
      </c>
      <c r="W45" s="116">
        <f t="shared" si="14"/>
        <v>0</v>
      </c>
      <c r="X45" s="203">
        <f t="shared" si="16"/>
        <v>0</v>
      </c>
      <c r="Y45" s="204"/>
      <c r="Z45" s="111">
        <f t="shared" si="15"/>
        <v>0</v>
      </c>
      <c r="AB45" s="9"/>
    </row>
    <row r="46" spans="1:28" ht="15" customHeight="1">
      <c r="A46" s="50">
        <v>37</v>
      </c>
      <c r="B46" s="109"/>
      <c r="C46" s="109"/>
      <c r="D46" s="109"/>
      <c r="E46" s="109"/>
      <c r="F46" s="110"/>
      <c r="G46" s="110"/>
      <c r="H46" s="110">
        <f t="shared" si="2"/>
        <v>0</v>
      </c>
      <c r="I46" s="111">
        <f t="shared" si="3"/>
        <v>0</v>
      </c>
      <c r="J46" s="203">
        <f t="shared" si="4"/>
        <v>0</v>
      </c>
      <c r="K46" s="204"/>
      <c r="L46" s="111">
        <f t="shared" si="5"/>
        <v>0</v>
      </c>
      <c r="M46" s="111">
        <f t="shared" si="6"/>
        <v>0</v>
      </c>
      <c r="N46" s="112">
        <f t="shared" si="7"/>
        <v>0</v>
      </c>
      <c r="O46" s="113">
        <v>7000</v>
      </c>
      <c r="P46" s="114">
        <v>8000</v>
      </c>
      <c r="Q46" s="114">
        <f t="shared" si="8"/>
        <v>0</v>
      </c>
      <c r="R46" s="115">
        <f t="shared" si="9"/>
        <v>0</v>
      </c>
      <c r="S46" s="115">
        <f t="shared" si="10"/>
        <v>0</v>
      </c>
      <c r="T46" s="115">
        <f t="shared" si="11"/>
        <v>0</v>
      </c>
      <c r="U46" s="115">
        <f t="shared" si="12"/>
        <v>0</v>
      </c>
      <c r="V46" s="115">
        <f t="shared" si="13"/>
        <v>0</v>
      </c>
      <c r="W46" s="116">
        <f t="shared" si="14"/>
        <v>0</v>
      </c>
      <c r="X46" s="203">
        <f t="shared" si="16"/>
        <v>0</v>
      </c>
      <c r="Y46" s="204"/>
      <c r="Z46" s="111">
        <f t="shared" si="15"/>
        <v>0</v>
      </c>
      <c r="AB46" s="9"/>
    </row>
    <row r="47" spans="1:28" ht="15" customHeight="1">
      <c r="A47" s="50">
        <v>38</v>
      </c>
      <c r="B47" s="109"/>
      <c r="C47" s="117"/>
      <c r="D47" s="109"/>
      <c r="E47" s="109"/>
      <c r="F47" s="110"/>
      <c r="G47" s="110"/>
      <c r="H47" s="110">
        <f t="shared" si="2"/>
        <v>0</v>
      </c>
      <c r="I47" s="111">
        <f t="shared" si="3"/>
        <v>0</v>
      </c>
      <c r="J47" s="203">
        <f t="shared" si="4"/>
        <v>0</v>
      </c>
      <c r="K47" s="204"/>
      <c r="L47" s="111">
        <f t="shared" si="5"/>
        <v>0</v>
      </c>
      <c r="M47" s="111">
        <f t="shared" si="6"/>
        <v>0</v>
      </c>
      <c r="N47" s="112">
        <f t="shared" si="7"/>
        <v>0</v>
      </c>
      <c r="O47" s="113">
        <v>7000</v>
      </c>
      <c r="P47" s="114">
        <v>8000</v>
      </c>
      <c r="Q47" s="114">
        <f t="shared" si="8"/>
        <v>0</v>
      </c>
      <c r="R47" s="115">
        <f t="shared" si="9"/>
        <v>0</v>
      </c>
      <c r="S47" s="115">
        <f t="shared" si="10"/>
        <v>0</v>
      </c>
      <c r="T47" s="115">
        <f t="shared" si="11"/>
        <v>0</v>
      </c>
      <c r="U47" s="115">
        <f t="shared" si="12"/>
        <v>0</v>
      </c>
      <c r="V47" s="115">
        <f t="shared" si="13"/>
        <v>0</v>
      </c>
      <c r="W47" s="116">
        <f t="shared" si="14"/>
        <v>0</v>
      </c>
      <c r="X47" s="203">
        <f t="shared" si="16"/>
        <v>0</v>
      </c>
      <c r="Y47" s="204"/>
      <c r="Z47" s="111">
        <f t="shared" si="15"/>
        <v>0</v>
      </c>
      <c r="AB47" s="9"/>
    </row>
    <row r="48" spans="1:28" ht="15" customHeight="1">
      <c r="A48" s="50">
        <v>39</v>
      </c>
      <c r="B48" s="109"/>
      <c r="C48" s="117"/>
      <c r="D48" s="109"/>
      <c r="E48" s="109"/>
      <c r="F48" s="110"/>
      <c r="G48" s="110"/>
      <c r="H48" s="110">
        <f t="shared" si="2"/>
        <v>0</v>
      </c>
      <c r="I48" s="111">
        <f t="shared" si="3"/>
        <v>0</v>
      </c>
      <c r="J48" s="203">
        <f t="shared" si="4"/>
        <v>0</v>
      </c>
      <c r="K48" s="204"/>
      <c r="L48" s="111">
        <f t="shared" si="5"/>
        <v>0</v>
      </c>
      <c r="M48" s="111">
        <f t="shared" si="6"/>
        <v>0</v>
      </c>
      <c r="N48" s="112">
        <f t="shared" si="7"/>
        <v>0</v>
      </c>
      <c r="O48" s="113">
        <v>7000</v>
      </c>
      <c r="P48" s="114">
        <v>8000</v>
      </c>
      <c r="Q48" s="114">
        <f t="shared" si="8"/>
        <v>0</v>
      </c>
      <c r="R48" s="115">
        <f t="shared" si="9"/>
        <v>0</v>
      </c>
      <c r="S48" s="115">
        <f t="shared" si="10"/>
        <v>0</v>
      </c>
      <c r="T48" s="115">
        <f t="shared" si="11"/>
        <v>0</v>
      </c>
      <c r="U48" s="115">
        <f t="shared" si="12"/>
        <v>0</v>
      </c>
      <c r="V48" s="115">
        <f t="shared" si="13"/>
        <v>0</v>
      </c>
      <c r="W48" s="116">
        <f t="shared" si="14"/>
        <v>0</v>
      </c>
      <c r="X48" s="203">
        <f t="shared" si="16"/>
        <v>0</v>
      </c>
      <c r="Y48" s="204"/>
      <c r="Z48" s="111">
        <f t="shared" si="15"/>
        <v>0</v>
      </c>
      <c r="AB48" s="9"/>
    </row>
    <row r="49" spans="1:28" ht="15" customHeight="1">
      <c r="A49" s="50">
        <v>40</v>
      </c>
      <c r="B49" s="109"/>
      <c r="C49" s="117"/>
      <c r="D49" s="109"/>
      <c r="E49" s="109"/>
      <c r="F49" s="110"/>
      <c r="G49" s="110"/>
      <c r="H49" s="110">
        <f t="shared" si="2"/>
        <v>0</v>
      </c>
      <c r="I49" s="111">
        <f t="shared" si="3"/>
        <v>0</v>
      </c>
      <c r="J49" s="203">
        <f t="shared" si="4"/>
        <v>0</v>
      </c>
      <c r="K49" s="204"/>
      <c r="L49" s="111">
        <f t="shared" si="5"/>
        <v>0</v>
      </c>
      <c r="M49" s="111">
        <f t="shared" si="6"/>
        <v>0</v>
      </c>
      <c r="N49" s="112">
        <f t="shared" si="7"/>
        <v>0</v>
      </c>
      <c r="O49" s="113">
        <v>7000</v>
      </c>
      <c r="P49" s="114">
        <v>8000</v>
      </c>
      <c r="Q49" s="114">
        <f t="shared" si="8"/>
        <v>0</v>
      </c>
      <c r="R49" s="115">
        <f t="shared" si="9"/>
        <v>0</v>
      </c>
      <c r="S49" s="115">
        <f t="shared" si="10"/>
        <v>0</v>
      </c>
      <c r="T49" s="115">
        <f t="shared" si="11"/>
        <v>0</v>
      </c>
      <c r="U49" s="115">
        <f t="shared" si="12"/>
        <v>0</v>
      </c>
      <c r="V49" s="115">
        <f t="shared" si="13"/>
        <v>0</v>
      </c>
      <c r="W49" s="116">
        <f t="shared" si="14"/>
        <v>0</v>
      </c>
      <c r="X49" s="203">
        <f t="shared" si="16"/>
        <v>0</v>
      </c>
      <c r="Y49" s="204"/>
      <c r="Z49" s="111">
        <f t="shared" si="15"/>
        <v>0</v>
      </c>
      <c r="AB49" s="9"/>
    </row>
    <row r="50" spans="1:28" ht="15" customHeight="1">
      <c r="A50" s="50">
        <v>41</v>
      </c>
      <c r="B50" s="109"/>
      <c r="C50" s="117"/>
      <c r="D50" s="109"/>
      <c r="E50" s="109"/>
      <c r="F50" s="110"/>
      <c r="G50" s="110"/>
      <c r="H50" s="110">
        <f t="shared" si="2"/>
        <v>0</v>
      </c>
      <c r="I50" s="111">
        <f t="shared" si="3"/>
        <v>0</v>
      </c>
      <c r="J50" s="203">
        <f t="shared" si="4"/>
        <v>0</v>
      </c>
      <c r="K50" s="204"/>
      <c r="L50" s="111">
        <f t="shared" si="5"/>
        <v>0</v>
      </c>
      <c r="M50" s="111">
        <f t="shared" si="6"/>
        <v>0</v>
      </c>
      <c r="N50" s="112">
        <f t="shared" si="7"/>
        <v>0</v>
      </c>
      <c r="O50" s="113">
        <v>7000</v>
      </c>
      <c r="P50" s="114">
        <v>8000</v>
      </c>
      <c r="Q50" s="114">
        <f t="shared" si="8"/>
        <v>0</v>
      </c>
      <c r="R50" s="115">
        <f t="shared" si="9"/>
        <v>0</v>
      </c>
      <c r="S50" s="115">
        <f t="shared" si="10"/>
        <v>0</v>
      </c>
      <c r="T50" s="115">
        <f t="shared" si="11"/>
        <v>0</v>
      </c>
      <c r="U50" s="115">
        <f t="shared" si="12"/>
        <v>0</v>
      </c>
      <c r="V50" s="115">
        <f t="shared" si="13"/>
        <v>0</v>
      </c>
      <c r="W50" s="116">
        <f t="shared" si="14"/>
        <v>0</v>
      </c>
      <c r="X50" s="203">
        <f t="shared" si="16"/>
        <v>0</v>
      </c>
      <c r="Y50" s="204"/>
      <c r="Z50" s="111">
        <f t="shared" si="15"/>
        <v>0</v>
      </c>
      <c r="AB50" s="9"/>
    </row>
    <row r="51" spans="1:28" ht="15" customHeight="1">
      <c r="A51" s="50">
        <v>42</v>
      </c>
      <c r="B51" s="109"/>
      <c r="C51" s="117"/>
      <c r="D51" s="109"/>
      <c r="E51" s="109"/>
      <c r="F51" s="110"/>
      <c r="G51" s="110"/>
      <c r="H51" s="110">
        <f t="shared" si="2"/>
        <v>0</v>
      </c>
      <c r="I51" s="111">
        <f t="shared" si="3"/>
        <v>0</v>
      </c>
      <c r="J51" s="203">
        <f t="shared" si="4"/>
        <v>0</v>
      </c>
      <c r="K51" s="204"/>
      <c r="L51" s="111">
        <f t="shared" si="5"/>
        <v>0</v>
      </c>
      <c r="M51" s="111">
        <f t="shared" si="6"/>
        <v>0</v>
      </c>
      <c r="N51" s="112">
        <f t="shared" si="7"/>
        <v>0</v>
      </c>
      <c r="O51" s="113">
        <v>7000</v>
      </c>
      <c r="P51" s="114">
        <v>8000</v>
      </c>
      <c r="Q51" s="114">
        <f t="shared" si="8"/>
        <v>0</v>
      </c>
      <c r="R51" s="115">
        <f t="shared" si="9"/>
        <v>0</v>
      </c>
      <c r="S51" s="115">
        <f t="shared" si="10"/>
        <v>0</v>
      </c>
      <c r="T51" s="115">
        <f t="shared" si="11"/>
        <v>0</v>
      </c>
      <c r="U51" s="115">
        <f t="shared" si="12"/>
        <v>0</v>
      </c>
      <c r="V51" s="115">
        <f t="shared" si="13"/>
        <v>0</v>
      </c>
      <c r="W51" s="116">
        <f t="shared" si="14"/>
        <v>0</v>
      </c>
      <c r="X51" s="203">
        <f t="shared" si="16"/>
        <v>0</v>
      </c>
      <c r="Y51" s="204"/>
      <c r="Z51" s="111">
        <f t="shared" si="15"/>
        <v>0</v>
      </c>
      <c r="AB51" s="9"/>
    </row>
    <row r="52" spans="1:28" ht="15" customHeight="1">
      <c r="A52" s="50">
        <v>43</v>
      </c>
      <c r="B52" s="109"/>
      <c r="C52" s="109"/>
      <c r="D52" s="109"/>
      <c r="E52" s="109"/>
      <c r="F52" s="110"/>
      <c r="G52" s="110"/>
      <c r="H52" s="110">
        <f t="shared" si="2"/>
        <v>0</v>
      </c>
      <c r="I52" s="111">
        <f t="shared" si="3"/>
        <v>0</v>
      </c>
      <c r="J52" s="203">
        <f t="shared" si="4"/>
        <v>0</v>
      </c>
      <c r="K52" s="204"/>
      <c r="L52" s="111">
        <f t="shared" si="5"/>
        <v>0</v>
      </c>
      <c r="M52" s="111">
        <f t="shared" si="6"/>
        <v>0</v>
      </c>
      <c r="N52" s="112">
        <f t="shared" si="7"/>
        <v>0</v>
      </c>
      <c r="O52" s="113">
        <v>7000</v>
      </c>
      <c r="P52" s="114">
        <v>8000</v>
      </c>
      <c r="Q52" s="114">
        <f t="shared" si="8"/>
        <v>0</v>
      </c>
      <c r="R52" s="115">
        <f t="shared" si="9"/>
        <v>0</v>
      </c>
      <c r="S52" s="115">
        <f t="shared" si="10"/>
        <v>0</v>
      </c>
      <c r="T52" s="115">
        <f t="shared" si="11"/>
        <v>0</v>
      </c>
      <c r="U52" s="115">
        <f t="shared" si="12"/>
        <v>0</v>
      </c>
      <c r="V52" s="115">
        <f t="shared" si="13"/>
        <v>0</v>
      </c>
      <c r="W52" s="116">
        <f t="shared" si="14"/>
        <v>0</v>
      </c>
      <c r="X52" s="203">
        <f t="shared" si="16"/>
        <v>0</v>
      </c>
      <c r="Y52" s="204"/>
      <c r="Z52" s="111">
        <f t="shared" si="15"/>
        <v>0</v>
      </c>
      <c r="AB52" s="9"/>
    </row>
    <row r="53" spans="1:28" ht="15" customHeight="1">
      <c r="A53" s="50">
        <v>44</v>
      </c>
      <c r="B53" s="109"/>
      <c r="C53" s="109"/>
      <c r="D53" s="109"/>
      <c r="E53" s="109"/>
      <c r="F53" s="110"/>
      <c r="G53" s="110"/>
      <c r="H53" s="110">
        <f t="shared" si="2"/>
        <v>0</v>
      </c>
      <c r="I53" s="111">
        <f t="shared" si="3"/>
        <v>0</v>
      </c>
      <c r="J53" s="203">
        <f t="shared" si="4"/>
        <v>0</v>
      </c>
      <c r="K53" s="204"/>
      <c r="L53" s="111">
        <f t="shared" si="5"/>
        <v>0</v>
      </c>
      <c r="M53" s="111">
        <f t="shared" si="6"/>
        <v>0</v>
      </c>
      <c r="N53" s="112">
        <f t="shared" si="7"/>
        <v>0</v>
      </c>
      <c r="O53" s="113">
        <v>7000</v>
      </c>
      <c r="P53" s="114">
        <v>8000</v>
      </c>
      <c r="Q53" s="114">
        <f t="shared" si="8"/>
        <v>0</v>
      </c>
      <c r="R53" s="115">
        <f t="shared" si="9"/>
        <v>0</v>
      </c>
      <c r="S53" s="115">
        <f t="shared" si="10"/>
        <v>0</v>
      </c>
      <c r="T53" s="115">
        <f t="shared" si="11"/>
        <v>0</v>
      </c>
      <c r="U53" s="115">
        <f t="shared" si="12"/>
        <v>0</v>
      </c>
      <c r="V53" s="115">
        <f t="shared" si="13"/>
        <v>0</v>
      </c>
      <c r="W53" s="116">
        <f t="shared" si="14"/>
        <v>0</v>
      </c>
      <c r="X53" s="203">
        <f t="shared" si="16"/>
        <v>0</v>
      </c>
      <c r="Y53" s="204"/>
      <c r="Z53" s="111">
        <f t="shared" si="15"/>
        <v>0</v>
      </c>
      <c r="AB53" s="9"/>
    </row>
    <row r="54" spans="1:28" ht="15" customHeight="1">
      <c r="A54" s="50">
        <v>45</v>
      </c>
      <c r="B54" s="109"/>
      <c r="C54" s="109"/>
      <c r="D54" s="109"/>
      <c r="E54" s="109"/>
      <c r="F54" s="110"/>
      <c r="G54" s="110"/>
      <c r="H54" s="110">
        <f t="shared" si="2"/>
        <v>0</v>
      </c>
      <c r="I54" s="111">
        <f t="shared" si="3"/>
        <v>0</v>
      </c>
      <c r="J54" s="203">
        <f t="shared" si="4"/>
        <v>0</v>
      </c>
      <c r="K54" s="204"/>
      <c r="L54" s="111">
        <f t="shared" si="5"/>
        <v>0</v>
      </c>
      <c r="M54" s="111">
        <f t="shared" si="6"/>
        <v>0</v>
      </c>
      <c r="N54" s="112">
        <f t="shared" si="7"/>
        <v>0</v>
      </c>
      <c r="O54" s="113">
        <v>7000</v>
      </c>
      <c r="P54" s="114">
        <v>8000</v>
      </c>
      <c r="Q54" s="114">
        <f t="shared" si="8"/>
        <v>0</v>
      </c>
      <c r="R54" s="115">
        <f t="shared" si="9"/>
        <v>0</v>
      </c>
      <c r="S54" s="115">
        <f t="shared" si="10"/>
        <v>0</v>
      </c>
      <c r="T54" s="115">
        <f t="shared" si="11"/>
        <v>0</v>
      </c>
      <c r="U54" s="115">
        <f t="shared" si="12"/>
        <v>0</v>
      </c>
      <c r="V54" s="115">
        <f t="shared" si="13"/>
        <v>0</v>
      </c>
      <c r="W54" s="116">
        <f t="shared" si="14"/>
        <v>0</v>
      </c>
      <c r="X54" s="203">
        <f t="shared" si="16"/>
        <v>0</v>
      </c>
      <c r="Y54" s="204"/>
      <c r="Z54" s="111">
        <f t="shared" si="15"/>
        <v>0</v>
      </c>
      <c r="AB54" s="9"/>
    </row>
    <row r="55" spans="1:28" ht="15" customHeight="1">
      <c r="A55" s="50">
        <v>46</v>
      </c>
      <c r="B55" s="109"/>
      <c r="C55" s="109"/>
      <c r="D55" s="109"/>
      <c r="E55" s="109"/>
      <c r="F55" s="110"/>
      <c r="G55" s="110"/>
      <c r="H55" s="110">
        <f t="shared" si="2"/>
        <v>0</v>
      </c>
      <c r="I55" s="111">
        <f t="shared" si="3"/>
        <v>0</v>
      </c>
      <c r="J55" s="203">
        <f t="shared" si="4"/>
        <v>0</v>
      </c>
      <c r="K55" s="204"/>
      <c r="L55" s="111">
        <f t="shared" si="5"/>
        <v>0</v>
      </c>
      <c r="M55" s="111">
        <f t="shared" si="6"/>
        <v>0</v>
      </c>
      <c r="N55" s="112">
        <f t="shared" si="7"/>
        <v>0</v>
      </c>
      <c r="O55" s="113">
        <v>7000</v>
      </c>
      <c r="P55" s="114">
        <v>8000</v>
      </c>
      <c r="Q55" s="114">
        <f t="shared" si="8"/>
        <v>0</v>
      </c>
      <c r="R55" s="115">
        <f t="shared" si="9"/>
        <v>0</v>
      </c>
      <c r="S55" s="115">
        <f t="shared" si="10"/>
        <v>0</v>
      </c>
      <c r="T55" s="115">
        <f t="shared" si="11"/>
        <v>0</v>
      </c>
      <c r="U55" s="115">
        <f t="shared" si="12"/>
        <v>0</v>
      </c>
      <c r="V55" s="115">
        <f t="shared" si="13"/>
        <v>0</v>
      </c>
      <c r="W55" s="116">
        <f t="shared" si="14"/>
        <v>0</v>
      </c>
      <c r="X55" s="203">
        <f t="shared" si="16"/>
        <v>0</v>
      </c>
      <c r="Y55" s="204"/>
      <c r="Z55" s="111">
        <f t="shared" si="15"/>
        <v>0</v>
      </c>
      <c r="AB55" s="9"/>
    </row>
    <row r="56" spans="1:28" ht="15" customHeight="1">
      <c r="A56" s="50">
        <v>47</v>
      </c>
      <c r="B56" s="109"/>
      <c r="C56" s="109"/>
      <c r="D56" s="109"/>
      <c r="E56" s="109"/>
      <c r="F56" s="110"/>
      <c r="G56" s="110"/>
      <c r="H56" s="110">
        <f t="shared" si="2"/>
        <v>0</v>
      </c>
      <c r="I56" s="111">
        <f t="shared" si="3"/>
        <v>0</v>
      </c>
      <c r="J56" s="203">
        <f t="shared" si="4"/>
        <v>0</v>
      </c>
      <c r="K56" s="204"/>
      <c r="L56" s="111">
        <f t="shared" si="5"/>
        <v>0</v>
      </c>
      <c r="M56" s="111">
        <f t="shared" si="6"/>
        <v>0</v>
      </c>
      <c r="N56" s="112">
        <f t="shared" si="7"/>
        <v>0</v>
      </c>
      <c r="O56" s="113">
        <v>7000</v>
      </c>
      <c r="P56" s="114">
        <v>8000</v>
      </c>
      <c r="Q56" s="114">
        <f t="shared" si="8"/>
        <v>0</v>
      </c>
      <c r="R56" s="115">
        <f t="shared" si="9"/>
        <v>0</v>
      </c>
      <c r="S56" s="115">
        <f t="shared" si="10"/>
        <v>0</v>
      </c>
      <c r="T56" s="115">
        <f t="shared" si="11"/>
        <v>0</v>
      </c>
      <c r="U56" s="115">
        <f t="shared" si="12"/>
        <v>0</v>
      </c>
      <c r="V56" s="115">
        <f t="shared" si="13"/>
        <v>0</v>
      </c>
      <c r="W56" s="116">
        <f t="shared" si="14"/>
        <v>0</v>
      </c>
      <c r="X56" s="203">
        <f t="shared" si="16"/>
        <v>0</v>
      </c>
      <c r="Y56" s="204"/>
      <c r="Z56" s="111">
        <f t="shared" si="15"/>
        <v>0</v>
      </c>
      <c r="AB56" s="9"/>
    </row>
    <row r="57" spans="1:28" ht="15" customHeight="1">
      <c r="A57" s="50">
        <v>48</v>
      </c>
      <c r="B57" s="109"/>
      <c r="C57" s="109"/>
      <c r="D57" s="109"/>
      <c r="E57" s="109"/>
      <c r="F57" s="110"/>
      <c r="G57" s="110"/>
      <c r="H57" s="110">
        <f t="shared" si="2"/>
        <v>0</v>
      </c>
      <c r="I57" s="111">
        <f t="shared" si="3"/>
        <v>0</v>
      </c>
      <c r="J57" s="203">
        <f t="shared" si="4"/>
        <v>0</v>
      </c>
      <c r="K57" s="204"/>
      <c r="L57" s="111">
        <f t="shared" si="5"/>
        <v>0</v>
      </c>
      <c r="M57" s="111">
        <f t="shared" si="6"/>
        <v>0</v>
      </c>
      <c r="N57" s="112">
        <f t="shared" si="7"/>
        <v>0</v>
      </c>
      <c r="O57" s="113">
        <v>7000</v>
      </c>
      <c r="P57" s="114">
        <v>8000</v>
      </c>
      <c r="Q57" s="114">
        <f t="shared" si="8"/>
        <v>0</v>
      </c>
      <c r="R57" s="115">
        <f t="shared" si="9"/>
        <v>0</v>
      </c>
      <c r="S57" s="115">
        <f t="shared" si="10"/>
        <v>0</v>
      </c>
      <c r="T57" s="115">
        <f t="shared" si="11"/>
        <v>0</v>
      </c>
      <c r="U57" s="115">
        <f t="shared" si="12"/>
        <v>0</v>
      </c>
      <c r="V57" s="115">
        <f t="shared" si="13"/>
        <v>0</v>
      </c>
      <c r="W57" s="116">
        <f t="shared" si="14"/>
        <v>0</v>
      </c>
      <c r="X57" s="203">
        <f t="shared" si="16"/>
        <v>0</v>
      </c>
      <c r="Y57" s="204"/>
      <c r="Z57" s="111">
        <f t="shared" si="15"/>
        <v>0</v>
      </c>
      <c r="AB57" s="9"/>
    </row>
    <row r="58" spans="1:28" ht="15" customHeight="1">
      <c r="A58" s="50">
        <v>49</v>
      </c>
      <c r="B58" s="109"/>
      <c r="C58" s="109"/>
      <c r="D58" s="109"/>
      <c r="E58" s="109"/>
      <c r="F58" s="110"/>
      <c r="G58" s="110"/>
      <c r="H58" s="110">
        <f t="shared" si="2"/>
        <v>0</v>
      </c>
      <c r="I58" s="111">
        <f t="shared" si="3"/>
        <v>0</v>
      </c>
      <c r="J58" s="203">
        <f t="shared" si="4"/>
        <v>0</v>
      </c>
      <c r="K58" s="204"/>
      <c r="L58" s="111">
        <f t="shared" si="5"/>
        <v>0</v>
      </c>
      <c r="M58" s="111">
        <f t="shared" si="6"/>
        <v>0</v>
      </c>
      <c r="N58" s="112">
        <f t="shared" si="7"/>
        <v>0</v>
      </c>
      <c r="O58" s="113">
        <v>7000</v>
      </c>
      <c r="P58" s="114">
        <v>8000</v>
      </c>
      <c r="Q58" s="114">
        <f t="shared" si="8"/>
        <v>0</v>
      </c>
      <c r="R58" s="115">
        <f t="shared" si="9"/>
        <v>0</v>
      </c>
      <c r="S58" s="115">
        <f t="shared" si="10"/>
        <v>0</v>
      </c>
      <c r="T58" s="115">
        <f t="shared" si="11"/>
        <v>0</v>
      </c>
      <c r="U58" s="115">
        <f t="shared" si="12"/>
        <v>0</v>
      </c>
      <c r="V58" s="115">
        <f t="shared" si="13"/>
        <v>0</v>
      </c>
      <c r="W58" s="116">
        <f t="shared" si="14"/>
        <v>0</v>
      </c>
      <c r="X58" s="203">
        <f t="shared" si="16"/>
        <v>0</v>
      </c>
      <c r="Y58" s="204"/>
      <c r="Z58" s="111">
        <f t="shared" si="15"/>
        <v>0</v>
      </c>
      <c r="AB58" s="9"/>
    </row>
    <row r="59" spans="1:28" ht="15" customHeight="1">
      <c r="A59" s="50">
        <v>50</v>
      </c>
      <c r="B59" s="109"/>
      <c r="C59" s="109"/>
      <c r="D59" s="109"/>
      <c r="E59" s="109"/>
      <c r="F59" s="110"/>
      <c r="G59" s="110"/>
      <c r="H59" s="110">
        <f t="shared" si="2"/>
        <v>0</v>
      </c>
      <c r="I59" s="111">
        <f t="shared" si="3"/>
        <v>0</v>
      </c>
      <c r="J59" s="203">
        <f t="shared" si="4"/>
        <v>0</v>
      </c>
      <c r="K59" s="204"/>
      <c r="L59" s="111">
        <f t="shared" si="5"/>
        <v>0</v>
      </c>
      <c r="M59" s="111">
        <f t="shared" si="6"/>
        <v>0</v>
      </c>
      <c r="N59" s="112">
        <f t="shared" si="7"/>
        <v>0</v>
      </c>
      <c r="O59" s="113">
        <v>7000</v>
      </c>
      <c r="P59" s="114">
        <v>8000</v>
      </c>
      <c r="Q59" s="114">
        <f t="shared" si="8"/>
        <v>0</v>
      </c>
      <c r="R59" s="115">
        <f t="shared" si="9"/>
        <v>0</v>
      </c>
      <c r="S59" s="115">
        <f t="shared" si="10"/>
        <v>0</v>
      </c>
      <c r="T59" s="115">
        <f t="shared" si="11"/>
        <v>0</v>
      </c>
      <c r="U59" s="115">
        <f t="shared" si="12"/>
        <v>0</v>
      </c>
      <c r="V59" s="115">
        <f t="shared" si="13"/>
        <v>0</v>
      </c>
      <c r="W59" s="116">
        <f t="shared" si="14"/>
        <v>0</v>
      </c>
      <c r="X59" s="203">
        <f t="shared" si="16"/>
        <v>0</v>
      </c>
      <c r="Y59" s="204"/>
      <c r="Z59" s="111">
        <f t="shared" si="15"/>
        <v>0</v>
      </c>
      <c r="AB59" s="9"/>
    </row>
    <row r="60" spans="1:28" ht="15" customHeight="1">
      <c r="A60" s="50">
        <v>51</v>
      </c>
      <c r="B60" s="109"/>
      <c r="C60" s="109"/>
      <c r="D60" s="109"/>
      <c r="E60" s="109"/>
      <c r="F60" s="110"/>
      <c r="G60" s="110"/>
      <c r="H60" s="110">
        <f t="shared" si="2"/>
        <v>0</v>
      </c>
      <c r="I60" s="111">
        <f t="shared" si="3"/>
        <v>0</v>
      </c>
      <c r="J60" s="203">
        <f t="shared" si="4"/>
        <v>0</v>
      </c>
      <c r="K60" s="204"/>
      <c r="L60" s="111">
        <f t="shared" si="5"/>
        <v>0</v>
      </c>
      <c r="M60" s="111">
        <f t="shared" si="6"/>
        <v>0</v>
      </c>
      <c r="N60" s="112">
        <f t="shared" si="7"/>
        <v>0</v>
      </c>
      <c r="O60" s="113">
        <v>7000</v>
      </c>
      <c r="P60" s="114">
        <v>8000</v>
      </c>
      <c r="Q60" s="114">
        <f t="shared" si="8"/>
        <v>0</v>
      </c>
      <c r="R60" s="115">
        <f t="shared" si="9"/>
        <v>0</v>
      </c>
      <c r="S60" s="115">
        <f t="shared" si="10"/>
        <v>0</v>
      </c>
      <c r="T60" s="115">
        <f t="shared" si="11"/>
        <v>0</v>
      </c>
      <c r="U60" s="115">
        <f t="shared" si="12"/>
        <v>0</v>
      </c>
      <c r="V60" s="115">
        <f t="shared" si="13"/>
        <v>0</v>
      </c>
      <c r="W60" s="116">
        <f t="shared" si="14"/>
        <v>0</v>
      </c>
      <c r="X60" s="203">
        <f t="shared" si="16"/>
        <v>0</v>
      </c>
      <c r="Y60" s="204"/>
      <c r="Z60" s="111">
        <f t="shared" si="15"/>
        <v>0</v>
      </c>
      <c r="AB60" s="9"/>
    </row>
    <row r="61" spans="1:28" ht="15" customHeight="1">
      <c r="A61" s="50">
        <v>52</v>
      </c>
      <c r="B61" s="109"/>
      <c r="C61" s="109"/>
      <c r="D61" s="109"/>
      <c r="E61" s="109"/>
      <c r="F61" s="110"/>
      <c r="G61" s="110"/>
      <c r="H61" s="110">
        <f t="shared" si="2"/>
        <v>0</v>
      </c>
      <c r="I61" s="111">
        <f t="shared" si="3"/>
        <v>0</v>
      </c>
      <c r="J61" s="203">
        <f t="shared" si="4"/>
        <v>0</v>
      </c>
      <c r="K61" s="204"/>
      <c r="L61" s="111">
        <f t="shared" si="5"/>
        <v>0</v>
      </c>
      <c r="M61" s="111">
        <f t="shared" si="6"/>
        <v>0</v>
      </c>
      <c r="N61" s="112">
        <f t="shared" si="7"/>
        <v>0</v>
      </c>
      <c r="O61" s="113">
        <v>7000</v>
      </c>
      <c r="P61" s="114">
        <v>8000</v>
      </c>
      <c r="Q61" s="114">
        <f t="shared" si="8"/>
        <v>0</v>
      </c>
      <c r="R61" s="115">
        <f t="shared" si="9"/>
        <v>0</v>
      </c>
      <c r="S61" s="115">
        <f t="shared" si="10"/>
        <v>0</v>
      </c>
      <c r="T61" s="115">
        <f t="shared" si="11"/>
        <v>0</v>
      </c>
      <c r="U61" s="115">
        <f t="shared" si="12"/>
        <v>0</v>
      </c>
      <c r="V61" s="115">
        <f t="shared" si="13"/>
        <v>0</v>
      </c>
      <c r="W61" s="116">
        <f t="shared" si="14"/>
        <v>0</v>
      </c>
      <c r="X61" s="203">
        <f t="shared" si="16"/>
        <v>0</v>
      </c>
      <c r="Y61" s="204"/>
      <c r="Z61" s="111">
        <f t="shared" si="15"/>
        <v>0</v>
      </c>
      <c r="AB61" s="9"/>
    </row>
    <row r="62" spans="1:28" ht="15" customHeight="1">
      <c r="A62" s="50">
        <v>53</v>
      </c>
      <c r="B62" s="109"/>
      <c r="C62" s="109"/>
      <c r="D62" s="109"/>
      <c r="E62" s="109"/>
      <c r="F62" s="110"/>
      <c r="G62" s="110"/>
      <c r="H62" s="110">
        <f t="shared" si="2"/>
        <v>0</v>
      </c>
      <c r="I62" s="111">
        <f t="shared" si="3"/>
        <v>0</v>
      </c>
      <c r="J62" s="203">
        <f t="shared" si="4"/>
        <v>0</v>
      </c>
      <c r="K62" s="204"/>
      <c r="L62" s="111">
        <f t="shared" si="5"/>
        <v>0</v>
      </c>
      <c r="M62" s="111">
        <f t="shared" si="6"/>
        <v>0</v>
      </c>
      <c r="N62" s="112">
        <f t="shared" si="7"/>
        <v>0</v>
      </c>
      <c r="O62" s="113">
        <v>7000</v>
      </c>
      <c r="P62" s="114">
        <v>8000</v>
      </c>
      <c r="Q62" s="114">
        <f t="shared" si="8"/>
        <v>0</v>
      </c>
      <c r="R62" s="115">
        <f t="shared" si="9"/>
        <v>0</v>
      </c>
      <c r="S62" s="115">
        <f t="shared" si="10"/>
        <v>0</v>
      </c>
      <c r="T62" s="115">
        <f t="shared" si="11"/>
        <v>0</v>
      </c>
      <c r="U62" s="115">
        <f t="shared" si="12"/>
        <v>0</v>
      </c>
      <c r="V62" s="115">
        <f t="shared" si="13"/>
        <v>0</v>
      </c>
      <c r="W62" s="116">
        <f t="shared" si="14"/>
        <v>0</v>
      </c>
      <c r="X62" s="203">
        <f t="shared" si="16"/>
        <v>0</v>
      </c>
      <c r="Y62" s="204"/>
      <c r="Z62" s="111">
        <f t="shared" si="15"/>
        <v>0</v>
      </c>
      <c r="AB62" s="9"/>
    </row>
    <row r="63" spans="1:28" ht="15" customHeight="1">
      <c r="A63" s="50">
        <v>54</v>
      </c>
      <c r="B63" s="109"/>
      <c r="C63" s="109"/>
      <c r="D63" s="109"/>
      <c r="E63" s="109"/>
      <c r="F63" s="110"/>
      <c r="G63" s="110"/>
      <c r="H63" s="110">
        <f t="shared" si="2"/>
        <v>0</v>
      </c>
      <c r="I63" s="111">
        <f t="shared" si="3"/>
        <v>0</v>
      </c>
      <c r="J63" s="203">
        <f t="shared" si="4"/>
        <v>0</v>
      </c>
      <c r="K63" s="204"/>
      <c r="L63" s="111">
        <f t="shared" si="5"/>
        <v>0</v>
      </c>
      <c r="M63" s="111">
        <f t="shared" si="6"/>
        <v>0</v>
      </c>
      <c r="N63" s="112">
        <f t="shared" si="7"/>
        <v>0</v>
      </c>
      <c r="O63" s="113">
        <v>7000</v>
      </c>
      <c r="P63" s="114">
        <v>8000</v>
      </c>
      <c r="Q63" s="114">
        <f t="shared" si="8"/>
        <v>0</v>
      </c>
      <c r="R63" s="115">
        <f t="shared" si="9"/>
        <v>0</v>
      </c>
      <c r="S63" s="115">
        <f t="shared" si="10"/>
        <v>0</v>
      </c>
      <c r="T63" s="115">
        <f t="shared" si="11"/>
        <v>0</v>
      </c>
      <c r="U63" s="115">
        <f t="shared" si="12"/>
        <v>0</v>
      </c>
      <c r="V63" s="115">
        <f t="shared" si="13"/>
        <v>0</v>
      </c>
      <c r="W63" s="116">
        <f t="shared" si="14"/>
        <v>0</v>
      </c>
      <c r="X63" s="203">
        <f t="shared" si="16"/>
        <v>0</v>
      </c>
      <c r="Y63" s="204"/>
      <c r="Z63" s="111">
        <f t="shared" si="15"/>
        <v>0</v>
      </c>
      <c r="AB63" s="9"/>
    </row>
    <row r="64" spans="1:28" ht="15" customHeight="1">
      <c r="A64" s="50">
        <v>55</v>
      </c>
      <c r="B64" s="109"/>
      <c r="C64" s="109"/>
      <c r="D64" s="109"/>
      <c r="E64" s="109"/>
      <c r="F64" s="110"/>
      <c r="G64" s="110"/>
      <c r="H64" s="110">
        <f t="shared" si="2"/>
        <v>0</v>
      </c>
      <c r="I64" s="111">
        <f t="shared" si="3"/>
        <v>0</v>
      </c>
      <c r="J64" s="203">
        <f t="shared" si="4"/>
        <v>0</v>
      </c>
      <c r="K64" s="204"/>
      <c r="L64" s="111">
        <f t="shared" si="5"/>
        <v>0</v>
      </c>
      <c r="M64" s="111">
        <f t="shared" si="6"/>
        <v>0</v>
      </c>
      <c r="N64" s="112">
        <f t="shared" si="7"/>
        <v>0</v>
      </c>
      <c r="O64" s="113">
        <v>7000</v>
      </c>
      <c r="P64" s="114">
        <v>8000</v>
      </c>
      <c r="Q64" s="114">
        <f t="shared" si="8"/>
        <v>0</v>
      </c>
      <c r="R64" s="115">
        <f t="shared" si="9"/>
        <v>0</v>
      </c>
      <c r="S64" s="115">
        <f t="shared" si="10"/>
        <v>0</v>
      </c>
      <c r="T64" s="115">
        <f t="shared" si="11"/>
        <v>0</v>
      </c>
      <c r="U64" s="115">
        <f t="shared" si="12"/>
        <v>0</v>
      </c>
      <c r="V64" s="115">
        <f t="shared" si="13"/>
        <v>0</v>
      </c>
      <c r="W64" s="116">
        <f t="shared" si="14"/>
        <v>0</v>
      </c>
      <c r="X64" s="203">
        <f t="shared" si="16"/>
        <v>0</v>
      </c>
      <c r="Y64" s="204"/>
      <c r="Z64" s="111">
        <f t="shared" si="15"/>
        <v>0</v>
      </c>
      <c r="AB64" s="9"/>
    </row>
    <row r="65" spans="1:244" ht="15" customHeight="1">
      <c r="A65" s="50">
        <v>56</v>
      </c>
      <c r="B65" s="109"/>
      <c r="C65" s="109"/>
      <c r="D65" s="109"/>
      <c r="E65" s="109"/>
      <c r="F65" s="110"/>
      <c r="G65" s="110"/>
      <c r="H65" s="110">
        <f t="shared" si="2"/>
        <v>0</v>
      </c>
      <c r="I65" s="111">
        <f t="shared" si="3"/>
        <v>0</v>
      </c>
      <c r="J65" s="203">
        <f t="shared" si="4"/>
        <v>0</v>
      </c>
      <c r="K65" s="204"/>
      <c r="L65" s="111">
        <f t="shared" si="5"/>
        <v>0</v>
      </c>
      <c r="M65" s="111">
        <f t="shared" si="6"/>
        <v>0</v>
      </c>
      <c r="N65" s="112">
        <f t="shared" si="7"/>
        <v>0</v>
      </c>
      <c r="O65" s="113">
        <v>7000</v>
      </c>
      <c r="P65" s="114">
        <v>8000</v>
      </c>
      <c r="Q65" s="114">
        <f t="shared" si="8"/>
        <v>0</v>
      </c>
      <c r="R65" s="115">
        <f t="shared" si="9"/>
        <v>0</v>
      </c>
      <c r="S65" s="115">
        <f t="shared" si="10"/>
        <v>0</v>
      </c>
      <c r="T65" s="115">
        <f t="shared" si="11"/>
        <v>0</v>
      </c>
      <c r="U65" s="115">
        <f t="shared" si="12"/>
        <v>0</v>
      </c>
      <c r="V65" s="115">
        <f t="shared" si="13"/>
        <v>0</v>
      </c>
      <c r="W65" s="116">
        <f t="shared" si="14"/>
        <v>0</v>
      </c>
      <c r="X65" s="203">
        <f t="shared" si="16"/>
        <v>0</v>
      </c>
      <c r="Y65" s="204"/>
      <c r="Z65" s="111">
        <f t="shared" si="15"/>
        <v>0</v>
      </c>
      <c r="AB65" s="9"/>
    </row>
    <row r="66" spans="1:244" ht="15" customHeight="1">
      <c r="A66" s="50">
        <v>57</v>
      </c>
      <c r="B66" s="109"/>
      <c r="C66" s="109"/>
      <c r="D66" s="109"/>
      <c r="E66" s="109"/>
      <c r="F66" s="110"/>
      <c r="G66" s="110"/>
      <c r="H66" s="110">
        <f t="shared" si="2"/>
        <v>0</v>
      </c>
      <c r="I66" s="111">
        <f t="shared" si="3"/>
        <v>0</v>
      </c>
      <c r="J66" s="203">
        <f t="shared" si="4"/>
        <v>0</v>
      </c>
      <c r="K66" s="204"/>
      <c r="L66" s="111">
        <f t="shared" si="5"/>
        <v>0</v>
      </c>
      <c r="M66" s="111">
        <f t="shared" si="6"/>
        <v>0</v>
      </c>
      <c r="N66" s="112">
        <f t="shared" si="7"/>
        <v>0</v>
      </c>
      <c r="O66" s="113">
        <v>7000</v>
      </c>
      <c r="P66" s="114">
        <v>8000</v>
      </c>
      <c r="Q66" s="114">
        <f t="shared" si="8"/>
        <v>0</v>
      </c>
      <c r="R66" s="115">
        <f t="shared" si="9"/>
        <v>0</v>
      </c>
      <c r="S66" s="115">
        <f t="shared" si="10"/>
        <v>0</v>
      </c>
      <c r="T66" s="115">
        <f t="shared" si="11"/>
        <v>0</v>
      </c>
      <c r="U66" s="115">
        <f t="shared" si="12"/>
        <v>0</v>
      </c>
      <c r="V66" s="115">
        <f t="shared" si="13"/>
        <v>0</v>
      </c>
      <c r="W66" s="116">
        <f t="shared" si="14"/>
        <v>0</v>
      </c>
      <c r="X66" s="203">
        <f t="shared" si="16"/>
        <v>0</v>
      </c>
      <c r="Y66" s="204"/>
      <c r="Z66" s="111">
        <f t="shared" si="15"/>
        <v>0</v>
      </c>
      <c r="AB66" s="9"/>
    </row>
    <row r="67" spans="1:244">
      <c r="A67" s="50">
        <v>58</v>
      </c>
      <c r="B67" s="109"/>
      <c r="C67" s="109"/>
      <c r="D67" s="109"/>
      <c r="E67" s="109"/>
      <c r="F67" s="110"/>
      <c r="G67" s="110"/>
      <c r="H67" s="110">
        <f t="shared" si="2"/>
        <v>0</v>
      </c>
      <c r="I67" s="111">
        <f t="shared" si="3"/>
        <v>0</v>
      </c>
      <c r="J67" s="203">
        <f t="shared" si="4"/>
        <v>0</v>
      </c>
      <c r="K67" s="204"/>
      <c r="L67" s="111">
        <f t="shared" si="5"/>
        <v>0</v>
      </c>
      <c r="M67" s="111">
        <f t="shared" si="6"/>
        <v>0</v>
      </c>
      <c r="N67" s="112">
        <f t="shared" si="7"/>
        <v>0</v>
      </c>
      <c r="O67" s="113">
        <v>7000</v>
      </c>
      <c r="P67" s="114">
        <v>8000</v>
      </c>
      <c r="Q67" s="114">
        <f t="shared" si="8"/>
        <v>0</v>
      </c>
      <c r="R67" s="115">
        <f t="shared" si="9"/>
        <v>0</v>
      </c>
      <c r="S67" s="115">
        <f t="shared" si="10"/>
        <v>0</v>
      </c>
      <c r="T67" s="115">
        <f t="shared" si="11"/>
        <v>0</v>
      </c>
      <c r="U67" s="115">
        <f t="shared" si="12"/>
        <v>0</v>
      </c>
      <c r="V67" s="115">
        <f t="shared" si="13"/>
        <v>0</v>
      </c>
      <c r="W67" s="116">
        <f t="shared" si="14"/>
        <v>0</v>
      </c>
      <c r="X67" s="203">
        <f t="shared" si="16"/>
        <v>0</v>
      </c>
      <c r="Y67" s="204"/>
      <c r="Z67" s="111">
        <f t="shared" si="15"/>
        <v>0</v>
      </c>
      <c r="AB67" s="9"/>
    </row>
    <row r="68" spans="1:244" ht="15" customHeight="1">
      <c r="A68" s="50">
        <v>59</v>
      </c>
      <c r="B68" s="109"/>
      <c r="C68" s="109"/>
      <c r="D68" s="109"/>
      <c r="E68" s="109"/>
      <c r="F68" s="110"/>
      <c r="G68" s="110"/>
      <c r="H68" s="110">
        <f t="shared" si="2"/>
        <v>0</v>
      </c>
      <c r="I68" s="111">
        <f t="shared" si="3"/>
        <v>0</v>
      </c>
      <c r="J68" s="203">
        <f t="shared" si="4"/>
        <v>0</v>
      </c>
      <c r="K68" s="204"/>
      <c r="L68" s="111">
        <f t="shared" si="5"/>
        <v>0</v>
      </c>
      <c r="M68" s="111">
        <f t="shared" si="6"/>
        <v>0</v>
      </c>
      <c r="N68" s="112">
        <f t="shared" si="7"/>
        <v>0</v>
      </c>
      <c r="O68" s="113">
        <v>7000</v>
      </c>
      <c r="P68" s="114">
        <v>8000</v>
      </c>
      <c r="Q68" s="114">
        <f t="shared" si="8"/>
        <v>0</v>
      </c>
      <c r="R68" s="115">
        <f t="shared" si="9"/>
        <v>0</v>
      </c>
      <c r="S68" s="115">
        <f t="shared" si="10"/>
        <v>0</v>
      </c>
      <c r="T68" s="115">
        <f t="shared" si="11"/>
        <v>0</v>
      </c>
      <c r="U68" s="115">
        <f t="shared" si="12"/>
        <v>0</v>
      </c>
      <c r="V68" s="115">
        <f t="shared" si="13"/>
        <v>0</v>
      </c>
      <c r="W68" s="116">
        <f t="shared" si="14"/>
        <v>0</v>
      </c>
      <c r="X68" s="203">
        <f t="shared" si="16"/>
        <v>0</v>
      </c>
      <c r="Y68" s="204"/>
      <c r="Z68" s="111">
        <f t="shared" si="15"/>
        <v>0</v>
      </c>
      <c r="AB68" s="9"/>
    </row>
    <row r="69" spans="1:244" ht="15" customHeight="1">
      <c r="A69" s="50">
        <v>60</v>
      </c>
      <c r="B69" s="117"/>
      <c r="C69" s="117"/>
      <c r="D69" s="109"/>
      <c r="E69" s="109"/>
      <c r="F69" s="110"/>
      <c r="G69" s="110"/>
      <c r="H69" s="110">
        <f t="shared" si="2"/>
        <v>0</v>
      </c>
      <c r="I69" s="111">
        <f t="shared" si="3"/>
        <v>0</v>
      </c>
      <c r="J69" s="203">
        <f t="shared" si="4"/>
        <v>0</v>
      </c>
      <c r="K69" s="204"/>
      <c r="L69" s="111">
        <f t="shared" si="5"/>
        <v>0</v>
      </c>
      <c r="M69" s="111">
        <f t="shared" si="6"/>
        <v>0</v>
      </c>
      <c r="N69" s="112">
        <f t="shared" si="7"/>
        <v>0</v>
      </c>
      <c r="O69" s="113">
        <v>7000</v>
      </c>
      <c r="P69" s="114">
        <v>8000</v>
      </c>
      <c r="Q69" s="114">
        <f t="shared" si="8"/>
        <v>0</v>
      </c>
      <c r="R69" s="115">
        <f t="shared" si="9"/>
        <v>0</v>
      </c>
      <c r="S69" s="115">
        <f t="shared" si="10"/>
        <v>0</v>
      </c>
      <c r="T69" s="115">
        <f t="shared" si="11"/>
        <v>0</v>
      </c>
      <c r="U69" s="115">
        <f t="shared" si="12"/>
        <v>0</v>
      </c>
      <c r="V69" s="115">
        <f t="shared" si="13"/>
        <v>0</v>
      </c>
      <c r="W69" s="116">
        <f t="shared" si="14"/>
        <v>0</v>
      </c>
      <c r="X69" s="203">
        <f t="shared" si="16"/>
        <v>0</v>
      </c>
      <c r="Y69" s="204"/>
      <c r="Z69" s="111">
        <f t="shared" si="15"/>
        <v>0</v>
      </c>
      <c r="AB69" s="9"/>
    </row>
    <row r="70" spans="1:244" ht="15" customHeight="1">
      <c r="A70" s="50">
        <v>61</v>
      </c>
      <c r="B70" s="117"/>
      <c r="C70" s="117"/>
      <c r="D70" s="109"/>
      <c r="E70" s="109"/>
      <c r="F70" s="110"/>
      <c r="G70" s="110"/>
      <c r="H70" s="110">
        <f t="shared" si="2"/>
        <v>0</v>
      </c>
      <c r="I70" s="111">
        <f t="shared" si="3"/>
        <v>0</v>
      </c>
      <c r="J70" s="203">
        <f t="shared" si="4"/>
        <v>0</v>
      </c>
      <c r="K70" s="204"/>
      <c r="L70" s="111">
        <f t="shared" si="5"/>
        <v>0</v>
      </c>
      <c r="M70" s="111">
        <f t="shared" si="6"/>
        <v>0</v>
      </c>
      <c r="N70" s="112">
        <f t="shared" si="7"/>
        <v>0</v>
      </c>
      <c r="O70" s="113">
        <v>7000</v>
      </c>
      <c r="P70" s="114">
        <v>8000</v>
      </c>
      <c r="Q70" s="114">
        <f t="shared" si="8"/>
        <v>0</v>
      </c>
      <c r="R70" s="115">
        <f t="shared" si="9"/>
        <v>0</v>
      </c>
      <c r="S70" s="115">
        <f t="shared" si="10"/>
        <v>0</v>
      </c>
      <c r="T70" s="115">
        <f t="shared" si="11"/>
        <v>0</v>
      </c>
      <c r="U70" s="115">
        <f t="shared" si="12"/>
        <v>0</v>
      </c>
      <c r="V70" s="115">
        <f t="shared" si="13"/>
        <v>0</v>
      </c>
      <c r="W70" s="116">
        <f t="shared" si="14"/>
        <v>0</v>
      </c>
      <c r="X70" s="203">
        <f t="shared" si="16"/>
        <v>0</v>
      </c>
      <c r="Y70" s="204"/>
      <c r="Z70" s="111">
        <f t="shared" si="15"/>
        <v>0</v>
      </c>
      <c r="AB70" s="9"/>
    </row>
    <row r="71" spans="1:244" ht="15" customHeight="1">
      <c r="A71" s="50">
        <v>62</v>
      </c>
      <c r="B71" s="117"/>
      <c r="C71" s="117"/>
      <c r="D71" s="109"/>
      <c r="E71" s="109"/>
      <c r="F71" s="110"/>
      <c r="G71" s="110"/>
      <c r="H71" s="110">
        <f t="shared" si="2"/>
        <v>0</v>
      </c>
      <c r="I71" s="111">
        <f t="shared" si="3"/>
        <v>0</v>
      </c>
      <c r="J71" s="203">
        <f t="shared" si="4"/>
        <v>0</v>
      </c>
      <c r="K71" s="204"/>
      <c r="L71" s="111">
        <f t="shared" si="5"/>
        <v>0</v>
      </c>
      <c r="M71" s="111">
        <f t="shared" si="6"/>
        <v>0</v>
      </c>
      <c r="N71" s="112">
        <f t="shared" si="7"/>
        <v>0</v>
      </c>
      <c r="O71" s="113">
        <v>7000</v>
      </c>
      <c r="P71" s="114">
        <v>8000</v>
      </c>
      <c r="Q71" s="114">
        <f t="shared" si="8"/>
        <v>0</v>
      </c>
      <c r="R71" s="115">
        <f t="shared" si="9"/>
        <v>0</v>
      </c>
      <c r="S71" s="115">
        <f t="shared" si="10"/>
        <v>0</v>
      </c>
      <c r="T71" s="115">
        <f t="shared" si="11"/>
        <v>0</v>
      </c>
      <c r="U71" s="115">
        <f t="shared" si="12"/>
        <v>0</v>
      </c>
      <c r="V71" s="115">
        <f t="shared" si="13"/>
        <v>0</v>
      </c>
      <c r="W71" s="116">
        <f t="shared" si="14"/>
        <v>0</v>
      </c>
      <c r="X71" s="203">
        <f t="shared" si="16"/>
        <v>0</v>
      </c>
      <c r="Y71" s="204"/>
      <c r="Z71" s="111">
        <f t="shared" si="15"/>
        <v>0</v>
      </c>
      <c r="AB71" s="9"/>
    </row>
    <row r="72" spans="1:244" ht="15.75" thickBot="1">
      <c r="A72" s="50">
        <v>63</v>
      </c>
      <c r="B72" s="117"/>
      <c r="C72" s="117"/>
      <c r="D72" s="109"/>
      <c r="E72" s="109"/>
      <c r="F72" s="110"/>
      <c r="G72" s="110"/>
      <c r="H72" s="110">
        <f t="shared" si="2"/>
        <v>0</v>
      </c>
      <c r="I72" s="111">
        <f t="shared" si="3"/>
        <v>0</v>
      </c>
      <c r="J72" s="203">
        <f t="shared" si="4"/>
        <v>0</v>
      </c>
      <c r="K72" s="204"/>
      <c r="L72" s="111">
        <f t="shared" si="5"/>
        <v>0</v>
      </c>
      <c r="M72" s="111">
        <f t="shared" si="6"/>
        <v>0</v>
      </c>
      <c r="N72" s="112">
        <f t="shared" si="7"/>
        <v>0</v>
      </c>
      <c r="O72" s="113">
        <v>7000</v>
      </c>
      <c r="P72" s="114">
        <v>8000</v>
      </c>
      <c r="Q72" s="114">
        <f t="shared" si="8"/>
        <v>0</v>
      </c>
      <c r="R72" s="115">
        <f t="shared" si="9"/>
        <v>0</v>
      </c>
      <c r="S72" s="115">
        <f t="shared" si="10"/>
        <v>0</v>
      </c>
      <c r="T72" s="115">
        <f t="shared" si="11"/>
        <v>0</v>
      </c>
      <c r="U72" s="115">
        <f t="shared" si="12"/>
        <v>0</v>
      </c>
      <c r="V72" s="115">
        <f t="shared" si="13"/>
        <v>0</v>
      </c>
      <c r="W72" s="116">
        <f t="shared" si="14"/>
        <v>0</v>
      </c>
      <c r="X72" s="203">
        <f t="shared" si="16"/>
        <v>0</v>
      </c>
      <c r="Y72" s="204"/>
      <c r="Z72" s="111">
        <f t="shared" si="15"/>
        <v>0</v>
      </c>
      <c r="AB72" s="9"/>
    </row>
    <row r="73" spans="1:244" ht="15.75" thickBot="1">
      <c r="A73" s="1"/>
      <c r="B73" s="1"/>
      <c r="C73" s="171" t="s">
        <v>10</v>
      </c>
      <c r="D73" s="172"/>
      <c r="E73" s="173"/>
      <c r="F73" s="106">
        <f>SUM(F10:F72)</f>
        <v>0</v>
      </c>
      <c r="G73" s="106">
        <f t="shared" ref="G73:Z73" si="17">SUM(G10:G72)</f>
        <v>0</v>
      </c>
      <c r="H73" s="106">
        <f>SUM(H10:H72)</f>
        <v>0</v>
      </c>
      <c r="I73" s="106">
        <f>SUM(I10:I72)</f>
        <v>0</v>
      </c>
      <c r="J73" s="162">
        <f>SUM(J10:K72)</f>
        <v>0</v>
      </c>
      <c r="K73" s="163"/>
      <c r="L73" s="106">
        <f t="shared" si="17"/>
        <v>0</v>
      </c>
      <c r="M73" s="106">
        <f t="shared" si="17"/>
        <v>0</v>
      </c>
      <c r="N73" s="106">
        <f t="shared" si="17"/>
        <v>0</v>
      </c>
      <c r="O73" s="106"/>
      <c r="P73" s="106"/>
      <c r="Q73" s="106">
        <f>SUM(Q10:Q72)</f>
        <v>0</v>
      </c>
      <c r="R73" s="106">
        <f t="shared" si="17"/>
        <v>0</v>
      </c>
      <c r="S73" s="106">
        <f t="shared" si="17"/>
        <v>0</v>
      </c>
      <c r="T73" s="106">
        <f t="shared" si="17"/>
        <v>0</v>
      </c>
      <c r="U73" s="106">
        <f t="shared" si="17"/>
        <v>0</v>
      </c>
      <c r="V73" s="106">
        <f t="shared" si="17"/>
        <v>0</v>
      </c>
      <c r="W73" s="106">
        <f t="shared" si="17"/>
        <v>0</v>
      </c>
      <c r="X73" s="162">
        <f>SUM(X10:Y72)</f>
        <v>0</v>
      </c>
      <c r="Y73" s="163"/>
      <c r="Z73" s="106">
        <f t="shared" si="17"/>
        <v>0</v>
      </c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</row>
    <row r="74" spans="1:244" ht="15.75" thickTop="1">
      <c r="B74" s="8"/>
      <c r="C74" s="1"/>
      <c r="D74" s="1"/>
      <c r="E74" s="1"/>
      <c r="F74" s="7"/>
      <c r="G74" s="7"/>
      <c r="H74" s="1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44" ht="15" customHeight="1">
      <c r="B75" s="176" t="s">
        <v>27</v>
      </c>
      <c r="C75" s="176" t="s">
        <v>28</v>
      </c>
      <c r="D75" s="164" t="s">
        <v>29</v>
      </c>
      <c r="E75" s="165" t="s">
        <v>30</v>
      </c>
      <c r="F75" s="174" t="s">
        <v>31</v>
      </c>
      <c r="H75" s="15"/>
      <c r="I75" s="7"/>
      <c r="J75" s="15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44" ht="15" customHeight="1">
      <c r="B76" s="176"/>
      <c r="C76" s="176"/>
      <c r="D76" s="166"/>
      <c r="E76" s="167"/>
      <c r="F76" s="175"/>
      <c r="H76" s="15"/>
      <c r="I76" s="7"/>
      <c r="J76" s="15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44" ht="15.75">
      <c r="B77" s="107"/>
      <c r="C77" s="118"/>
      <c r="D77" s="201"/>
      <c r="E77" s="202"/>
      <c r="F77" s="107">
        <f>D77*25%</f>
        <v>0</v>
      </c>
      <c r="H77" s="15"/>
      <c r="I77" s="7"/>
      <c r="J77" s="1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44" ht="15.75">
      <c r="B78" s="119"/>
      <c r="C78" s="118"/>
      <c r="D78" s="205"/>
      <c r="E78" s="206"/>
      <c r="F78" s="107">
        <f>D78*25%</f>
        <v>0</v>
      </c>
      <c r="H78" s="15"/>
      <c r="I78" s="7"/>
      <c r="J78" s="15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44">
      <c r="B79" s="8"/>
      <c r="D79" s="16"/>
      <c r="E79" s="16"/>
      <c r="F79" s="16"/>
      <c r="G79" s="17"/>
      <c r="H79" s="15"/>
      <c r="I79" s="7"/>
      <c r="J79" s="15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44" ht="15.75" thickBot="1">
      <c r="B80" s="1"/>
      <c r="D80" s="16"/>
      <c r="E80" s="16"/>
      <c r="F80" s="16"/>
      <c r="G80" s="16"/>
      <c r="H80" s="15"/>
      <c r="I80" s="8"/>
      <c r="J80" s="15"/>
      <c r="K80" s="7"/>
      <c r="L80" s="8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2:22" ht="15.75" thickBot="1">
      <c r="B81" s="1"/>
      <c r="D81" s="168" t="s">
        <v>11</v>
      </c>
      <c r="E81" s="169"/>
      <c r="F81" s="169"/>
      <c r="G81" s="170"/>
      <c r="H81" s="15"/>
      <c r="I81" s="8"/>
      <c r="J81" s="15"/>
      <c r="K81" s="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2:22">
      <c r="D82" s="15"/>
      <c r="E82" s="15"/>
      <c r="F82" s="15"/>
      <c r="G82" s="15"/>
      <c r="H82" s="15"/>
      <c r="J82" s="15"/>
      <c r="K82" s="7"/>
    </row>
    <row r="83" spans="2:22">
      <c r="B83" s="8"/>
      <c r="D83" s="82">
        <f>SUM(E84:E86)</f>
        <v>0</v>
      </c>
      <c r="E83" s="83" t="s">
        <v>12</v>
      </c>
      <c r="F83" s="83"/>
      <c r="G83" s="82"/>
      <c r="H83" s="84"/>
      <c r="I83" s="108"/>
      <c r="J83" s="15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2:22">
      <c r="B84" s="5"/>
      <c r="D84" s="85"/>
      <c r="E84" s="82">
        <f>I73</f>
        <v>0</v>
      </c>
      <c r="F84" s="88" t="s">
        <v>13</v>
      </c>
      <c r="G84" s="87"/>
      <c r="H84" s="84"/>
      <c r="I84" s="108"/>
      <c r="J84" s="15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22">
      <c r="B85" s="4"/>
      <c r="D85" s="85"/>
      <c r="E85" s="82">
        <f>Z73</f>
        <v>0</v>
      </c>
      <c r="F85" s="86" t="s">
        <v>62</v>
      </c>
      <c r="G85" s="86"/>
      <c r="H85" s="84"/>
      <c r="I85" s="108"/>
      <c r="J85" s="15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22">
      <c r="B86" s="4"/>
      <c r="D86" s="85"/>
      <c r="E86" s="82">
        <f>F78+F77</f>
        <v>0</v>
      </c>
      <c r="F86" s="86" t="s">
        <v>58</v>
      </c>
      <c r="G86" s="86"/>
      <c r="H86" s="84"/>
      <c r="I86" s="108"/>
      <c r="J86" s="15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22">
      <c r="B87" s="8"/>
      <c r="D87" s="85"/>
      <c r="E87" s="85"/>
      <c r="F87" s="82">
        <f>L73+Z73+F78+F77</f>
        <v>0</v>
      </c>
      <c r="G87" s="89" t="s">
        <v>64</v>
      </c>
      <c r="H87" s="84"/>
      <c r="I87" s="108"/>
      <c r="J87" s="15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2">
      <c r="B88" s="8"/>
      <c r="D88" s="85"/>
      <c r="E88" s="85"/>
      <c r="F88" s="82">
        <f>V73</f>
        <v>0</v>
      </c>
      <c r="G88" s="89" t="s">
        <v>33</v>
      </c>
      <c r="H88" s="84"/>
      <c r="I88" s="108"/>
      <c r="J88" s="15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2" ht="15.75" thickBot="1">
      <c r="B89" s="3"/>
      <c r="D89" s="85"/>
      <c r="E89" s="85"/>
      <c r="F89" s="82">
        <f>W73</f>
        <v>0</v>
      </c>
      <c r="G89" s="89" t="s">
        <v>14</v>
      </c>
      <c r="H89" s="84"/>
      <c r="I89" s="108"/>
      <c r="J89" s="15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2:22">
      <c r="B90" s="1"/>
      <c r="D90" s="90">
        <f>SUM(D83:D89)</f>
        <v>0</v>
      </c>
      <c r="E90" s="85"/>
      <c r="F90" s="90">
        <f>SUM(F87:F89)</f>
        <v>0</v>
      </c>
      <c r="G90" s="85"/>
      <c r="H90" s="84"/>
      <c r="I90" s="108"/>
      <c r="J90" s="15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2:22">
      <c r="B91" s="1"/>
      <c r="D91" s="85"/>
      <c r="E91" s="91">
        <f>D90-F90</f>
        <v>0</v>
      </c>
      <c r="F91" s="85"/>
      <c r="G91" s="85"/>
      <c r="H91" s="84"/>
      <c r="I91" s="108"/>
      <c r="J91" s="15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2:22">
      <c r="B92" s="7"/>
      <c r="D92" s="2"/>
      <c r="E92" s="2"/>
      <c r="F92" s="2"/>
      <c r="G92" s="2"/>
      <c r="H92" s="2"/>
      <c r="I92" s="6"/>
      <c r="J92" s="1"/>
      <c r="K92" s="1"/>
      <c r="L92" s="1"/>
    </row>
  </sheetData>
  <autoFilter ref="A8:IJ73" xr:uid="{00000000-0009-0000-0000-000004000000}">
    <filterColumn colId="9" showButton="0"/>
    <filterColumn colId="23" showButton="0"/>
  </autoFilter>
  <mergeCells count="161">
    <mergeCell ref="B1:E1"/>
    <mergeCell ref="X69:Y69"/>
    <mergeCell ref="X70:Y70"/>
    <mergeCell ref="X71:Y71"/>
    <mergeCell ref="X72:Y72"/>
    <mergeCell ref="X73:Y73"/>
    <mergeCell ref="X64:Y64"/>
    <mergeCell ref="X65:Y65"/>
    <mergeCell ref="X66:Y66"/>
    <mergeCell ref="X67:Y67"/>
    <mergeCell ref="X68:Y68"/>
    <mergeCell ref="X59:Y59"/>
    <mergeCell ref="X60:Y60"/>
    <mergeCell ref="X61:Y61"/>
    <mergeCell ref="X62:Y62"/>
    <mergeCell ref="X63:Y63"/>
    <mergeCell ref="X54:Y54"/>
    <mergeCell ref="X55:Y55"/>
    <mergeCell ref="X56:Y56"/>
    <mergeCell ref="X57:Y57"/>
    <mergeCell ref="X58:Y58"/>
    <mergeCell ref="X49:Y49"/>
    <mergeCell ref="X50:Y50"/>
    <mergeCell ref="X51:Y51"/>
    <mergeCell ref="X52:Y52"/>
    <mergeCell ref="X53:Y53"/>
    <mergeCell ref="X44:Y44"/>
    <mergeCell ref="X45:Y45"/>
    <mergeCell ref="X46:Y46"/>
    <mergeCell ref="X47:Y47"/>
    <mergeCell ref="X48:Y48"/>
    <mergeCell ref="X39:Y39"/>
    <mergeCell ref="X40:Y40"/>
    <mergeCell ref="X41:Y41"/>
    <mergeCell ref="X42:Y42"/>
    <mergeCell ref="X43:Y43"/>
    <mergeCell ref="X34:Y34"/>
    <mergeCell ref="X35:Y35"/>
    <mergeCell ref="X36:Y36"/>
    <mergeCell ref="X37:Y37"/>
    <mergeCell ref="X38:Y38"/>
    <mergeCell ref="X29:Y29"/>
    <mergeCell ref="X30:Y30"/>
    <mergeCell ref="X31:Y31"/>
    <mergeCell ref="X32:Y32"/>
    <mergeCell ref="X33:Y33"/>
    <mergeCell ref="X24:Y24"/>
    <mergeCell ref="X25:Y25"/>
    <mergeCell ref="X26:Y26"/>
    <mergeCell ref="X27:Y27"/>
    <mergeCell ref="X28:Y28"/>
    <mergeCell ref="X19:Y19"/>
    <mergeCell ref="X20:Y20"/>
    <mergeCell ref="X21:Y21"/>
    <mergeCell ref="X22:Y22"/>
    <mergeCell ref="X23:Y23"/>
    <mergeCell ref="J17:K17"/>
    <mergeCell ref="J18:K18"/>
    <mergeCell ref="X8:Y9"/>
    <mergeCell ref="X10:Y10"/>
    <mergeCell ref="X11:Y11"/>
    <mergeCell ref="X12:Y12"/>
    <mergeCell ref="X13:Y13"/>
    <mergeCell ref="X14:Y14"/>
    <mergeCell ref="X15:Y15"/>
    <mergeCell ref="X16:Y16"/>
    <mergeCell ref="X17:Y17"/>
    <mergeCell ref="X18:Y18"/>
    <mergeCell ref="J12:K12"/>
    <mergeCell ref="J13:K13"/>
    <mergeCell ref="J14:K14"/>
    <mergeCell ref="J15:K15"/>
    <mergeCell ref="J16:K16"/>
    <mergeCell ref="M8:M9"/>
    <mergeCell ref="N8:N9"/>
    <mergeCell ref="H8:H9"/>
    <mergeCell ref="J8:K9"/>
    <mergeCell ref="Z8:Z9"/>
    <mergeCell ref="O8:O9"/>
    <mergeCell ref="W8:W9"/>
    <mergeCell ref="P8:P9"/>
    <mergeCell ref="Q8:Q9"/>
    <mergeCell ref="R8:R9"/>
    <mergeCell ref="S8:S9"/>
    <mergeCell ref="U8:U9"/>
    <mergeCell ref="T8:T9"/>
    <mergeCell ref="V8:V9"/>
    <mergeCell ref="D81:G81"/>
    <mergeCell ref="E3:J3"/>
    <mergeCell ref="L8:L9"/>
    <mergeCell ref="A8:A9"/>
    <mergeCell ref="B8:B9"/>
    <mergeCell ref="C8:C9"/>
    <mergeCell ref="F8:F9"/>
    <mergeCell ref="G8:G9"/>
    <mergeCell ref="D8:D9"/>
    <mergeCell ref="C73:E73"/>
    <mergeCell ref="B75:B76"/>
    <mergeCell ref="C75:C76"/>
    <mergeCell ref="F75:F76"/>
    <mergeCell ref="J10:K10"/>
    <mergeCell ref="J11:K11"/>
    <mergeCell ref="J19:K19"/>
    <mergeCell ref="J20:K20"/>
    <mergeCell ref="J21:K21"/>
    <mergeCell ref="J22:K22"/>
    <mergeCell ref="J23:K23"/>
    <mergeCell ref="J24:K24"/>
    <mergeCell ref="J25:K25"/>
    <mergeCell ref="J26:K26"/>
    <mergeCell ref="E8:E9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D75:E76"/>
    <mergeCell ref="D77:E77"/>
    <mergeCell ref="D78:E78"/>
    <mergeCell ref="J69:K69"/>
    <mergeCell ref="J70:K70"/>
    <mergeCell ref="J71:K71"/>
    <mergeCell ref="J72:K72"/>
    <mergeCell ref="J73:K73"/>
  </mergeCells>
  <conditionalFormatting sqref="M8:R8 Z8:AB8 L8:M9 N7:O8 R7:T8 Z9">
    <cfRule type="cellIs" dxfId="38" priority="85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IJ92"/>
  <sheetViews>
    <sheetView rightToLeft="1" topLeftCell="A3" workbookViewId="0">
      <selection activeCell="F11" sqref="F11"/>
    </sheetView>
  </sheetViews>
  <sheetFormatPr defaultRowHeight="15"/>
  <cols>
    <col min="1" max="1" width="7.140625" customWidth="1"/>
    <col min="2" max="2" width="36" customWidth="1"/>
    <col min="3" max="3" width="12.42578125" customWidth="1"/>
    <col min="4" max="4" width="20.28515625" customWidth="1"/>
    <col min="5" max="5" width="10.7109375" customWidth="1"/>
    <col min="6" max="6" width="12.42578125" customWidth="1"/>
    <col min="7" max="7" width="9.85546875" customWidth="1"/>
    <col min="8" max="8" width="21.28515625" customWidth="1"/>
    <col min="9" max="9" width="11.5703125" customWidth="1"/>
    <col min="10" max="11" width="11.140625" customWidth="1"/>
    <col min="12" max="12" width="19.42578125" customWidth="1"/>
    <col min="13" max="14" width="10.7109375" customWidth="1"/>
    <col min="15" max="15" width="11" customWidth="1"/>
    <col min="16" max="16" width="10.85546875" customWidth="1"/>
    <col min="17" max="17" width="12.140625" customWidth="1"/>
    <col min="18" max="18" width="11.42578125" customWidth="1"/>
    <col min="19" max="19" width="13" customWidth="1"/>
    <col min="20" max="20" width="11.42578125" customWidth="1"/>
    <col min="21" max="21" width="12.140625" customWidth="1"/>
    <col min="22" max="22" width="11.42578125" customWidth="1"/>
    <col min="23" max="23" width="12.5703125" customWidth="1"/>
    <col min="24" max="24" width="11.5703125" customWidth="1"/>
    <col min="25" max="25" width="12.42578125" customWidth="1"/>
    <col min="26" max="26" width="13.140625" customWidth="1"/>
  </cols>
  <sheetData>
    <row r="1" spans="1:28" ht="56.25" hidden="1" customHeight="1">
      <c r="A1" s="1"/>
      <c r="B1" s="156" t="s">
        <v>73</v>
      </c>
      <c r="C1" s="157"/>
      <c r="D1" s="157"/>
      <c r="E1" s="157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8.75" hidden="1" customHeight="1" thickBot="1"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8" ht="21" thickBot="1">
      <c r="A3" s="1"/>
      <c r="B3" s="1"/>
      <c r="C3" s="1"/>
      <c r="D3" s="1"/>
      <c r="E3" s="193" t="s">
        <v>41</v>
      </c>
      <c r="F3" s="194"/>
      <c r="G3" s="194"/>
      <c r="H3" s="194"/>
      <c r="I3" s="194"/>
      <c r="J3" s="19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15.75" thickTop="1">
      <c r="A4" s="1"/>
      <c r="B4" s="66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8">
      <c r="A5" s="1"/>
      <c r="B5" s="67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7"/>
      <c r="N5" s="7"/>
      <c r="O5" s="1"/>
      <c r="P5" s="1"/>
      <c r="Q5" s="1"/>
      <c r="R5" s="1"/>
      <c r="S5" s="1"/>
      <c r="T5" s="1"/>
      <c r="U5" s="1"/>
      <c r="V5" s="1"/>
      <c r="W5" s="9"/>
    </row>
    <row r="6" spans="1:28" ht="15.75" thickBot="1">
      <c r="A6" s="1"/>
      <c r="B6" s="68" t="s">
        <v>42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1"/>
      <c r="Q6" s="7"/>
      <c r="R6" s="1"/>
      <c r="S6" s="1"/>
      <c r="T6" s="1"/>
      <c r="U6" s="1"/>
      <c r="V6" s="1"/>
      <c r="W6" s="9"/>
    </row>
    <row r="7" spans="1:28" ht="19.5" customHeight="1" thickBot="1">
      <c r="A7" s="1"/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23.25" customHeight="1">
      <c r="A8" s="177" t="s">
        <v>1</v>
      </c>
      <c r="B8" s="180" t="s">
        <v>2</v>
      </c>
      <c r="C8" s="177" t="s">
        <v>28</v>
      </c>
      <c r="D8" s="177" t="s">
        <v>3</v>
      </c>
      <c r="E8" s="177" t="s">
        <v>4</v>
      </c>
      <c r="F8" s="177" t="s">
        <v>5</v>
      </c>
      <c r="G8" s="177" t="s">
        <v>26</v>
      </c>
      <c r="H8" s="185" t="s">
        <v>45</v>
      </c>
      <c r="I8" s="47" t="s">
        <v>6</v>
      </c>
      <c r="J8" s="179" t="s">
        <v>47</v>
      </c>
      <c r="K8" s="180"/>
      <c r="L8" s="196" t="s">
        <v>25</v>
      </c>
      <c r="M8" s="177" t="s">
        <v>18</v>
      </c>
      <c r="N8" s="177" t="s">
        <v>16</v>
      </c>
      <c r="O8" s="177" t="s">
        <v>7</v>
      </c>
      <c r="P8" s="177" t="s">
        <v>8</v>
      </c>
      <c r="Q8" s="177" t="s">
        <v>32</v>
      </c>
      <c r="R8" s="177" t="s">
        <v>17</v>
      </c>
      <c r="S8" s="177" t="s">
        <v>34</v>
      </c>
      <c r="T8" s="177" t="s">
        <v>35</v>
      </c>
      <c r="U8" s="177" t="s">
        <v>37</v>
      </c>
      <c r="V8" s="177" t="s">
        <v>36</v>
      </c>
      <c r="W8" s="177" t="s">
        <v>15</v>
      </c>
      <c r="X8" s="187" t="s">
        <v>55</v>
      </c>
      <c r="Y8" s="188"/>
      <c r="Z8" s="183" t="s">
        <v>24</v>
      </c>
    </row>
    <row r="9" spans="1:28" ht="33" customHeight="1" thickBot="1">
      <c r="A9" s="178"/>
      <c r="B9" s="182"/>
      <c r="C9" s="178"/>
      <c r="D9" s="178"/>
      <c r="E9" s="181"/>
      <c r="F9" s="178"/>
      <c r="G9" s="178"/>
      <c r="H9" s="186"/>
      <c r="I9" s="48" t="s">
        <v>9</v>
      </c>
      <c r="J9" s="181" t="s">
        <v>19</v>
      </c>
      <c r="K9" s="182" t="s">
        <v>20</v>
      </c>
      <c r="L9" s="197"/>
      <c r="M9" s="178"/>
      <c r="N9" s="182"/>
      <c r="O9" s="182"/>
      <c r="P9" s="178"/>
      <c r="Q9" s="178"/>
      <c r="R9" s="178"/>
      <c r="S9" s="178"/>
      <c r="T9" s="178"/>
      <c r="U9" s="178"/>
      <c r="V9" s="178"/>
      <c r="W9" s="178"/>
      <c r="X9" s="189"/>
      <c r="Y9" s="190"/>
      <c r="Z9" s="184"/>
    </row>
    <row r="10" spans="1:28">
      <c r="A10" s="49">
        <v>1</v>
      </c>
      <c r="B10" s="109"/>
      <c r="C10" s="109"/>
      <c r="D10" s="109"/>
      <c r="E10" s="109"/>
      <c r="F10" s="110"/>
      <c r="G10" s="110"/>
      <c r="H10" s="110">
        <f>IF(F10&gt;7000,7000,F10)</f>
        <v>0</v>
      </c>
      <c r="I10" s="111">
        <f>F10+G10</f>
        <v>0</v>
      </c>
      <c r="J10" s="207">
        <f>ROUND(H10*0.11,2)</f>
        <v>0</v>
      </c>
      <c r="K10" s="208"/>
      <c r="L10" s="111">
        <f>J10</f>
        <v>0</v>
      </c>
      <c r="M10" s="111">
        <f>I10-L10</f>
        <v>0</v>
      </c>
      <c r="N10" s="112">
        <f>+I10*12</f>
        <v>0</v>
      </c>
      <c r="O10" s="113">
        <v>7000</v>
      </c>
      <c r="P10" s="114">
        <v>8000</v>
      </c>
      <c r="Q10" s="114">
        <f t="shared" ref="Q10" si="0">+L10*12</f>
        <v>0</v>
      </c>
      <c r="R10" s="115">
        <f t="shared" ref="R10" si="1">IF((N10-O10-P10-Q10)&gt;0,N10-O10-P10-Q10,0)</f>
        <v>0</v>
      </c>
      <c r="S10" s="115">
        <f>IF(R10&gt;192000,R10*22.5%-7750,IF(AND(R10&gt;37000,R10&lt;=192000),R10*20%-2950,IF(AND(R10&gt;22000,R10&lt;=37000),R10*15%-1100,IF(R10&lt;=22000,R10*10%,0))))</f>
        <v>0</v>
      </c>
      <c r="T10" s="115">
        <f>IF(R10&gt;192000,S10,IF(AND(R10&gt;37000,R10&lt;=192000),(S10*7.5%),IF(AND(R10&gt;22000,R10&lt;=37000),(S10*45%),IF(R10&lt;=22000,(S10*85%),0))))</f>
        <v>0</v>
      </c>
      <c r="U10" s="115">
        <f>+S10-T10</f>
        <v>0</v>
      </c>
      <c r="V10" s="115">
        <f>ROUND(U10/12,2)</f>
        <v>0</v>
      </c>
      <c r="W10" s="116">
        <f>M10-V10</f>
        <v>0</v>
      </c>
      <c r="X10" s="207">
        <f>H10*18.75%</f>
        <v>0</v>
      </c>
      <c r="Y10" s="208"/>
      <c r="Z10" s="111">
        <f>X10</f>
        <v>0</v>
      </c>
      <c r="AB10" s="9"/>
    </row>
    <row r="11" spans="1:28" ht="15.75" thickBot="1">
      <c r="A11" s="50">
        <v>2</v>
      </c>
      <c r="B11" s="109"/>
      <c r="C11" s="109"/>
      <c r="D11" s="109"/>
      <c r="E11" s="109"/>
      <c r="F11" s="110"/>
      <c r="G11" s="110"/>
      <c r="H11" s="110">
        <f t="shared" ref="H11:H72" si="2">IF(F11&gt;7000,7000,F11)</f>
        <v>0</v>
      </c>
      <c r="I11" s="111">
        <f t="shared" ref="I11:I72" si="3">F11+G11</f>
        <v>0</v>
      </c>
      <c r="J11" s="203">
        <f t="shared" ref="J11:J72" si="4">ROUND(H11*0.11,2)</f>
        <v>0</v>
      </c>
      <c r="K11" s="204"/>
      <c r="L11" s="111">
        <f t="shared" ref="L11:L72" si="5">J11</f>
        <v>0</v>
      </c>
      <c r="M11" s="111">
        <f t="shared" ref="M11:M72" si="6">I11-L11</f>
        <v>0</v>
      </c>
      <c r="N11" s="112">
        <f t="shared" ref="N11:N72" si="7">+I11*12</f>
        <v>0</v>
      </c>
      <c r="O11" s="113">
        <v>7000</v>
      </c>
      <c r="P11" s="114">
        <v>8000</v>
      </c>
      <c r="Q11" s="114">
        <f t="shared" ref="Q11:Q72" si="8">+L11*12</f>
        <v>0</v>
      </c>
      <c r="R11" s="115">
        <f t="shared" ref="R11:R72" si="9">IF((N11-O11-P11-Q11)&gt;0,N11-O11-P11-Q11,0)</f>
        <v>0</v>
      </c>
      <c r="S11" s="115">
        <f t="shared" ref="S11:S72" si="10">IF(R11&gt;192000,R11*22.5%-7750,IF(AND(R11&gt;37000,R11&lt;=192000),R11*20%-2950,IF(AND(R11&gt;22000,R11&lt;=37000),R11*15%-1100,IF(R11&lt;=22000,R11*10%,0))))</f>
        <v>0</v>
      </c>
      <c r="T11" s="115">
        <f t="shared" ref="T11:T72" si="11">IF(R11&gt;192000,S11,IF(AND(R11&gt;37000,R11&lt;=192000),(S11*7.5%),IF(AND(R11&gt;22000,R11&lt;=37000),(S11*45%),IF(R11&lt;=22000,(S11*85%),0))))</f>
        <v>0</v>
      </c>
      <c r="U11" s="115">
        <f t="shared" ref="U11:U72" si="12">+S11-T11</f>
        <v>0</v>
      </c>
      <c r="V11" s="115">
        <f t="shared" ref="V11:V72" si="13">ROUND(U11/12,2)</f>
        <v>0</v>
      </c>
      <c r="W11" s="116">
        <f t="shared" ref="W11:W72" si="14">M11-V11</f>
        <v>0</v>
      </c>
      <c r="X11" s="203">
        <f>H11*18.75%</f>
        <v>0</v>
      </c>
      <c r="Y11" s="204"/>
      <c r="Z11" s="111">
        <f>X11</f>
        <v>0</v>
      </c>
      <c r="AB11" s="9"/>
    </row>
    <row r="12" spans="1:28">
      <c r="A12" s="49">
        <v>3</v>
      </c>
      <c r="B12" s="109"/>
      <c r="C12" s="109"/>
      <c r="D12" s="109"/>
      <c r="E12" s="109"/>
      <c r="F12" s="110"/>
      <c r="G12" s="110"/>
      <c r="H12" s="110">
        <f t="shared" si="2"/>
        <v>0</v>
      </c>
      <c r="I12" s="111">
        <f t="shared" si="3"/>
        <v>0</v>
      </c>
      <c r="J12" s="203">
        <f t="shared" si="4"/>
        <v>0</v>
      </c>
      <c r="K12" s="204"/>
      <c r="L12" s="111">
        <f t="shared" si="5"/>
        <v>0</v>
      </c>
      <c r="M12" s="111">
        <f t="shared" si="6"/>
        <v>0</v>
      </c>
      <c r="N12" s="112">
        <f t="shared" si="7"/>
        <v>0</v>
      </c>
      <c r="O12" s="113">
        <v>7000</v>
      </c>
      <c r="P12" s="114">
        <v>8000</v>
      </c>
      <c r="Q12" s="114">
        <f t="shared" si="8"/>
        <v>0</v>
      </c>
      <c r="R12" s="115">
        <f t="shared" si="9"/>
        <v>0</v>
      </c>
      <c r="S12" s="115">
        <f t="shared" si="10"/>
        <v>0</v>
      </c>
      <c r="T12" s="115">
        <f t="shared" si="11"/>
        <v>0</v>
      </c>
      <c r="U12" s="115">
        <f t="shared" si="12"/>
        <v>0</v>
      </c>
      <c r="V12" s="115">
        <f t="shared" si="13"/>
        <v>0</v>
      </c>
      <c r="W12" s="116">
        <f t="shared" si="14"/>
        <v>0</v>
      </c>
      <c r="X12" s="203">
        <f t="shared" ref="X12:X72" si="15">H12*18.75%</f>
        <v>0</v>
      </c>
      <c r="Y12" s="204"/>
      <c r="Z12" s="111">
        <f t="shared" ref="Z12:Z72" si="16">X12</f>
        <v>0</v>
      </c>
      <c r="AB12" s="9"/>
    </row>
    <row r="13" spans="1:28" ht="15.75" thickBot="1">
      <c r="A13" s="50">
        <v>4</v>
      </c>
      <c r="B13" s="109"/>
      <c r="C13" s="109"/>
      <c r="D13" s="109"/>
      <c r="E13" s="109"/>
      <c r="F13" s="110"/>
      <c r="G13" s="110"/>
      <c r="H13" s="110">
        <f t="shared" si="2"/>
        <v>0</v>
      </c>
      <c r="I13" s="111">
        <f t="shared" si="3"/>
        <v>0</v>
      </c>
      <c r="J13" s="203">
        <f t="shared" si="4"/>
        <v>0</v>
      </c>
      <c r="K13" s="204"/>
      <c r="L13" s="111">
        <f t="shared" si="5"/>
        <v>0</v>
      </c>
      <c r="M13" s="111">
        <f t="shared" si="6"/>
        <v>0</v>
      </c>
      <c r="N13" s="112">
        <f t="shared" si="7"/>
        <v>0</v>
      </c>
      <c r="O13" s="113">
        <v>7000</v>
      </c>
      <c r="P13" s="114">
        <v>8000</v>
      </c>
      <c r="Q13" s="114">
        <f t="shared" si="8"/>
        <v>0</v>
      </c>
      <c r="R13" s="115">
        <f t="shared" si="9"/>
        <v>0</v>
      </c>
      <c r="S13" s="115">
        <f t="shared" si="10"/>
        <v>0</v>
      </c>
      <c r="T13" s="115">
        <f t="shared" si="11"/>
        <v>0</v>
      </c>
      <c r="U13" s="115">
        <f t="shared" si="12"/>
        <v>0</v>
      </c>
      <c r="V13" s="115">
        <f t="shared" si="13"/>
        <v>0</v>
      </c>
      <c r="W13" s="116">
        <f t="shared" si="14"/>
        <v>0</v>
      </c>
      <c r="X13" s="203">
        <f t="shared" si="15"/>
        <v>0</v>
      </c>
      <c r="Y13" s="204"/>
      <c r="Z13" s="111">
        <f t="shared" si="16"/>
        <v>0</v>
      </c>
      <c r="AB13" s="9"/>
    </row>
    <row r="14" spans="1:28">
      <c r="A14" s="49">
        <v>5</v>
      </c>
      <c r="B14" s="109"/>
      <c r="C14" s="109"/>
      <c r="D14" s="109"/>
      <c r="E14" s="109"/>
      <c r="F14" s="110"/>
      <c r="G14" s="110"/>
      <c r="H14" s="110">
        <f t="shared" si="2"/>
        <v>0</v>
      </c>
      <c r="I14" s="111">
        <f t="shared" si="3"/>
        <v>0</v>
      </c>
      <c r="J14" s="203">
        <f t="shared" si="4"/>
        <v>0</v>
      </c>
      <c r="K14" s="204"/>
      <c r="L14" s="111">
        <f t="shared" si="5"/>
        <v>0</v>
      </c>
      <c r="M14" s="111">
        <f t="shared" si="6"/>
        <v>0</v>
      </c>
      <c r="N14" s="112">
        <f t="shared" si="7"/>
        <v>0</v>
      </c>
      <c r="O14" s="113">
        <v>7000</v>
      </c>
      <c r="P14" s="114">
        <v>8000</v>
      </c>
      <c r="Q14" s="114">
        <f t="shared" si="8"/>
        <v>0</v>
      </c>
      <c r="R14" s="115">
        <f t="shared" si="9"/>
        <v>0</v>
      </c>
      <c r="S14" s="115">
        <f t="shared" si="10"/>
        <v>0</v>
      </c>
      <c r="T14" s="115">
        <f t="shared" si="11"/>
        <v>0</v>
      </c>
      <c r="U14" s="115">
        <f t="shared" si="12"/>
        <v>0</v>
      </c>
      <c r="V14" s="115">
        <f t="shared" si="13"/>
        <v>0</v>
      </c>
      <c r="W14" s="116">
        <f t="shared" si="14"/>
        <v>0</v>
      </c>
      <c r="X14" s="203">
        <f t="shared" si="15"/>
        <v>0</v>
      </c>
      <c r="Y14" s="204"/>
      <c r="Z14" s="111">
        <f t="shared" si="16"/>
        <v>0</v>
      </c>
      <c r="AB14" s="9"/>
    </row>
    <row r="15" spans="1:28" ht="15.75" thickBot="1">
      <c r="A15" s="50">
        <v>6</v>
      </c>
      <c r="B15" s="109"/>
      <c r="C15" s="109"/>
      <c r="D15" s="109"/>
      <c r="E15" s="109"/>
      <c r="F15" s="110"/>
      <c r="G15" s="110"/>
      <c r="H15" s="110">
        <f t="shared" si="2"/>
        <v>0</v>
      </c>
      <c r="I15" s="111">
        <f t="shared" si="3"/>
        <v>0</v>
      </c>
      <c r="J15" s="203">
        <f t="shared" si="4"/>
        <v>0</v>
      </c>
      <c r="K15" s="204"/>
      <c r="L15" s="111">
        <f t="shared" si="5"/>
        <v>0</v>
      </c>
      <c r="M15" s="111">
        <f t="shared" si="6"/>
        <v>0</v>
      </c>
      <c r="N15" s="112">
        <f t="shared" si="7"/>
        <v>0</v>
      </c>
      <c r="O15" s="113">
        <v>7000</v>
      </c>
      <c r="P15" s="114">
        <v>8000</v>
      </c>
      <c r="Q15" s="114">
        <f t="shared" si="8"/>
        <v>0</v>
      </c>
      <c r="R15" s="115">
        <f t="shared" si="9"/>
        <v>0</v>
      </c>
      <c r="S15" s="115">
        <f t="shared" si="10"/>
        <v>0</v>
      </c>
      <c r="T15" s="115">
        <f t="shared" si="11"/>
        <v>0</v>
      </c>
      <c r="U15" s="115">
        <f t="shared" si="12"/>
        <v>0</v>
      </c>
      <c r="V15" s="115">
        <f t="shared" si="13"/>
        <v>0</v>
      </c>
      <c r="W15" s="116">
        <f t="shared" si="14"/>
        <v>0</v>
      </c>
      <c r="X15" s="203">
        <f t="shared" si="15"/>
        <v>0</v>
      </c>
      <c r="Y15" s="204"/>
      <c r="Z15" s="111">
        <f t="shared" si="16"/>
        <v>0</v>
      </c>
      <c r="AB15" s="9"/>
    </row>
    <row r="16" spans="1:28">
      <c r="A16" s="49">
        <v>7</v>
      </c>
      <c r="B16" s="109"/>
      <c r="C16" s="109"/>
      <c r="D16" s="109"/>
      <c r="E16" s="109"/>
      <c r="F16" s="110"/>
      <c r="G16" s="110"/>
      <c r="H16" s="110">
        <f t="shared" si="2"/>
        <v>0</v>
      </c>
      <c r="I16" s="111">
        <f t="shared" si="3"/>
        <v>0</v>
      </c>
      <c r="J16" s="203">
        <f t="shared" si="4"/>
        <v>0</v>
      </c>
      <c r="K16" s="204"/>
      <c r="L16" s="111">
        <f t="shared" si="5"/>
        <v>0</v>
      </c>
      <c r="M16" s="111">
        <f t="shared" si="6"/>
        <v>0</v>
      </c>
      <c r="N16" s="112">
        <f t="shared" si="7"/>
        <v>0</v>
      </c>
      <c r="O16" s="113">
        <v>7000</v>
      </c>
      <c r="P16" s="114">
        <v>8000</v>
      </c>
      <c r="Q16" s="114">
        <f t="shared" si="8"/>
        <v>0</v>
      </c>
      <c r="R16" s="115">
        <f t="shared" si="9"/>
        <v>0</v>
      </c>
      <c r="S16" s="115">
        <f t="shared" si="10"/>
        <v>0</v>
      </c>
      <c r="T16" s="115">
        <f t="shared" si="11"/>
        <v>0</v>
      </c>
      <c r="U16" s="115">
        <f t="shared" si="12"/>
        <v>0</v>
      </c>
      <c r="V16" s="115">
        <f t="shared" si="13"/>
        <v>0</v>
      </c>
      <c r="W16" s="116">
        <f t="shared" si="14"/>
        <v>0</v>
      </c>
      <c r="X16" s="203">
        <f t="shared" si="15"/>
        <v>0</v>
      </c>
      <c r="Y16" s="204"/>
      <c r="Z16" s="111">
        <f t="shared" si="16"/>
        <v>0</v>
      </c>
      <c r="AB16" s="9"/>
    </row>
    <row r="17" spans="1:28" ht="15.75" thickBot="1">
      <c r="A17" s="50">
        <v>8</v>
      </c>
      <c r="B17" s="109"/>
      <c r="C17" s="109"/>
      <c r="D17" s="109"/>
      <c r="E17" s="109"/>
      <c r="F17" s="110"/>
      <c r="G17" s="110"/>
      <c r="H17" s="110">
        <f t="shared" si="2"/>
        <v>0</v>
      </c>
      <c r="I17" s="111">
        <f t="shared" si="3"/>
        <v>0</v>
      </c>
      <c r="J17" s="203">
        <f t="shared" si="4"/>
        <v>0</v>
      </c>
      <c r="K17" s="204"/>
      <c r="L17" s="111">
        <f t="shared" si="5"/>
        <v>0</v>
      </c>
      <c r="M17" s="111">
        <f t="shared" si="6"/>
        <v>0</v>
      </c>
      <c r="N17" s="112">
        <f t="shared" si="7"/>
        <v>0</v>
      </c>
      <c r="O17" s="113">
        <v>7000</v>
      </c>
      <c r="P17" s="114">
        <v>8000</v>
      </c>
      <c r="Q17" s="114">
        <f t="shared" si="8"/>
        <v>0</v>
      </c>
      <c r="R17" s="115">
        <f t="shared" si="9"/>
        <v>0</v>
      </c>
      <c r="S17" s="115">
        <f t="shared" si="10"/>
        <v>0</v>
      </c>
      <c r="T17" s="115">
        <f t="shared" si="11"/>
        <v>0</v>
      </c>
      <c r="U17" s="115">
        <f t="shared" si="12"/>
        <v>0</v>
      </c>
      <c r="V17" s="115">
        <f t="shared" si="13"/>
        <v>0</v>
      </c>
      <c r="W17" s="116">
        <f t="shared" si="14"/>
        <v>0</v>
      </c>
      <c r="X17" s="203">
        <f t="shared" si="15"/>
        <v>0</v>
      </c>
      <c r="Y17" s="204"/>
      <c r="Z17" s="111">
        <f t="shared" si="16"/>
        <v>0</v>
      </c>
      <c r="AB17" s="9"/>
    </row>
    <row r="18" spans="1:28">
      <c r="A18" s="49">
        <v>9</v>
      </c>
      <c r="B18" s="109"/>
      <c r="C18" s="109"/>
      <c r="D18" s="109"/>
      <c r="E18" s="109"/>
      <c r="F18" s="110"/>
      <c r="G18" s="110"/>
      <c r="H18" s="110">
        <f t="shared" si="2"/>
        <v>0</v>
      </c>
      <c r="I18" s="111">
        <f t="shared" si="3"/>
        <v>0</v>
      </c>
      <c r="J18" s="203">
        <f t="shared" si="4"/>
        <v>0</v>
      </c>
      <c r="K18" s="204"/>
      <c r="L18" s="111">
        <f t="shared" si="5"/>
        <v>0</v>
      </c>
      <c r="M18" s="111">
        <f t="shared" si="6"/>
        <v>0</v>
      </c>
      <c r="N18" s="112">
        <f t="shared" si="7"/>
        <v>0</v>
      </c>
      <c r="O18" s="113">
        <v>7000</v>
      </c>
      <c r="P18" s="114">
        <v>8000</v>
      </c>
      <c r="Q18" s="114">
        <f t="shared" si="8"/>
        <v>0</v>
      </c>
      <c r="R18" s="115">
        <f t="shared" si="9"/>
        <v>0</v>
      </c>
      <c r="S18" s="115">
        <f t="shared" si="10"/>
        <v>0</v>
      </c>
      <c r="T18" s="115">
        <f t="shared" si="11"/>
        <v>0</v>
      </c>
      <c r="U18" s="115">
        <f t="shared" si="12"/>
        <v>0</v>
      </c>
      <c r="V18" s="115">
        <f t="shared" si="13"/>
        <v>0</v>
      </c>
      <c r="W18" s="116">
        <f t="shared" si="14"/>
        <v>0</v>
      </c>
      <c r="X18" s="203">
        <f t="shared" si="15"/>
        <v>0</v>
      </c>
      <c r="Y18" s="204"/>
      <c r="Z18" s="111">
        <f t="shared" si="16"/>
        <v>0</v>
      </c>
      <c r="AB18" s="9"/>
    </row>
    <row r="19" spans="1:28" ht="15.75" thickBot="1">
      <c r="A19" s="50">
        <v>10</v>
      </c>
      <c r="B19" s="109"/>
      <c r="C19" s="109"/>
      <c r="D19" s="109"/>
      <c r="E19" s="109"/>
      <c r="F19" s="110"/>
      <c r="G19" s="110"/>
      <c r="H19" s="110">
        <f t="shared" si="2"/>
        <v>0</v>
      </c>
      <c r="I19" s="111">
        <f t="shared" si="3"/>
        <v>0</v>
      </c>
      <c r="J19" s="203">
        <f t="shared" si="4"/>
        <v>0</v>
      </c>
      <c r="K19" s="204"/>
      <c r="L19" s="111">
        <f t="shared" si="5"/>
        <v>0</v>
      </c>
      <c r="M19" s="111">
        <f t="shared" si="6"/>
        <v>0</v>
      </c>
      <c r="N19" s="112">
        <f t="shared" si="7"/>
        <v>0</v>
      </c>
      <c r="O19" s="113">
        <v>7000</v>
      </c>
      <c r="P19" s="114">
        <v>8000</v>
      </c>
      <c r="Q19" s="114">
        <f t="shared" si="8"/>
        <v>0</v>
      </c>
      <c r="R19" s="115">
        <f t="shared" si="9"/>
        <v>0</v>
      </c>
      <c r="S19" s="115">
        <f t="shared" si="10"/>
        <v>0</v>
      </c>
      <c r="T19" s="115">
        <f t="shared" si="11"/>
        <v>0</v>
      </c>
      <c r="U19" s="115">
        <f t="shared" si="12"/>
        <v>0</v>
      </c>
      <c r="V19" s="115">
        <f t="shared" si="13"/>
        <v>0</v>
      </c>
      <c r="W19" s="116">
        <f t="shared" si="14"/>
        <v>0</v>
      </c>
      <c r="X19" s="203">
        <f t="shared" si="15"/>
        <v>0</v>
      </c>
      <c r="Y19" s="204"/>
      <c r="Z19" s="111">
        <f t="shared" si="16"/>
        <v>0</v>
      </c>
      <c r="AB19" s="9"/>
    </row>
    <row r="20" spans="1:28">
      <c r="A20" s="49">
        <v>11</v>
      </c>
      <c r="B20" s="109"/>
      <c r="C20" s="109"/>
      <c r="D20" s="109"/>
      <c r="E20" s="109"/>
      <c r="F20" s="110"/>
      <c r="G20" s="110"/>
      <c r="H20" s="110">
        <f t="shared" si="2"/>
        <v>0</v>
      </c>
      <c r="I20" s="111">
        <f t="shared" si="3"/>
        <v>0</v>
      </c>
      <c r="J20" s="203">
        <f t="shared" si="4"/>
        <v>0</v>
      </c>
      <c r="K20" s="204"/>
      <c r="L20" s="111">
        <f t="shared" si="5"/>
        <v>0</v>
      </c>
      <c r="M20" s="111">
        <f t="shared" si="6"/>
        <v>0</v>
      </c>
      <c r="N20" s="112">
        <f t="shared" si="7"/>
        <v>0</v>
      </c>
      <c r="O20" s="113">
        <v>7000</v>
      </c>
      <c r="P20" s="114">
        <v>8000</v>
      </c>
      <c r="Q20" s="114">
        <f t="shared" si="8"/>
        <v>0</v>
      </c>
      <c r="R20" s="115">
        <f t="shared" si="9"/>
        <v>0</v>
      </c>
      <c r="S20" s="115">
        <f t="shared" si="10"/>
        <v>0</v>
      </c>
      <c r="T20" s="115">
        <f t="shared" si="11"/>
        <v>0</v>
      </c>
      <c r="U20" s="115">
        <f t="shared" si="12"/>
        <v>0</v>
      </c>
      <c r="V20" s="115">
        <f t="shared" si="13"/>
        <v>0</v>
      </c>
      <c r="W20" s="116">
        <f t="shared" si="14"/>
        <v>0</v>
      </c>
      <c r="X20" s="203">
        <f t="shared" si="15"/>
        <v>0</v>
      </c>
      <c r="Y20" s="204"/>
      <c r="Z20" s="111">
        <f t="shared" si="16"/>
        <v>0</v>
      </c>
      <c r="AB20" s="9"/>
    </row>
    <row r="21" spans="1:28" ht="15.75" thickBot="1">
      <c r="A21" s="50">
        <v>12</v>
      </c>
      <c r="B21" s="109"/>
      <c r="C21" s="109"/>
      <c r="D21" s="109"/>
      <c r="E21" s="109"/>
      <c r="F21" s="110"/>
      <c r="G21" s="110"/>
      <c r="H21" s="110">
        <f t="shared" si="2"/>
        <v>0</v>
      </c>
      <c r="I21" s="111">
        <f t="shared" si="3"/>
        <v>0</v>
      </c>
      <c r="J21" s="203">
        <f t="shared" si="4"/>
        <v>0</v>
      </c>
      <c r="K21" s="204"/>
      <c r="L21" s="111">
        <f t="shared" si="5"/>
        <v>0</v>
      </c>
      <c r="M21" s="111">
        <f t="shared" si="6"/>
        <v>0</v>
      </c>
      <c r="N21" s="112">
        <f t="shared" si="7"/>
        <v>0</v>
      </c>
      <c r="O21" s="113">
        <v>7000</v>
      </c>
      <c r="P21" s="114">
        <v>8000</v>
      </c>
      <c r="Q21" s="114">
        <f t="shared" si="8"/>
        <v>0</v>
      </c>
      <c r="R21" s="115">
        <f t="shared" si="9"/>
        <v>0</v>
      </c>
      <c r="S21" s="115">
        <f t="shared" si="10"/>
        <v>0</v>
      </c>
      <c r="T21" s="115">
        <f t="shared" si="11"/>
        <v>0</v>
      </c>
      <c r="U21" s="115">
        <f t="shared" si="12"/>
        <v>0</v>
      </c>
      <c r="V21" s="115">
        <f t="shared" si="13"/>
        <v>0</v>
      </c>
      <c r="W21" s="116">
        <f t="shared" si="14"/>
        <v>0</v>
      </c>
      <c r="X21" s="203">
        <f t="shared" si="15"/>
        <v>0</v>
      </c>
      <c r="Y21" s="204"/>
      <c r="Z21" s="111">
        <f t="shared" si="16"/>
        <v>0</v>
      </c>
      <c r="AB21" s="9"/>
    </row>
    <row r="22" spans="1:28">
      <c r="A22" s="49">
        <v>13</v>
      </c>
      <c r="B22" s="109"/>
      <c r="C22" s="109"/>
      <c r="D22" s="109"/>
      <c r="E22" s="109"/>
      <c r="F22" s="110"/>
      <c r="G22" s="110"/>
      <c r="H22" s="110">
        <f t="shared" si="2"/>
        <v>0</v>
      </c>
      <c r="I22" s="111">
        <f t="shared" si="3"/>
        <v>0</v>
      </c>
      <c r="J22" s="203">
        <f t="shared" si="4"/>
        <v>0</v>
      </c>
      <c r="K22" s="204"/>
      <c r="L22" s="111">
        <f t="shared" si="5"/>
        <v>0</v>
      </c>
      <c r="M22" s="111">
        <f t="shared" si="6"/>
        <v>0</v>
      </c>
      <c r="N22" s="112">
        <f t="shared" si="7"/>
        <v>0</v>
      </c>
      <c r="O22" s="113">
        <v>7000</v>
      </c>
      <c r="P22" s="114">
        <v>8000</v>
      </c>
      <c r="Q22" s="114">
        <f t="shared" si="8"/>
        <v>0</v>
      </c>
      <c r="R22" s="115">
        <f t="shared" si="9"/>
        <v>0</v>
      </c>
      <c r="S22" s="115">
        <f t="shared" si="10"/>
        <v>0</v>
      </c>
      <c r="T22" s="115">
        <f t="shared" si="11"/>
        <v>0</v>
      </c>
      <c r="U22" s="115">
        <f t="shared" si="12"/>
        <v>0</v>
      </c>
      <c r="V22" s="115">
        <f t="shared" si="13"/>
        <v>0</v>
      </c>
      <c r="W22" s="116">
        <f t="shared" si="14"/>
        <v>0</v>
      </c>
      <c r="X22" s="203">
        <f t="shared" si="15"/>
        <v>0</v>
      </c>
      <c r="Y22" s="204"/>
      <c r="Z22" s="111">
        <f t="shared" si="16"/>
        <v>0</v>
      </c>
      <c r="AB22" s="9"/>
    </row>
    <row r="23" spans="1:28" ht="15.75" thickBot="1">
      <c r="A23" s="50">
        <v>14</v>
      </c>
      <c r="B23" s="109"/>
      <c r="C23" s="109"/>
      <c r="D23" s="109"/>
      <c r="E23" s="109"/>
      <c r="F23" s="110"/>
      <c r="G23" s="110"/>
      <c r="H23" s="110">
        <f t="shared" si="2"/>
        <v>0</v>
      </c>
      <c r="I23" s="111">
        <f t="shared" si="3"/>
        <v>0</v>
      </c>
      <c r="J23" s="203">
        <f t="shared" si="4"/>
        <v>0</v>
      </c>
      <c r="K23" s="204"/>
      <c r="L23" s="111">
        <f t="shared" si="5"/>
        <v>0</v>
      </c>
      <c r="M23" s="111">
        <f t="shared" si="6"/>
        <v>0</v>
      </c>
      <c r="N23" s="112">
        <f t="shared" si="7"/>
        <v>0</v>
      </c>
      <c r="O23" s="113">
        <v>7000</v>
      </c>
      <c r="P23" s="114">
        <v>8000</v>
      </c>
      <c r="Q23" s="114">
        <f t="shared" si="8"/>
        <v>0</v>
      </c>
      <c r="R23" s="115">
        <f t="shared" si="9"/>
        <v>0</v>
      </c>
      <c r="S23" s="115">
        <f t="shared" si="10"/>
        <v>0</v>
      </c>
      <c r="T23" s="115">
        <f t="shared" si="11"/>
        <v>0</v>
      </c>
      <c r="U23" s="115">
        <f t="shared" si="12"/>
        <v>0</v>
      </c>
      <c r="V23" s="115">
        <f t="shared" si="13"/>
        <v>0</v>
      </c>
      <c r="W23" s="116">
        <f t="shared" si="14"/>
        <v>0</v>
      </c>
      <c r="X23" s="203">
        <f t="shared" si="15"/>
        <v>0</v>
      </c>
      <c r="Y23" s="204"/>
      <c r="Z23" s="111">
        <f t="shared" si="16"/>
        <v>0</v>
      </c>
      <c r="AB23" s="9"/>
    </row>
    <row r="24" spans="1:28">
      <c r="A24" s="49">
        <v>15</v>
      </c>
      <c r="B24" s="109"/>
      <c r="C24" s="109"/>
      <c r="D24" s="109"/>
      <c r="E24" s="109"/>
      <c r="F24" s="110"/>
      <c r="G24" s="110"/>
      <c r="H24" s="110">
        <f t="shared" si="2"/>
        <v>0</v>
      </c>
      <c r="I24" s="111">
        <f t="shared" si="3"/>
        <v>0</v>
      </c>
      <c r="J24" s="203">
        <f t="shared" si="4"/>
        <v>0</v>
      </c>
      <c r="K24" s="204"/>
      <c r="L24" s="111">
        <f t="shared" si="5"/>
        <v>0</v>
      </c>
      <c r="M24" s="111">
        <f t="shared" si="6"/>
        <v>0</v>
      </c>
      <c r="N24" s="112">
        <f t="shared" si="7"/>
        <v>0</v>
      </c>
      <c r="O24" s="113">
        <v>7000</v>
      </c>
      <c r="P24" s="114">
        <v>8000</v>
      </c>
      <c r="Q24" s="114">
        <f t="shared" si="8"/>
        <v>0</v>
      </c>
      <c r="R24" s="115">
        <f t="shared" si="9"/>
        <v>0</v>
      </c>
      <c r="S24" s="115">
        <f t="shared" si="10"/>
        <v>0</v>
      </c>
      <c r="T24" s="115">
        <f t="shared" si="11"/>
        <v>0</v>
      </c>
      <c r="U24" s="115">
        <f t="shared" si="12"/>
        <v>0</v>
      </c>
      <c r="V24" s="115">
        <f t="shared" si="13"/>
        <v>0</v>
      </c>
      <c r="W24" s="116">
        <f t="shared" si="14"/>
        <v>0</v>
      </c>
      <c r="X24" s="203">
        <f t="shared" si="15"/>
        <v>0</v>
      </c>
      <c r="Y24" s="204"/>
      <c r="Z24" s="111">
        <f t="shared" si="16"/>
        <v>0</v>
      </c>
      <c r="AB24" s="9"/>
    </row>
    <row r="25" spans="1:28" ht="15.75" thickBot="1">
      <c r="A25" s="50">
        <v>16</v>
      </c>
      <c r="B25" s="109"/>
      <c r="C25" s="109"/>
      <c r="D25" s="109"/>
      <c r="E25" s="109"/>
      <c r="F25" s="110"/>
      <c r="G25" s="110"/>
      <c r="H25" s="110">
        <f t="shared" si="2"/>
        <v>0</v>
      </c>
      <c r="I25" s="111">
        <f t="shared" si="3"/>
        <v>0</v>
      </c>
      <c r="J25" s="203">
        <f t="shared" si="4"/>
        <v>0</v>
      </c>
      <c r="K25" s="204"/>
      <c r="L25" s="111">
        <f t="shared" si="5"/>
        <v>0</v>
      </c>
      <c r="M25" s="111">
        <f t="shared" si="6"/>
        <v>0</v>
      </c>
      <c r="N25" s="112">
        <f t="shared" si="7"/>
        <v>0</v>
      </c>
      <c r="O25" s="113">
        <v>7000</v>
      </c>
      <c r="P25" s="114">
        <v>8000</v>
      </c>
      <c r="Q25" s="114">
        <f t="shared" si="8"/>
        <v>0</v>
      </c>
      <c r="R25" s="115">
        <f t="shared" si="9"/>
        <v>0</v>
      </c>
      <c r="S25" s="115">
        <f t="shared" si="10"/>
        <v>0</v>
      </c>
      <c r="T25" s="115">
        <f t="shared" si="11"/>
        <v>0</v>
      </c>
      <c r="U25" s="115">
        <f t="shared" si="12"/>
        <v>0</v>
      </c>
      <c r="V25" s="115">
        <f t="shared" si="13"/>
        <v>0</v>
      </c>
      <c r="W25" s="116">
        <f t="shared" si="14"/>
        <v>0</v>
      </c>
      <c r="X25" s="203">
        <f t="shared" si="15"/>
        <v>0</v>
      </c>
      <c r="Y25" s="204"/>
      <c r="Z25" s="111">
        <f t="shared" si="16"/>
        <v>0</v>
      </c>
      <c r="AB25" s="9"/>
    </row>
    <row r="26" spans="1:28">
      <c r="A26" s="49">
        <v>17</v>
      </c>
      <c r="B26" s="109"/>
      <c r="C26" s="109"/>
      <c r="D26" s="109"/>
      <c r="E26" s="109"/>
      <c r="F26" s="110"/>
      <c r="G26" s="110"/>
      <c r="H26" s="110">
        <f t="shared" si="2"/>
        <v>0</v>
      </c>
      <c r="I26" s="111">
        <f t="shared" si="3"/>
        <v>0</v>
      </c>
      <c r="J26" s="203">
        <f t="shared" si="4"/>
        <v>0</v>
      </c>
      <c r="K26" s="204"/>
      <c r="L26" s="111">
        <f t="shared" si="5"/>
        <v>0</v>
      </c>
      <c r="M26" s="111">
        <f t="shared" si="6"/>
        <v>0</v>
      </c>
      <c r="N26" s="112">
        <f t="shared" si="7"/>
        <v>0</v>
      </c>
      <c r="O26" s="113">
        <v>7000</v>
      </c>
      <c r="P26" s="114">
        <v>8000</v>
      </c>
      <c r="Q26" s="114">
        <f t="shared" si="8"/>
        <v>0</v>
      </c>
      <c r="R26" s="115">
        <f t="shared" si="9"/>
        <v>0</v>
      </c>
      <c r="S26" s="115">
        <f t="shared" si="10"/>
        <v>0</v>
      </c>
      <c r="T26" s="115">
        <f t="shared" si="11"/>
        <v>0</v>
      </c>
      <c r="U26" s="115">
        <f t="shared" si="12"/>
        <v>0</v>
      </c>
      <c r="V26" s="115">
        <f t="shared" si="13"/>
        <v>0</v>
      </c>
      <c r="W26" s="116">
        <f t="shared" si="14"/>
        <v>0</v>
      </c>
      <c r="X26" s="203">
        <f t="shared" si="15"/>
        <v>0</v>
      </c>
      <c r="Y26" s="204"/>
      <c r="Z26" s="111">
        <f t="shared" si="16"/>
        <v>0</v>
      </c>
      <c r="AB26" s="9"/>
    </row>
    <row r="27" spans="1:28" ht="15.75" thickBot="1">
      <c r="A27" s="50">
        <v>18</v>
      </c>
      <c r="B27" s="109"/>
      <c r="C27" s="109"/>
      <c r="D27" s="109"/>
      <c r="E27" s="109"/>
      <c r="F27" s="110"/>
      <c r="G27" s="110"/>
      <c r="H27" s="110">
        <f t="shared" si="2"/>
        <v>0</v>
      </c>
      <c r="I27" s="111">
        <f t="shared" si="3"/>
        <v>0</v>
      </c>
      <c r="J27" s="203">
        <f t="shared" si="4"/>
        <v>0</v>
      </c>
      <c r="K27" s="204"/>
      <c r="L27" s="111">
        <f t="shared" si="5"/>
        <v>0</v>
      </c>
      <c r="M27" s="111">
        <f t="shared" si="6"/>
        <v>0</v>
      </c>
      <c r="N27" s="112">
        <f t="shared" si="7"/>
        <v>0</v>
      </c>
      <c r="O27" s="113">
        <v>7000</v>
      </c>
      <c r="P27" s="114">
        <v>8000</v>
      </c>
      <c r="Q27" s="114">
        <f t="shared" si="8"/>
        <v>0</v>
      </c>
      <c r="R27" s="115">
        <f t="shared" si="9"/>
        <v>0</v>
      </c>
      <c r="S27" s="115">
        <f t="shared" si="10"/>
        <v>0</v>
      </c>
      <c r="T27" s="115">
        <f t="shared" si="11"/>
        <v>0</v>
      </c>
      <c r="U27" s="115">
        <f t="shared" si="12"/>
        <v>0</v>
      </c>
      <c r="V27" s="115">
        <f t="shared" si="13"/>
        <v>0</v>
      </c>
      <c r="W27" s="116">
        <f t="shared" si="14"/>
        <v>0</v>
      </c>
      <c r="X27" s="203">
        <f t="shared" si="15"/>
        <v>0</v>
      </c>
      <c r="Y27" s="204"/>
      <c r="Z27" s="111">
        <f t="shared" si="16"/>
        <v>0</v>
      </c>
      <c r="AB27" s="9"/>
    </row>
    <row r="28" spans="1:28">
      <c r="A28" s="49">
        <v>19</v>
      </c>
      <c r="B28" s="109"/>
      <c r="C28" s="109"/>
      <c r="D28" s="109"/>
      <c r="E28" s="109"/>
      <c r="F28" s="110"/>
      <c r="G28" s="110"/>
      <c r="H28" s="110">
        <f t="shared" si="2"/>
        <v>0</v>
      </c>
      <c r="I28" s="111">
        <f t="shared" si="3"/>
        <v>0</v>
      </c>
      <c r="J28" s="203">
        <f t="shared" si="4"/>
        <v>0</v>
      </c>
      <c r="K28" s="204"/>
      <c r="L28" s="111">
        <f t="shared" si="5"/>
        <v>0</v>
      </c>
      <c r="M28" s="111">
        <f t="shared" si="6"/>
        <v>0</v>
      </c>
      <c r="N28" s="112">
        <f t="shared" si="7"/>
        <v>0</v>
      </c>
      <c r="O28" s="113">
        <v>7000</v>
      </c>
      <c r="P28" s="114">
        <v>8000</v>
      </c>
      <c r="Q28" s="114">
        <f t="shared" si="8"/>
        <v>0</v>
      </c>
      <c r="R28" s="115">
        <f t="shared" si="9"/>
        <v>0</v>
      </c>
      <c r="S28" s="115">
        <f t="shared" si="10"/>
        <v>0</v>
      </c>
      <c r="T28" s="115">
        <f t="shared" si="11"/>
        <v>0</v>
      </c>
      <c r="U28" s="115">
        <f t="shared" si="12"/>
        <v>0</v>
      </c>
      <c r="V28" s="115">
        <f t="shared" si="13"/>
        <v>0</v>
      </c>
      <c r="W28" s="116">
        <f t="shared" si="14"/>
        <v>0</v>
      </c>
      <c r="X28" s="203">
        <f t="shared" si="15"/>
        <v>0</v>
      </c>
      <c r="Y28" s="204"/>
      <c r="Z28" s="111">
        <f t="shared" si="16"/>
        <v>0</v>
      </c>
      <c r="AB28" s="9"/>
    </row>
    <row r="29" spans="1:28" ht="15.75" thickBot="1">
      <c r="A29" s="50">
        <v>20</v>
      </c>
      <c r="B29" s="109"/>
      <c r="C29" s="109"/>
      <c r="D29" s="109"/>
      <c r="E29" s="109"/>
      <c r="F29" s="110"/>
      <c r="G29" s="110"/>
      <c r="H29" s="110">
        <f t="shared" si="2"/>
        <v>0</v>
      </c>
      <c r="I29" s="111">
        <f t="shared" si="3"/>
        <v>0</v>
      </c>
      <c r="J29" s="203">
        <f t="shared" si="4"/>
        <v>0</v>
      </c>
      <c r="K29" s="204"/>
      <c r="L29" s="111">
        <f t="shared" si="5"/>
        <v>0</v>
      </c>
      <c r="M29" s="111">
        <f t="shared" si="6"/>
        <v>0</v>
      </c>
      <c r="N29" s="112">
        <f t="shared" si="7"/>
        <v>0</v>
      </c>
      <c r="O29" s="113">
        <v>7000</v>
      </c>
      <c r="P29" s="114">
        <v>8000</v>
      </c>
      <c r="Q29" s="114">
        <f t="shared" si="8"/>
        <v>0</v>
      </c>
      <c r="R29" s="115">
        <f t="shared" si="9"/>
        <v>0</v>
      </c>
      <c r="S29" s="115">
        <f t="shared" si="10"/>
        <v>0</v>
      </c>
      <c r="T29" s="115">
        <f t="shared" si="11"/>
        <v>0</v>
      </c>
      <c r="U29" s="115">
        <f t="shared" si="12"/>
        <v>0</v>
      </c>
      <c r="V29" s="115">
        <f t="shared" si="13"/>
        <v>0</v>
      </c>
      <c r="W29" s="116">
        <f t="shared" si="14"/>
        <v>0</v>
      </c>
      <c r="X29" s="203">
        <f t="shared" si="15"/>
        <v>0</v>
      </c>
      <c r="Y29" s="204"/>
      <c r="Z29" s="111">
        <f t="shared" si="16"/>
        <v>0</v>
      </c>
      <c r="AB29" s="9"/>
    </row>
    <row r="30" spans="1:28">
      <c r="A30" s="49">
        <v>21</v>
      </c>
      <c r="B30" s="109"/>
      <c r="C30" s="109"/>
      <c r="D30" s="109"/>
      <c r="E30" s="109"/>
      <c r="F30" s="110"/>
      <c r="G30" s="110"/>
      <c r="H30" s="110">
        <f t="shared" si="2"/>
        <v>0</v>
      </c>
      <c r="I30" s="111">
        <f t="shared" si="3"/>
        <v>0</v>
      </c>
      <c r="J30" s="203">
        <f t="shared" si="4"/>
        <v>0</v>
      </c>
      <c r="K30" s="204"/>
      <c r="L30" s="111">
        <f t="shared" si="5"/>
        <v>0</v>
      </c>
      <c r="M30" s="111">
        <f t="shared" si="6"/>
        <v>0</v>
      </c>
      <c r="N30" s="112">
        <f t="shared" si="7"/>
        <v>0</v>
      </c>
      <c r="O30" s="113">
        <v>7000</v>
      </c>
      <c r="P30" s="114">
        <v>8000</v>
      </c>
      <c r="Q30" s="114">
        <f t="shared" si="8"/>
        <v>0</v>
      </c>
      <c r="R30" s="115">
        <f t="shared" si="9"/>
        <v>0</v>
      </c>
      <c r="S30" s="115">
        <f t="shared" si="10"/>
        <v>0</v>
      </c>
      <c r="T30" s="115">
        <f t="shared" si="11"/>
        <v>0</v>
      </c>
      <c r="U30" s="115">
        <f t="shared" si="12"/>
        <v>0</v>
      </c>
      <c r="V30" s="115">
        <f t="shared" si="13"/>
        <v>0</v>
      </c>
      <c r="W30" s="116">
        <f t="shared" si="14"/>
        <v>0</v>
      </c>
      <c r="X30" s="203">
        <f t="shared" si="15"/>
        <v>0</v>
      </c>
      <c r="Y30" s="204"/>
      <c r="Z30" s="111">
        <f t="shared" si="16"/>
        <v>0</v>
      </c>
      <c r="AB30" s="9"/>
    </row>
    <row r="31" spans="1:28" ht="15" customHeight="1" thickBot="1">
      <c r="A31" s="50">
        <v>22</v>
      </c>
      <c r="B31" s="109"/>
      <c r="C31" s="109"/>
      <c r="D31" s="109"/>
      <c r="E31" s="109"/>
      <c r="F31" s="110"/>
      <c r="G31" s="110"/>
      <c r="H31" s="110">
        <f t="shared" si="2"/>
        <v>0</v>
      </c>
      <c r="I31" s="111">
        <f t="shared" si="3"/>
        <v>0</v>
      </c>
      <c r="J31" s="203">
        <f t="shared" si="4"/>
        <v>0</v>
      </c>
      <c r="K31" s="204"/>
      <c r="L31" s="111">
        <f t="shared" si="5"/>
        <v>0</v>
      </c>
      <c r="M31" s="111">
        <f t="shared" si="6"/>
        <v>0</v>
      </c>
      <c r="N31" s="112">
        <f t="shared" si="7"/>
        <v>0</v>
      </c>
      <c r="O31" s="113">
        <v>7000</v>
      </c>
      <c r="P31" s="114">
        <v>8000</v>
      </c>
      <c r="Q31" s="114">
        <f t="shared" si="8"/>
        <v>0</v>
      </c>
      <c r="R31" s="115">
        <f t="shared" si="9"/>
        <v>0</v>
      </c>
      <c r="S31" s="115">
        <f t="shared" si="10"/>
        <v>0</v>
      </c>
      <c r="T31" s="115">
        <f t="shared" si="11"/>
        <v>0</v>
      </c>
      <c r="U31" s="115">
        <f t="shared" si="12"/>
        <v>0</v>
      </c>
      <c r="V31" s="115">
        <f t="shared" si="13"/>
        <v>0</v>
      </c>
      <c r="W31" s="116">
        <f t="shared" si="14"/>
        <v>0</v>
      </c>
      <c r="X31" s="203">
        <f t="shared" si="15"/>
        <v>0</v>
      </c>
      <c r="Y31" s="204"/>
      <c r="Z31" s="111">
        <f t="shared" si="16"/>
        <v>0</v>
      </c>
      <c r="AB31" s="9"/>
    </row>
    <row r="32" spans="1:28" ht="15" customHeight="1">
      <c r="A32" s="49">
        <v>23</v>
      </c>
      <c r="B32" s="109"/>
      <c r="C32" s="109"/>
      <c r="D32" s="109"/>
      <c r="E32" s="109"/>
      <c r="F32" s="110"/>
      <c r="G32" s="110"/>
      <c r="H32" s="110">
        <f t="shared" si="2"/>
        <v>0</v>
      </c>
      <c r="I32" s="111">
        <f t="shared" si="3"/>
        <v>0</v>
      </c>
      <c r="J32" s="203">
        <f t="shared" si="4"/>
        <v>0</v>
      </c>
      <c r="K32" s="204"/>
      <c r="L32" s="111">
        <f t="shared" si="5"/>
        <v>0</v>
      </c>
      <c r="M32" s="111">
        <f t="shared" si="6"/>
        <v>0</v>
      </c>
      <c r="N32" s="112">
        <f t="shared" si="7"/>
        <v>0</v>
      </c>
      <c r="O32" s="113">
        <v>7000</v>
      </c>
      <c r="P32" s="114">
        <v>8000</v>
      </c>
      <c r="Q32" s="114">
        <f t="shared" si="8"/>
        <v>0</v>
      </c>
      <c r="R32" s="115">
        <f t="shared" si="9"/>
        <v>0</v>
      </c>
      <c r="S32" s="115">
        <f t="shared" si="10"/>
        <v>0</v>
      </c>
      <c r="T32" s="115">
        <f t="shared" si="11"/>
        <v>0</v>
      </c>
      <c r="U32" s="115">
        <f t="shared" si="12"/>
        <v>0</v>
      </c>
      <c r="V32" s="115">
        <f t="shared" si="13"/>
        <v>0</v>
      </c>
      <c r="W32" s="116">
        <f t="shared" si="14"/>
        <v>0</v>
      </c>
      <c r="X32" s="203">
        <f t="shared" si="15"/>
        <v>0</v>
      </c>
      <c r="Y32" s="204"/>
      <c r="Z32" s="111">
        <f t="shared" si="16"/>
        <v>0</v>
      </c>
      <c r="AB32" s="9"/>
    </row>
    <row r="33" spans="1:28" ht="15" customHeight="1" thickBot="1">
      <c r="A33" s="50">
        <v>24</v>
      </c>
      <c r="B33" s="109"/>
      <c r="C33" s="109"/>
      <c r="D33" s="109"/>
      <c r="E33" s="109"/>
      <c r="F33" s="110"/>
      <c r="G33" s="110"/>
      <c r="H33" s="110">
        <f t="shared" si="2"/>
        <v>0</v>
      </c>
      <c r="I33" s="111">
        <f t="shared" si="3"/>
        <v>0</v>
      </c>
      <c r="J33" s="203">
        <f t="shared" si="4"/>
        <v>0</v>
      </c>
      <c r="K33" s="204"/>
      <c r="L33" s="111">
        <f t="shared" si="5"/>
        <v>0</v>
      </c>
      <c r="M33" s="111">
        <f t="shared" si="6"/>
        <v>0</v>
      </c>
      <c r="N33" s="112">
        <f t="shared" si="7"/>
        <v>0</v>
      </c>
      <c r="O33" s="113">
        <v>7000</v>
      </c>
      <c r="P33" s="114">
        <v>8000</v>
      </c>
      <c r="Q33" s="114">
        <f t="shared" si="8"/>
        <v>0</v>
      </c>
      <c r="R33" s="115">
        <f t="shared" si="9"/>
        <v>0</v>
      </c>
      <c r="S33" s="115">
        <f t="shared" si="10"/>
        <v>0</v>
      </c>
      <c r="T33" s="115">
        <f t="shared" si="11"/>
        <v>0</v>
      </c>
      <c r="U33" s="115">
        <f t="shared" si="12"/>
        <v>0</v>
      </c>
      <c r="V33" s="115">
        <f t="shared" si="13"/>
        <v>0</v>
      </c>
      <c r="W33" s="116">
        <f t="shared" si="14"/>
        <v>0</v>
      </c>
      <c r="X33" s="203">
        <f t="shared" si="15"/>
        <v>0</v>
      </c>
      <c r="Y33" s="204"/>
      <c r="Z33" s="111">
        <f t="shared" si="16"/>
        <v>0</v>
      </c>
      <c r="AB33" s="9"/>
    </row>
    <row r="34" spans="1:28" ht="15" customHeight="1">
      <c r="A34" s="49">
        <v>25</v>
      </c>
      <c r="B34" s="109"/>
      <c r="C34" s="109"/>
      <c r="D34" s="109"/>
      <c r="E34" s="109"/>
      <c r="F34" s="110"/>
      <c r="G34" s="110"/>
      <c r="H34" s="110">
        <f t="shared" si="2"/>
        <v>0</v>
      </c>
      <c r="I34" s="111">
        <f t="shared" si="3"/>
        <v>0</v>
      </c>
      <c r="J34" s="203">
        <f t="shared" si="4"/>
        <v>0</v>
      </c>
      <c r="K34" s="204"/>
      <c r="L34" s="111">
        <f t="shared" si="5"/>
        <v>0</v>
      </c>
      <c r="M34" s="111">
        <f t="shared" si="6"/>
        <v>0</v>
      </c>
      <c r="N34" s="112">
        <f t="shared" si="7"/>
        <v>0</v>
      </c>
      <c r="O34" s="113">
        <v>7000</v>
      </c>
      <c r="P34" s="114">
        <v>8000</v>
      </c>
      <c r="Q34" s="114">
        <f t="shared" si="8"/>
        <v>0</v>
      </c>
      <c r="R34" s="115">
        <f t="shared" si="9"/>
        <v>0</v>
      </c>
      <c r="S34" s="115">
        <f t="shared" si="10"/>
        <v>0</v>
      </c>
      <c r="T34" s="115">
        <f t="shared" si="11"/>
        <v>0</v>
      </c>
      <c r="U34" s="115">
        <f t="shared" si="12"/>
        <v>0</v>
      </c>
      <c r="V34" s="115">
        <f t="shared" si="13"/>
        <v>0</v>
      </c>
      <c r="W34" s="116">
        <f t="shared" si="14"/>
        <v>0</v>
      </c>
      <c r="X34" s="203">
        <f t="shared" si="15"/>
        <v>0</v>
      </c>
      <c r="Y34" s="204"/>
      <c r="Z34" s="111">
        <f t="shared" si="16"/>
        <v>0</v>
      </c>
      <c r="AB34" s="9"/>
    </row>
    <row r="35" spans="1:28" ht="15" customHeight="1" thickBot="1">
      <c r="A35" s="50">
        <v>26</v>
      </c>
      <c r="B35" s="109"/>
      <c r="C35" s="109"/>
      <c r="D35" s="109"/>
      <c r="E35" s="109"/>
      <c r="F35" s="110"/>
      <c r="G35" s="110"/>
      <c r="H35" s="110">
        <f t="shared" si="2"/>
        <v>0</v>
      </c>
      <c r="I35" s="111">
        <f t="shared" si="3"/>
        <v>0</v>
      </c>
      <c r="J35" s="203">
        <f t="shared" si="4"/>
        <v>0</v>
      </c>
      <c r="K35" s="204"/>
      <c r="L35" s="111">
        <f t="shared" si="5"/>
        <v>0</v>
      </c>
      <c r="M35" s="111">
        <f t="shared" si="6"/>
        <v>0</v>
      </c>
      <c r="N35" s="112">
        <f t="shared" si="7"/>
        <v>0</v>
      </c>
      <c r="O35" s="113">
        <v>7000</v>
      </c>
      <c r="P35" s="114">
        <v>8000</v>
      </c>
      <c r="Q35" s="114">
        <f t="shared" si="8"/>
        <v>0</v>
      </c>
      <c r="R35" s="115">
        <f t="shared" si="9"/>
        <v>0</v>
      </c>
      <c r="S35" s="115">
        <f t="shared" si="10"/>
        <v>0</v>
      </c>
      <c r="T35" s="115">
        <f t="shared" si="11"/>
        <v>0</v>
      </c>
      <c r="U35" s="115">
        <f t="shared" si="12"/>
        <v>0</v>
      </c>
      <c r="V35" s="115">
        <f t="shared" si="13"/>
        <v>0</v>
      </c>
      <c r="W35" s="116">
        <f t="shared" si="14"/>
        <v>0</v>
      </c>
      <c r="X35" s="203">
        <f t="shared" si="15"/>
        <v>0</v>
      </c>
      <c r="Y35" s="204"/>
      <c r="Z35" s="111">
        <f t="shared" si="16"/>
        <v>0</v>
      </c>
      <c r="AB35" s="9"/>
    </row>
    <row r="36" spans="1:28" ht="15" customHeight="1">
      <c r="A36" s="49">
        <v>27</v>
      </c>
      <c r="B36" s="109"/>
      <c r="C36" s="109"/>
      <c r="D36" s="109"/>
      <c r="E36" s="109"/>
      <c r="F36" s="110"/>
      <c r="G36" s="110"/>
      <c r="H36" s="110">
        <f t="shared" si="2"/>
        <v>0</v>
      </c>
      <c r="I36" s="111">
        <f t="shared" si="3"/>
        <v>0</v>
      </c>
      <c r="J36" s="203">
        <f t="shared" si="4"/>
        <v>0</v>
      </c>
      <c r="K36" s="204"/>
      <c r="L36" s="111">
        <f t="shared" si="5"/>
        <v>0</v>
      </c>
      <c r="M36" s="111">
        <f t="shared" si="6"/>
        <v>0</v>
      </c>
      <c r="N36" s="112">
        <f t="shared" si="7"/>
        <v>0</v>
      </c>
      <c r="O36" s="113">
        <v>7000</v>
      </c>
      <c r="P36" s="114">
        <v>8000</v>
      </c>
      <c r="Q36" s="114">
        <f t="shared" si="8"/>
        <v>0</v>
      </c>
      <c r="R36" s="115">
        <f t="shared" si="9"/>
        <v>0</v>
      </c>
      <c r="S36" s="115">
        <f t="shared" si="10"/>
        <v>0</v>
      </c>
      <c r="T36" s="115">
        <f t="shared" si="11"/>
        <v>0</v>
      </c>
      <c r="U36" s="115">
        <f t="shared" si="12"/>
        <v>0</v>
      </c>
      <c r="V36" s="115">
        <f t="shared" si="13"/>
        <v>0</v>
      </c>
      <c r="W36" s="116">
        <f t="shared" si="14"/>
        <v>0</v>
      </c>
      <c r="X36" s="203">
        <f t="shared" si="15"/>
        <v>0</v>
      </c>
      <c r="Y36" s="204"/>
      <c r="Z36" s="111">
        <f t="shared" si="16"/>
        <v>0</v>
      </c>
      <c r="AB36" s="9"/>
    </row>
    <row r="37" spans="1:28" ht="15" customHeight="1" thickBot="1">
      <c r="A37" s="50">
        <v>28</v>
      </c>
      <c r="B37" s="109"/>
      <c r="C37" s="109"/>
      <c r="D37" s="109"/>
      <c r="E37" s="109"/>
      <c r="F37" s="110"/>
      <c r="G37" s="110"/>
      <c r="H37" s="110">
        <f t="shared" si="2"/>
        <v>0</v>
      </c>
      <c r="I37" s="111">
        <f t="shared" si="3"/>
        <v>0</v>
      </c>
      <c r="J37" s="203">
        <f t="shared" si="4"/>
        <v>0</v>
      </c>
      <c r="K37" s="204"/>
      <c r="L37" s="111">
        <f t="shared" si="5"/>
        <v>0</v>
      </c>
      <c r="M37" s="111">
        <f t="shared" si="6"/>
        <v>0</v>
      </c>
      <c r="N37" s="112">
        <f t="shared" si="7"/>
        <v>0</v>
      </c>
      <c r="O37" s="113">
        <v>7000</v>
      </c>
      <c r="P37" s="114">
        <v>8000</v>
      </c>
      <c r="Q37" s="114">
        <f t="shared" si="8"/>
        <v>0</v>
      </c>
      <c r="R37" s="115">
        <f t="shared" si="9"/>
        <v>0</v>
      </c>
      <c r="S37" s="115">
        <f t="shared" si="10"/>
        <v>0</v>
      </c>
      <c r="T37" s="115">
        <f t="shared" si="11"/>
        <v>0</v>
      </c>
      <c r="U37" s="115">
        <f t="shared" si="12"/>
        <v>0</v>
      </c>
      <c r="V37" s="115">
        <f t="shared" si="13"/>
        <v>0</v>
      </c>
      <c r="W37" s="116">
        <f t="shared" si="14"/>
        <v>0</v>
      </c>
      <c r="X37" s="203">
        <f t="shared" si="15"/>
        <v>0</v>
      </c>
      <c r="Y37" s="204"/>
      <c r="Z37" s="111">
        <f t="shared" si="16"/>
        <v>0</v>
      </c>
      <c r="AB37" s="9"/>
    </row>
    <row r="38" spans="1:28" ht="15" customHeight="1">
      <c r="A38" s="49">
        <v>29</v>
      </c>
      <c r="B38" s="109"/>
      <c r="C38" s="109"/>
      <c r="D38" s="109"/>
      <c r="E38" s="109"/>
      <c r="F38" s="110"/>
      <c r="G38" s="110"/>
      <c r="H38" s="110">
        <f t="shared" si="2"/>
        <v>0</v>
      </c>
      <c r="I38" s="111">
        <f t="shared" si="3"/>
        <v>0</v>
      </c>
      <c r="J38" s="203">
        <f t="shared" si="4"/>
        <v>0</v>
      </c>
      <c r="K38" s="204"/>
      <c r="L38" s="111">
        <f t="shared" si="5"/>
        <v>0</v>
      </c>
      <c r="M38" s="111">
        <f t="shared" si="6"/>
        <v>0</v>
      </c>
      <c r="N38" s="112">
        <f t="shared" si="7"/>
        <v>0</v>
      </c>
      <c r="O38" s="113">
        <v>7000</v>
      </c>
      <c r="P38" s="114">
        <v>8000</v>
      </c>
      <c r="Q38" s="114">
        <f t="shared" si="8"/>
        <v>0</v>
      </c>
      <c r="R38" s="115">
        <f t="shared" si="9"/>
        <v>0</v>
      </c>
      <c r="S38" s="115">
        <f t="shared" si="10"/>
        <v>0</v>
      </c>
      <c r="T38" s="115">
        <f t="shared" si="11"/>
        <v>0</v>
      </c>
      <c r="U38" s="115">
        <f t="shared" si="12"/>
        <v>0</v>
      </c>
      <c r="V38" s="115">
        <f t="shared" si="13"/>
        <v>0</v>
      </c>
      <c r="W38" s="116">
        <f t="shared" si="14"/>
        <v>0</v>
      </c>
      <c r="X38" s="203">
        <f t="shared" si="15"/>
        <v>0</v>
      </c>
      <c r="Y38" s="204"/>
      <c r="Z38" s="111">
        <f t="shared" si="16"/>
        <v>0</v>
      </c>
      <c r="AB38" s="9"/>
    </row>
    <row r="39" spans="1:28" ht="15" customHeight="1" thickBot="1">
      <c r="A39" s="50">
        <v>30</v>
      </c>
      <c r="B39" s="109"/>
      <c r="C39" s="109"/>
      <c r="D39" s="109"/>
      <c r="E39" s="109"/>
      <c r="F39" s="110"/>
      <c r="G39" s="110"/>
      <c r="H39" s="110">
        <f t="shared" si="2"/>
        <v>0</v>
      </c>
      <c r="I39" s="111">
        <f t="shared" si="3"/>
        <v>0</v>
      </c>
      <c r="J39" s="203">
        <f t="shared" si="4"/>
        <v>0</v>
      </c>
      <c r="K39" s="204"/>
      <c r="L39" s="111">
        <f t="shared" si="5"/>
        <v>0</v>
      </c>
      <c r="M39" s="111">
        <f t="shared" si="6"/>
        <v>0</v>
      </c>
      <c r="N39" s="112">
        <f t="shared" si="7"/>
        <v>0</v>
      </c>
      <c r="O39" s="113">
        <v>7000</v>
      </c>
      <c r="P39" s="114">
        <v>8000</v>
      </c>
      <c r="Q39" s="114">
        <f t="shared" si="8"/>
        <v>0</v>
      </c>
      <c r="R39" s="115">
        <f t="shared" si="9"/>
        <v>0</v>
      </c>
      <c r="S39" s="115">
        <f t="shared" si="10"/>
        <v>0</v>
      </c>
      <c r="T39" s="115">
        <f t="shared" si="11"/>
        <v>0</v>
      </c>
      <c r="U39" s="115">
        <f t="shared" si="12"/>
        <v>0</v>
      </c>
      <c r="V39" s="115">
        <f t="shared" si="13"/>
        <v>0</v>
      </c>
      <c r="W39" s="116">
        <f t="shared" si="14"/>
        <v>0</v>
      </c>
      <c r="X39" s="203">
        <f t="shared" si="15"/>
        <v>0</v>
      </c>
      <c r="Y39" s="204"/>
      <c r="Z39" s="111">
        <f t="shared" si="16"/>
        <v>0</v>
      </c>
      <c r="AB39" s="9"/>
    </row>
    <row r="40" spans="1:28" ht="15" customHeight="1">
      <c r="A40" s="49">
        <v>31</v>
      </c>
      <c r="B40" s="109"/>
      <c r="C40" s="109"/>
      <c r="D40" s="109"/>
      <c r="E40" s="109"/>
      <c r="F40" s="110"/>
      <c r="G40" s="110"/>
      <c r="H40" s="110">
        <f t="shared" si="2"/>
        <v>0</v>
      </c>
      <c r="I40" s="111">
        <f t="shared" si="3"/>
        <v>0</v>
      </c>
      <c r="J40" s="203">
        <f t="shared" si="4"/>
        <v>0</v>
      </c>
      <c r="K40" s="204"/>
      <c r="L40" s="111">
        <f t="shared" si="5"/>
        <v>0</v>
      </c>
      <c r="M40" s="111">
        <f t="shared" si="6"/>
        <v>0</v>
      </c>
      <c r="N40" s="112">
        <f t="shared" si="7"/>
        <v>0</v>
      </c>
      <c r="O40" s="113">
        <v>7000</v>
      </c>
      <c r="P40" s="114">
        <v>8000</v>
      </c>
      <c r="Q40" s="114">
        <f t="shared" si="8"/>
        <v>0</v>
      </c>
      <c r="R40" s="115">
        <f t="shared" si="9"/>
        <v>0</v>
      </c>
      <c r="S40" s="115">
        <f t="shared" si="10"/>
        <v>0</v>
      </c>
      <c r="T40" s="115">
        <f t="shared" si="11"/>
        <v>0</v>
      </c>
      <c r="U40" s="115">
        <f t="shared" si="12"/>
        <v>0</v>
      </c>
      <c r="V40" s="115">
        <f t="shared" si="13"/>
        <v>0</v>
      </c>
      <c r="W40" s="116">
        <f t="shared" si="14"/>
        <v>0</v>
      </c>
      <c r="X40" s="203">
        <f t="shared" si="15"/>
        <v>0</v>
      </c>
      <c r="Y40" s="204"/>
      <c r="Z40" s="111">
        <f t="shared" si="16"/>
        <v>0</v>
      </c>
      <c r="AB40" s="9"/>
    </row>
    <row r="41" spans="1:28" ht="15" customHeight="1" thickBot="1">
      <c r="A41" s="50">
        <v>32</v>
      </c>
      <c r="B41" s="109"/>
      <c r="C41" s="109"/>
      <c r="D41" s="109"/>
      <c r="E41" s="109"/>
      <c r="F41" s="110"/>
      <c r="G41" s="110"/>
      <c r="H41" s="110">
        <f t="shared" si="2"/>
        <v>0</v>
      </c>
      <c r="I41" s="111">
        <f t="shared" si="3"/>
        <v>0</v>
      </c>
      <c r="J41" s="203">
        <f t="shared" si="4"/>
        <v>0</v>
      </c>
      <c r="K41" s="204"/>
      <c r="L41" s="111">
        <f t="shared" si="5"/>
        <v>0</v>
      </c>
      <c r="M41" s="111">
        <f t="shared" si="6"/>
        <v>0</v>
      </c>
      <c r="N41" s="112">
        <f t="shared" si="7"/>
        <v>0</v>
      </c>
      <c r="O41" s="113">
        <v>7000</v>
      </c>
      <c r="P41" s="114">
        <v>8000</v>
      </c>
      <c r="Q41" s="114">
        <f t="shared" si="8"/>
        <v>0</v>
      </c>
      <c r="R41" s="115">
        <f t="shared" si="9"/>
        <v>0</v>
      </c>
      <c r="S41" s="115">
        <f t="shared" si="10"/>
        <v>0</v>
      </c>
      <c r="T41" s="115">
        <f t="shared" si="11"/>
        <v>0</v>
      </c>
      <c r="U41" s="115">
        <f t="shared" si="12"/>
        <v>0</v>
      </c>
      <c r="V41" s="115">
        <f t="shared" si="13"/>
        <v>0</v>
      </c>
      <c r="W41" s="116">
        <f t="shared" si="14"/>
        <v>0</v>
      </c>
      <c r="X41" s="203">
        <f t="shared" si="15"/>
        <v>0</v>
      </c>
      <c r="Y41" s="204"/>
      <c r="Z41" s="111">
        <f t="shared" si="16"/>
        <v>0</v>
      </c>
      <c r="AB41" s="9"/>
    </row>
    <row r="42" spans="1:28" ht="15" customHeight="1">
      <c r="A42" s="49">
        <v>33</v>
      </c>
      <c r="B42" s="109"/>
      <c r="C42" s="109"/>
      <c r="D42" s="109"/>
      <c r="E42" s="109"/>
      <c r="F42" s="110"/>
      <c r="G42" s="110"/>
      <c r="H42" s="110">
        <f t="shared" si="2"/>
        <v>0</v>
      </c>
      <c r="I42" s="111">
        <f t="shared" si="3"/>
        <v>0</v>
      </c>
      <c r="J42" s="203">
        <f t="shared" si="4"/>
        <v>0</v>
      </c>
      <c r="K42" s="204"/>
      <c r="L42" s="111">
        <f t="shared" si="5"/>
        <v>0</v>
      </c>
      <c r="M42" s="111">
        <f t="shared" si="6"/>
        <v>0</v>
      </c>
      <c r="N42" s="112">
        <f t="shared" si="7"/>
        <v>0</v>
      </c>
      <c r="O42" s="113">
        <v>7000</v>
      </c>
      <c r="P42" s="114">
        <v>8000</v>
      </c>
      <c r="Q42" s="114">
        <f t="shared" si="8"/>
        <v>0</v>
      </c>
      <c r="R42" s="115">
        <f t="shared" si="9"/>
        <v>0</v>
      </c>
      <c r="S42" s="115">
        <f t="shared" si="10"/>
        <v>0</v>
      </c>
      <c r="T42" s="115">
        <f t="shared" si="11"/>
        <v>0</v>
      </c>
      <c r="U42" s="115">
        <f t="shared" si="12"/>
        <v>0</v>
      </c>
      <c r="V42" s="115">
        <f t="shared" si="13"/>
        <v>0</v>
      </c>
      <c r="W42" s="116">
        <f t="shared" si="14"/>
        <v>0</v>
      </c>
      <c r="X42" s="203">
        <f t="shared" si="15"/>
        <v>0</v>
      </c>
      <c r="Y42" s="204"/>
      <c r="Z42" s="111">
        <f t="shared" si="16"/>
        <v>0</v>
      </c>
      <c r="AB42" s="9"/>
    </row>
    <row r="43" spans="1:28" ht="15" customHeight="1" thickBot="1">
      <c r="A43" s="50">
        <v>34</v>
      </c>
      <c r="B43" s="109"/>
      <c r="C43" s="109"/>
      <c r="D43" s="109"/>
      <c r="E43" s="109"/>
      <c r="F43" s="110"/>
      <c r="G43" s="110"/>
      <c r="H43" s="110">
        <f t="shared" si="2"/>
        <v>0</v>
      </c>
      <c r="I43" s="111">
        <f t="shared" si="3"/>
        <v>0</v>
      </c>
      <c r="J43" s="203">
        <f t="shared" si="4"/>
        <v>0</v>
      </c>
      <c r="K43" s="204"/>
      <c r="L43" s="111">
        <f t="shared" si="5"/>
        <v>0</v>
      </c>
      <c r="M43" s="111">
        <f t="shared" si="6"/>
        <v>0</v>
      </c>
      <c r="N43" s="112">
        <f t="shared" si="7"/>
        <v>0</v>
      </c>
      <c r="O43" s="113">
        <v>7000</v>
      </c>
      <c r="P43" s="114">
        <v>8000</v>
      </c>
      <c r="Q43" s="114">
        <f t="shared" si="8"/>
        <v>0</v>
      </c>
      <c r="R43" s="115">
        <f t="shared" si="9"/>
        <v>0</v>
      </c>
      <c r="S43" s="115">
        <f t="shared" si="10"/>
        <v>0</v>
      </c>
      <c r="T43" s="115">
        <f t="shared" si="11"/>
        <v>0</v>
      </c>
      <c r="U43" s="115">
        <f t="shared" si="12"/>
        <v>0</v>
      </c>
      <c r="V43" s="115">
        <f t="shared" si="13"/>
        <v>0</v>
      </c>
      <c r="W43" s="116">
        <f t="shared" si="14"/>
        <v>0</v>
      </c>
      <c r="X43" s="203">
        <f t="shared" si="15"/>
        <v>0</v>
      </c>
      <c r="Y43" s="204"/>
      <c r="Z43" s="111">
        <f t="shared" si="16"/>
        <v>0</v>
      </c>
      <c r="AB43" s="9"/>
    </row>
    <row r="44" spans="1:28" ht="15" customHeight="1">
      <c r="A44" s="49">
        <v>35</v>
      </c>
      <c r="B44" s="109"/>
      <c r="C44" s="109"/>
      <c r="D44" s="109"/>
      <c r="E44" s="109"/>
      <c r="F44" s="110"/>
      <c r="G44" s="110"/>
      <c r="H44" s="110">
        <f t="shared" si="2"/>
        <v>0</v>
      </c>
      <c r="I44" s="111">
        <f t="shared" si="3"/>
        <v>0</v>
      </c>
      <c r="J44" s="203">
        <f t="shared" si="4"/>
        <v>0</v>
      </c>
      <c r="K44" s="204"/>
      <c r="L44" s="111">
        <f t="shared" si="5"/>
        <v>0</v>
      </c>
      <c r="M44" s="111">
        <f t="shared" si="6"/>
        <v>0</v>
      </c>
      <c r="N44" s="112">
        <f t="shared" si="7"/>
        <v>0</v>
      </c>
      <c r="O44" s="113">
        <v>7000</v>
      </c>
      <c r="P44" s="114">
        <v>8000</v>
      </c>
      <c r="Q44" s="114">
        <f t="shared" si="8"/>
        <v>0</v>
      </c>
      <c r="R44" s="115">
        <f t="shared" si="9"/>
        <v>0</v>
      </c>
      <c r="S44" s="115">
        <f t="shared" si="10"/>
        <v>0</v>
      </c>
      <c r="T44" s="115">
        <f t="shared" si="11"/>
        <v>0</v>
      </c>
      <c r="U44" s="115">
        <f t="shared" si="12"/>
        <v>0</v>
      </c>
      <c r="V44" s="115">
        <f t="shared" si="13"/>
        <v>0</v>
      </c>
      <c r="W44" s="116">
        <f t="shared" si="14"/>
        <v>0</v>
      </c>
      <c r="X44" s="203">
        <f t="shared" si="15"/>
        <v>0</v>
      </c>
      <c r="Y44" s="204"/>
      <c r="Z44" s="111">
        <f t="shared" si="16"/>
        <v>0</v>
      </c>
      <c r="AB44" s="9"/>
    </row>
    <row r="45" spans="1:28" ht="15" customHeight="1" thickBot="1">
      <c r="A45" s="50">
        <v>36</v>
      </c>
      <c r="B45" s="109"/>
      <c r="C45" s="109"/>
      <c r="D45" s="109"/>
      <c r="E45" s="109"/>
      <c r="F45" s="110"/>
      <c r="G45" s="110"/>
      <c r="H45" s="110">
        <f t="shared" si="2"/>
        <v>0</v>
      </c>
      <c r="I45" s="111">
        <f t="shared" si="3"/>
        <v>0</v>
      </c>
      <c r="J45" s="203">
        <f t="shared" si="4"/>
        <v>0</v>
      </c>
      <c r="K45" s="204"/>
      <c r="L45" s="111">
        <f t="shared" si="5"/>
        <v>0</v>
      </c>
      <c r="M45" s="111">
        <f t="shared" si="6"/>
        <v>0</v>
      </c>
      <c r="N45" s="112">
        <f t="shared" si="7"/>
        <v>0</v>
      </c>
      <c r="O45" s="113">
        <v>7000</v>
      </c>
      <c r="P45" s="114">
        <v>8000</v>
      </c>
      <c r="Q45" s="114">
        <f t="shared" si="8"/>
        <v>0</v>
      </c>
      <c r="R45" s="115">
        <f t="shared" si="9"/>
        <v>0</v>
      </c>
      <c r="S45" s="115">
        <f t="shared" si="10"/>
        <v>0</v>
      </c>
      <c r="T45" s="115">
        <f t="shared" si="11"/>
        <v>0</v>
      </c>
      <c r="U45" s="115">
        <f t="shared" si="12"/>
        <v>0</v>
      </c>
      <c r="V45" s="115">
        <f t="shared" si="13"/>
        <v>0</v>
      </c>
      <c r="W45" s="116">
        <f t="shared" si="14"/>
        <v>0</v>
      </c>
      <c r="X45" s="203">
        <f t="shared" si="15"/>
        <v>0</v>
      </c>
      <c r="Y45" s="204"/>
      <c r="Z45" s="111">
        <f t="shared" si="16"/>
        <v>0</v>
      </c>
      <c r="AB45" s="9"/>
    </row>
    <row r="46" spans="1:28" ht="15" customHeight="1">
      <c r="A46" s="49">
        <v>37</v>
      </c>
      <c r="B46" s="109"/>
      <c r="C46" s="109"/>
      <c r="D46" s="109"/>
      <c r="E46" s="109"/>
      <c r="F46" s="110"/>
      <c r="G46" s="110"/>
      <c r="H46" s="110">
        <f t="shared" si="2"/>
        <v>0</v>
      </c>
      <c r="I46" s="111">
        <f t="shared" si="3"/>
        <v>0</v>
      </c>
      <c r="J46" s="203">
        <f t="shared" si="4"/>
        <v>0</v>
      </c>
      <c r="K46" s="204"/>
      <c r="L46" s="111">
        <f t="shared" si="5"/>
        <v>0</v>
      </c>
      <c r="M46" s="111">
        <f t="shared" si="6"/>
        <v>0</v>
      </c>
      <c r="N46" s="112">
        <f t="shared" si="7"/>
        <v>0</v>
      </c>
      <c r="O46" s="113">
        <v>7000</v>
      </c>
      <c r="P46" s="114">
        <v>8000</v>
      </c>
      <c r="Q46" s="114">
        <f t="shared" si="8"/>
        <v>0</v>
      </c>
      <c r="R46" s="115">
        <f t="shared" si="9"/>
        <v>0</v>
      </c>
      <c r="S46" s="115">
        <f t="shared" si="10"/>
        <v>0</v>
      </c>
      <c r="T46" s="115">
        <f t="shared" si="11"/>
        <v>0</v>
      </c>
      <c r="U46" s="115">
        <f t="shared" si="12"/>
        <v>0</v>
      </c>
      <c r="V46" s="115">
        <f t="shared" si="13"/>
        <v>0</v>
      </c>
      <c r="W46" s="116">
        <f t="shared" si="14"/>
        <v>0</v>
      </c>
      <c r="X46" s="203">
        <f t="shared" si="15"/>
        <v>0</v>
      </c>
      <c r="Y46" s="204"/>
      <c r="Z46" s="111">
        <f t="shared" si="16"/>
        <v>0</v>
      </c>
      <c r="AB46" s="9"/>
    </row>
    <row r="47" spans="1:28" ht="15" customHeight="1" thickBot="1">
      <c r="A47" s="50">
        <v>38</v>
      </c>
      <c r="B47" s="109"/>
      <c r="C47" s="117"/>
      <c r="D47" s="109"/>
      <c r="E47" s="109"/>
      <c r="F47" s="110"/>
      <c r="G47" s="110"/>
      <c r="H47" s="110">
        <f t="shared" si="2"/>
        <v>0</v>
      </c>
      <c r="I47" s="111">
        <f t="shared" si="3"/>
        <v>0</v>
      </c>
      <c r="J47" s="203">
        <f t="shared" si="4"/>
        <v>0</v>
      </c>
      <c r="K47" s="204"/>
      <c r="L47" s="111">
        <f t="shared" si="5"/>
        <v>0</v>
      </c>
      <c r="M47" s="111">
        <f t="shared" si="6"/>
        <v>0</v>
      </c>
      <c r="N47" s="112">
        <f t="shared" si="7"/>
        <v>0</v>
      </c>
      <c r="O47" s="113">
        <v>7000</v>
      </c>
      <c r="P47" s="114">
        <v>8000</v>
      </c>
      <c r="Q47" s="114">
        <f t="shared" si="8"/>
        <v>0</v>
      </c>
      <c r="R47" s="115">
        <f t="shared" si="9"/>
        <v>0</v>
      </c>
      <c r="S47" s="115">
        <f t="shared" si="10"/>
        <v>0</v>
      </c>
      <c r="T47" s="115">
        <f t="shared" si="11"/>
        <v>0</v>
      </c>
      <c r="U47" s="115">
        <f t="shared" si="12"/>
        <v>0</v>
      </c>
      <c r="V47" s="115">
        <f t="shared" si="13"/>
        <v>0</v>
      </c>
      <c r="W47" s="116">
        <f t="shared" si="14"/>
        <v>0</v>
      </c>
      <c r="X47" s="203">
        <f t="shared" si="15"/>
        <v>0</v>
      </c>
      <c r="Y47" s="204"/>
      <c r="Z47" s="111">
        <f t="shared" si="16"/>
        <v>0</v>
      </c>
      <c r="AB47" s="9"/>
    </row>
    <row r="48" spans="1:28" ht="15" customHeight="1">
      <c r="A48" s="49">
        <v>39</v>
      </c>
      <c r="B48" s="109"/>
      <c r="C48" s="117"/>
      <c r="D48" s="109"/>
      <c r="E48" s="109"/>
      <c r="F48" s="110"/>
      <c r="G48" s="110"/>
      <c r="H48" s="110">
        <f t="shared" si="2"/>
        <v>0</v>
      </c>
      <c r="I48" s="111">
        <f t="shared" si="3"/>
        <v>0</v>
      </c>
      <c r="J48" s="203">
        <f t="shared" si="4"/>
        <v>0</v>
      </c>
      <c r="K48" s="204"/>
      <c r="L48" s="111">
        <f t="shared" si="5"/>
        <v>0</v>
      </c>
      <c r="M48" s="111">
        <f t="shared" si="6"/>
        <v>0</v>
      </c>
      <c r="N48" s="112">
        <f t="shared" si="7"/>
        <v>0</v>
      </c>
      <c r="O48" s="113">
        <v>7000</v>
      </c>
      <c r="P48" s="114">
        <v>8000</v>
      </c>
      <c r="Q48" s="114">
        <f t="shared" si="8"/>
        <v>0</v>
      </c>
      <c r="R48" s="115">
        <f t="shared" si="9"/>
        <v>0</v>
      </c>
      <c r="S48" s="115">
        <f t="shared" si="10"/>
        <v>0</v>
      </c>
      <c r="T48" s="115">
        <f t="shared" si="11"/>
        <v>0</v>
      </c>
      <c r="U48" s="115">
        <f t="shared" si="12"/>
        <v>0</v>
      </c>
      <c r="V48" s="115">
        <f t="shared" si="13"/>
        <v>0</v>
      </c>
      <c r="W48" s="116">
        <f t="shared" si="14"/>
        <v>0</v>
      </c>
      <c r="X48" s="203">
        <f t="shared" si="15"/>
        <v>0</v>
      </c>
      <c r="Y48" s="204"/>
      <c r="Z48" s="111">
        <f t="shared" si="16"/>
        <v>0</v>
      </c>
      <c r="AB48" s="9"/>
    </row>
    <row r="49" spans="1:28" ht="15" customHeight="1" thickBot="1">
      <c r="A49" s="50">
        <v>40</v>
      </c>
      <c r="B49" s="109"/>
      <c r="C49" s="117"/>
      <c r="D49" s="109"/>
      <c r="E49" s="109"/>
      <c r="F49" s="110"/>
      <c r="G49" s="110"/>
      <c r="H49" s="110">
        <f t="shared" si="2"/>
        <v>0</v>
      </c>
      <c r="I49" s="111">
        <f t="shared" si="3"/>
        <v>0</v>
      </c>
      <c r="J49" s="203">
        <f t="shared" si="4"/>
        <v>0</v>
      </c>
      <c r="K49" s="204"/>
      <c r="L49" s="111">
        <f t="shared" si="5"/>
        <v>0</v>
      </c>
      <c r="M49" s="111">
        <f t="shared" si="6"/>
        <v>0</v>
      </c>
      <c r="N49" s="112">
        <f t="shared" si="7"/>
        <v>0</v>
      </c>
      <c r="O49" s="113">
        <v>7000</v>
      </c>
      <c r="P49" s="114">
        <v>8000</v>
      </c>
      <c r="Q49" s="114">
        <f t="shared" si="8"/>
        <v>0</v>
      </c>
      <c r="R49" s="115">
        <f t="shared" si="9"/>
        <v>0</v>
      </c>
      <c r="S49" s="115">
        <f t="shared" si="10"/>
        <v>0</v>
      </c>
      <c r="T49" s="115">
        <f t="shared" si="11"/>
        <v>0</v>
      </c>
      <c r="U49" s="115">
        <f t="shared" si="12"/>
        <v>0</v>
      </c>
      <c r="V49" s="115">
        <f t="shared" si="13"/>
        <v>0</v>
      </c>
      <c r="W49" s="116">
        <f t="shared" si="14"/>
        <v>0</v>
      </c>
      <c r="X49" s="203">
        <f t="shared" si="15"/>
        <v>0</v>
      </c>
      <c r="Y49" s="204"/>
      <c r="Z49" s="111">
        <f t="shared" si="16"/>
        <v>0</v>
      </c>
      <c r="AB49" s="9"/>
    </row>
    <row r="50" spans="1:28" ht="15" customHeight="1">
      <c r="A50" s="49">
        <v>41</v>
      </c>
      <c r="B50" s="109"/>
      <c r="C50" s="117"/>
      <c r="D50" s="109"/>
      <c r="E50" s="109"/>
      <c r="F50" s="110"/>
      <c r="G50" s="110"/>
      <c r="H50" s="110">
        <f t="shared" si="2"/>
        <v>0</v>
      </c>
      <c r="I50" s="111">
        <f t="shared" si="3"/>
        <v>0</v>
      </c>
      <c r="J50" s="203">
        <f t="shared" si="4"/>
        <v>0</v>
      </c>
      <c r="K50" s="204"/>
      <c r="L50" s="111">
        <f t="shared" si="5"/>
        <v>0</v>
      </c>
      <c r="M50" s="111">
        <f t="shared" si="6"/>
        <v>0</v>
      </c>
      <c r="N50" s="112">
        <f t="shared" si="7"/>
        <v>0</v>
      </c>
      <c r="O50" s="113">
        <v>7000</v>
      </c>
      <c r="P50" s="114">
        <v>8000</v>
      </c>
      <c r="Q50" s="114">
        <f t="shared" si="8"/>
        <v>0</v>
      </c>
      <c r="R50" s="115">
        <f t="shared" si="9"/>
        <v>0</v>
      </c>
      <c r="S50" s="115">
        <f t="shared" si="10"/>
        <v>0</v>
      </c>
      <c r="T50" s="115">
        <f t="shared" si="11"/>
        <v>0</v>
      </c>
      <c r="U50" s="115">
        <f t="shared" si="12"/>
        <v>0</v>
      </c>
      <c r="V50" s="115">
        <f t="shared" si="13"/>
        <v>0</v>
      </c>
      <c r="W50" s="116">
        <f t="shared" si="14"/>
        <v>0</v>
      </c>
      <c r="X50" s="203">
        <f t="shared" si="15"/>
        <v>0</v>
      </c>
      <c r="Y50" s="204"/>
      <c r="Z50" s="111">
        <f t="shared" si="16"/>
        <v>0</v>
      </c>
      <c r="AB50" s="9"/>
    </row>
    <row r="51" spans="1:28" ht="15" customHeight="1" thickBot="1">
      <c r="A51" s="50">
        <v>42</v>
      </c>
      <c r="B51" s="109"/>
      <c r="C51" s="117"/>
      <c r="D51" s="109"/>
      <c r="E51" s="109"/>
      <c r="F51" s="110"/>
      <c r="G51" s="110"/>
      <c r="H51" s="110">
        <f t="shared" si="2"/>
        <v>0</v>
      </c>
      <c r="I51" s="111">
        <f t="shared" si="3"/>
        <v>0</v>
      </c>
      <c r="J51" s="203">
        <f t="shared" si="4"/>
        <v>0</v>
      </c>
      <c r="K51" s="204"/>
      <c r="L51" s="111">
        <f t="shared" si="5"/>
        <v>0</v>
      </c>
      <c r="M51" s="111">
        <f t="shared" si="6"/>
        <v>0</v>
      </c>
      <c r="N51" s="112">
        <f t="shared" si="7"/>
        <v>0</v>
      </c>
      <c r="O51" s="113">
        <v>7000</v>
      </c>
      <c r="P51" s="114">
        <v>8000</v>
      </c>
      <c r="Q51" s="114">
        <f t="shared" si="8"/>
        <v>0</v>
      </c>
      <c r="R51" s="115">
        <f t="shared" si="9"/>
        <v>0</v>
      </c>
      <c r="S51" s="115">
        <f t="shared" si="10"/>
        <v>0</v>
      </c>
      <c r="T51" s="115">
        <f t="shared" si="11"/>
        <v>0</v>
      </c>
      <c r="U51" s="115">
        <f t="shared" si="12"/>
        <v>0</v>
      </c>
      <c r="V51" s="115">
        <f t="shared" si="13"/>
        <v>0</v>
      </c>
      <c r="W51" s="116">
        <f t="shared" si="14"/>
        <v>0</v>
      </c>
      <c r="X51" s="203">
        <f t="shared" si="15"/>
        <v>0</v>
      </c>
      <c r="Y51" s="204"/>
      <c r="Z51" s="111">
        <f t="shared" si="16"/>
        <v>0</v>
      </c>
      <c r="AB51" s="9"/>
    </row>
    <row r="52" spans="1:28" ht="15" customHeight="1">
      <c r="A52" s="49">
        <v>43</v>
      </c>
      <c r="B52" s="109"/>
      <c r="C52" s="109"/>
      <c r="D52" s="109"/>
      <c r="E52" s="109"/>
      <c r="F52" s="110"/>
      <c r="G52" s="110"/>
      <c r="H52" s="110">
        <f t="shared" si="2"/>
        <v>0</v>
      </c>
      <c r="I52" s="111">
        <f t="shared" si="3"/>
        <v>0</v>
      </c>
      <c r="J52" s="203">
        <f t="shared" si="4"/>
        <v>0</v>
      </c>
      <c r="K52" s="204"/>
      <c r="L52" s="111">
        <f t="shared" si="5"/>
        <v>0</v>
      </c>
      <c r="M52" s="111">
        <f t="shared" si="6"/>
        <v>0</v>
      </c>
      <c r="N52" s="112">
        <f t="shared" si="7"/>
        <v>0</v>
      </c>
      <c r="O52" s="113">
        <v>7000</v>
      </c>
      <c r="P52" s="114">
        <v>8000</v>
      </c>
      <c r="Q52" s="114">
        <f t="shared" si="8"/>
        <v>0</v>
      </c>
      <c r="R52" s="115">
        <f t="shared" si="9"/>
        <v>0</v>
      </c>
      <c r="S52" s="115">
        <f t="shared" si="10"/>
        <v>0</v>
      </c>
      <c r="T52" s="115">
        <f t="shared" si="11"/>
        <v>0</v>
      </c>
      <c r="U52" s="115">
        <f t="shared" si="12"/>
        <v>0</v>
      </c>
      <c r="V52" s="115">
        <f t="shared" si="13"/>
        <v>0</v>
      </c>
      <c r="W52" s="116">
        <f t="shared" si="14"/>
        <v>0</v>
      </c>
      <c r="X52" s="203">
        <f t="shared" si="15"/>
        <v>0</v>
      </c>
      <c r="Y52" s="204"/>
      <c r="Z52" s="111">
        <f t="shared" si="16"/>
        <v>0</v>
      </c>
      <c r="AB52" s="9"/>
    </row>
    <row r="53" spans="1:28" ht="15" customHeight="1" thickBot="1">
      <c r="A53" s="50">
        <v>44</v>
      </c>
      <c r="B53" s="109"/>
      <c r="C53" s="109"/>
      <c r="D53" s="109"/>
      <c r="E53" s="109"/>
      <c r="F53" s="110"/>
      <c r="G53" s="110"/>
      <c r="H53" s="110">
        <f t="shared" si="2"/>
        <v>0</v>
      </c>
      <c r="I53" s="111">
        <f t="shared" si="3"/>
        <v>0</v>
      </c>
      <c r="J53" s="203">
        <f t="shared" si="4"/>
        <v>0</v>
      </c>
      <c r="K53" s="204"/>
      <c r="L53" s="111">
        <f t="shared" si="5"/>
        <v>0</v>
      </c>
      <c r="M53" s="111">
        <f t="shared" si="6"/>
        <v>0</v>
      </c>
      <c r="N53" s="112">
        <f t="shared" si="7"/>
        <v>0</v>
      </c>
      <c r="O53" s="113">
        <v>7000</v>
      </c>
      <c r="P53" s="114">
        <v>8000</v>
      </c>
      <c r="Q53" s="114">
        <f t="shared" si="8"/>
        <v>0</v>
      </c>
      <c r="R53" s="115">
        <f t="shared" si="9"/>
        <v>0</v>
      </c>
      <c r="S53" s="115">
        <f t="shared" si="10"/>
        <v>0</v>
      </c>
      <c r="T53" s="115">
        <f t="shared" si="11"/>
        <v>0</v>
      </c>
      <c r="U53" s="115">
        <f t="shared" si="12"/>
        <v>0</v>
      </c>
      <c r="V53" s="115">
        <f t="shared" si="13"/>
        <v>0</v>
      </c>
      <c r="W53" s="116">
        <f t="shared" si="14"/>
        <v>0</v>
      </c>
      <c r="X53" s="203">
        <f t="shared" si="15"/>
        <v>0</v>
      </c>
      <c r="Y53" s="204"/>
      <c r="Z53" s="111">
        <f t="shared" si="16"/>
        <v>0</v>
      </c>
      <c r="AB53" s="9"/>
    </row>
    <row r="54" spans="1:28" ht="15" customHeight="1">
      <c r="A54" s="49">
        <v>45</v>
      </c>
      <c r="B54" s="109"/>
      <c r="C54" s="109"/>
      <c r="D54" s="109"/>
      <c r="E54" s="109"/>
      <c r="F54" s="110"/>
      <c r="G54" s="110"/>
      <c r="H54" s="110">
        <f t="shared" si="2"/>
        <v>0</v>
      </c>
      <c r="I54" s="111">
        <f t="shared" si="3"/>
        <v>0</v>
      </c>
      <c r="J54" s="203">
        <f t="shared" si="4"/>
        <v>0</v>
      </c>
      <c r="K54" s="204"/>
      <c r="L54" s="111">
        <f t="shared" si="5"/>
        <v>0</v>
      </c>
      <c r="M54" s="111">
        <f t="shared" si="6"/>
        <v>0</v>
      </c>
      <c r="N54" s="112">
        <f t="shared" si="7"/>
        <v>0</v>
      </c>
      <c r="O54" s="113">
        <v>7000</v>
      </c>
      <c r="P54" s="114">
        <v>8000</v>
      </c>
      <c r="Q54" s="114">
        <f t="shared" si="8"/>
        <v>0</v>
      </c>
      <c r="R54" s="115">
        <f t="shared" si="9"/>
        <v>0</v>
      </c>
      <c r="S54" s="115">
        <f t="shared" si="10"/>
        <v>0</v>
      </c>
      <c r="T54" s="115">
        <f t="shared" si="11"/>
        <v>0</v>
      </c>
      <c r="U54" s="115">
        <f t="shared" si="12"/>
        <v>0</v>
      </c>
      <c r="V54" s="115">
        <f t="shared" si="13"/>
        <v>0</v>
      </c>
      <c r="W54" s="116">
        <f t="shared" si="14"/>
        <v>0</v>
      </c>
      <c r="X54" s="203">
        <f t="shared" si="15"/>
        <v>0</v>
      </c>
      <c r="Y54" s="204"/>
      <c r="Z54" s="111">
        <f t="shared" si="16"/>
        <v>0</v>
      </c>
      <c r="AB54" s="9"/>
    </row>
    <row r="55" spans="1:28" ht="15" customHeight="1" thickBot="1">
      <c r="A55" s="50">
        <v>46</v>
      </c>
      <c r="B55" s="109"/>
      <c r="C55" s="109"/>
      <c r="D55" s="109"/>
      <c r="E55" s="109"/>
      <c r="F55" s="110"/>
      <c r="G55" s="110"/>
      <c r="H55" s="110">
        <f t="shared" si="2"/>
        <v>0</v>
      </c>
      <c r="I55" s="111">
        <f t="shared" si="3"/>
        <v>0</v>
      </c>
      <c r="J55" s="203">
        <f t="shared" si="4"/>
        <v>0</v>
      </c>
      <c r="K55" s="204"/>
      <c r="L55" s="111">
        <f t="shared" si="5"/>
        <v>0</v>
      </c>
      <c r="M55" s="111">
        <f t="shared" si="6"/>
        <v>0</v>
      </c>
      <c r="N55" s="112">
        <f t="shared" si="7"/>
        <v>0</v>
      </c>
      <c r="O55" s="113">
        <v>7000</v>
      </c>
      <c r="P55" s="114">
        <v>8000</v>
      </c>
      <c r="Q55" s="114">
        <f t="shared" si="8"/>
        <v>0</v>
      </c>
      <c r="R55" s="115">
        <f t="shared" si="9"/>
        <v>0</v>
      </c>
      <c r="S55" s="115">
        <f t="shared" si="10"/>
        <v>0</v>
      </c>
      <c r="T55" s="115">
        <f t="shared" si="11"/>
        <v>0</v>
      </c>
      <c r="U55" s="115">
        <f t="shared" si="12"/>
        <v>0</v>
      </c>
      <c r="V55" s="115">
        <f t="shared" si="13"/>
        <v>0</v>
      </c>
      <c r="W55" s="116">
        <f t="shared" si="14"/>
        <v>0</v>
      </c>
      <c r="X55" s="203">
        <f t="shared" si="15"/>
        <v>0</v>
      </c>
      <c r="Y55" s="204"/>
      <c r="Z55" s="111">
        <f t="shared" si="16"/>
        <v>0</v>
      </c>
      <c r="AB55" s="9"/>
    </row>
    <row r="56" spans="1:28" ht="15" customHeight="1">
      <c r="A56" s="49">
        <v>47</v>
      </c>
      <c r="B56" s="109"/>
      <c r="C56" s="109"/>
      <c r="D56" s="109"/>
      <c r="E56" s="109"/>
      <c r="F56" s="110"/>
      <c r="G56" s="110"/>
      <c r="H56" s="110">
        <f t="shared" si="2"/>
        <v>0</v>
      </c>
      <c r="I56" s="111">
        <f t="shared" si="3"/>
        <v>0</v>
      </c>
      <c r="J56" s="203">
        <f t="shared" si="4"/>
        <v>0</v>
      </c>
      <c r="K56" s="204"/>
      <c r="L56" s="111">
        <f t="shared" si="5"/>
        <v>0</v>
      </c>
      <c r="M56" s="111">
        <f t="shared" si="6"/>
        <v>0</v>
      </c>
      <c r="N56" s="112">
        <f t="shared" si="7"/>
        <v>0</v>
      </c>
      <c r="O56" s="113">
        <v>7000</v>
      </c>
      <c r="P56" s="114">
        <v>8000</v>
      </c>
      <c r="Q56" s="114">
        <f t="shared" si="8"/>
        <v>0</v>
      </c>
      <c r="R56" s="115">
        <f t="shared" si="9"/>
        <v>0</v>
      </c>
      <c r="S56" s="115">
        <f t="shared" si="10"/>
        <v>0</v>
      </c>
      <c r="T56" s="115">
        <f t="shared" si="11"/>
        <v>0</v>
      </c>
      <c r="U56" s="115">
        <f t="shared" si="12"/>
        <v>0</v>
      </c>
      <c r="V56" s="115">
        <f t="shared" si="13"/>
        <v>0</v>
      </c>
      <c r="W56" s="116">
        <f t="shared" si="14"/>
        <v>0</v>
      </c>
      <c r="X56" s="203">
        <f t="shared" si="15"/>
        <v>0</v>
      </c>
      <c r="Y56" s="204"/>
      <c r="Z56" s="111">
        <f t="shared" si="16"/>
        <v>0</v>
      </c>
      <c r="AB56" s="9"/>
    </row>
    <row r="57" spans="1:28" ht="15" customHeight="1" thickBot="1">
      <c r="A57" s="50">
        <v>48</v>
      </c>
      <c r="B57" s="109"/>
      <c r="C57" s="109"/>
      <c r="D57" s="109"/>
      <c r="E57" s="109"/>
      <c r="F57" s="110"/>
      <c r="G57" s="110"/>
      <c r="H57" s="110">
        <f t="shared" si="2"/>
        <v>0</v>
      </c>
      <c r="I57" s="111">
        <f t="shared" si="3"/>
        <v>0</v>
      </c>
      <c r="J57" s="203">
        <f t="shared" si="4"/>
        <v>0</v>
      </c>
      <c r="K57" s="204"/>
      <c r="L57" s="111">
        <f t="shared" si="5"/>
        <v>0</v>
      </c>
      <c r="M57" s="111">
        <f t="shared" si="6"/>
        <v>0</v>
      </c>
      <c r="N57" s="112">
        <f t="shared" si="7"/>
        <v>0</v>
      </c>
      <c r="O57" s="113">
        <v>7000</v>
      </c>
      <c r="P57" s="114">
        <v>8000</v>
      </c>
      <c r="Q57" s="114">
        <f t="shared" si="8"/>
        <v>0</v>
      </c>
      <c r="R57" s="115">
        <f t="shared" si="9"/>
        <v>0</v>
      </c>
      <c r="S57" s="115">
        <f t="shared" si="10"/>
        <v>0</v>
      </c>
      <c r="T57" s="115">
        <f t="shared" si="11"/>
        <v>0</v>
      </c>
      <c r="U57" s="115">
        <f t="shared" si="12"/>
        <v>0</v>
      </c>
      <c r="V57" s="115">
        <f t="shared" si="13"/>
        <v>0</v>
      </c>
      <c r="W57" s="116">
        <f t="shared" si="14"/>
        <v>0</v>
      </c>
      <c r="X57" s="203">
        <f t="shared" si="15"/>
        <v>0</v>
      </c>
      <c r="Y57" s="204"/>
      <c r="Z57" s="111">
        <f t="shared" si="16"/>
        <v>0</v>
      </c>
      <c r="AB57" s="9"/>
    </row>
    <row r="58" spans="1:28" ht="15" customHeight="1">
      <c r="A58" s="49">
        <v>49</v>
      </c>
      <c r="B58" s="109"/>
      <c r="C58" s="109"/>
      <c r="D58" s="109"/>
      <c r="E58" s="109"/>
      <c r="F58" s="110"/>
      <c r="G58" s="110"/>
      <c r="H58" s="110">
        <f t="shared" si="2"/>
        <v>0</v>
      </c>
      <c r="I58" s="111">
        <f t="shared" si="3"/>
        <v>0</v>
      </c>
      <c r="J58" s="203">
        <f t="shared" si="4"/>
        <v>0</v>
      </c>
      <c r="K58" s="204"/>
      <c r="L58" s="111">
        <f t="shared" si="5"/>
        <v>0</v>
      </c>
      <c r="M58" s="111">
        <f t="shared" si="6"/>
        <v>0</v>
      </c>
      <c r="N58" s="112">
        <f t="shared" si="7"/>
        <v>0</v>
      </c>
      <c r="O58" s="113">
        <v>7000</v>
      </c>
      <c r="P58" s="114">
        <v>8000</v>
      </c>
      <c r="Q58" s="114">
        <f t="shared" si="8"/>
        <v>0</v>
      </c>
      <c r="R58" s="115">
        <f t="shared" si="9"/>
        <v>0</v>
      </c>
      <c r="S58" s="115">
        <f t="shared" si="10"/>
        <v>0</v>
      </c>
      <c r="T58" s="115">
        <f t="shared" si="11"/>
        <v>0</v>
      </c>
      <c r="U58" s="115">
        <f t="shared" si="12"/>
        <v>0</v>
      </c>
      <c r="V58" s="115">
        <f t="shared" si="13"/>
        <v>0</v>
      </c>
      <c r="W58" s="116">
        <f t="shared" si="14"/>
        <v>0</v>
      </c>
      <c r="X58" s="203">
        <f t="shared" si="15"/>
        <v>0</v>
      </c>
      <c r="Y58" s="204"/>
      <c r="Z58" s="111">
        <f t="shared" si="16"/>
        <v>0</v>
      </c>
      <c r="AB58" s="9"/>
    </row>
    <row r="59" spans="1:28" ht="15" customHeight="1" thickBot="1">
      <c r="A59" s="50">
        <v>50</v>
      </c>
      <c r="B59" s="109"/>
      <c r="C59" s="109"/>
      <c r="D59" s="109"/>
      <c r="E59" s="109"/>
      <c r="F59" s="110"/>
      <c r="G59" s="110"/>
      <c r="H59" s="110">
        <f t="shared" si="2"/>
        <v>0</v>
      </c>
      <c r="I59" s="111">
        <f t="shared" si="3"/>
        <v>0</v>
      </c>
      <c r="J59" s="203">
        <f t="shared" si="4"/>
        <v>0</v>
      </c>
      <c r="K59" s="204"/>
      <c r="L59" s="111">
        <f t="shared" si="5"/>
        <v>0</v>
      </c>
      <c r="M59" s="111">
        <f t="shared" si="6"/>
        <v>0</v>
      </c>
      <c r="N59" s="112">
        <f t="shared" si="7"/>
        <v>0</v>
      </c>
      <c r="O59" s="113">
        <v>7000</v>
      </c>
      <c r="P59" s="114">
        <v>8000</v>
      </c>
      <c r="Q59" s="114">
        <f t="shared" si="8"/>
        <v>0</v>
      </c>
      <c r="R59" s="115">
        <f t="shared" si="9"/>
        <v>0</v>
      </c>
      <c r="S59" s="115">
        <f t="shared" si="10"/>
        <v>0</v>
      </c>
      <c r="T59" s="115">
        <f t="shared" si="11"/>
        <v>0</v>
      </c>
      <c r="U59" s="115">
        <f t="shared" si="12"/>
        <v>0</v>
      </c>
      <c r="V59" s="115">
        <f t="shared" si="13"/>
        <v>0</v>
      </c>
      <c r="W59" s="116">
        <f t="shared" si="14"/>
        <v>0</v>
      </c>
      <c r="X59" s="203">
        <f t="shared" si="15"/>
        <v>0</v>
      </c>
      <c r="Y59" s="204"/>
      <c r="Z59" s="111">
        <f t="shared" si="16"/>
        <v>0</v>
      </c>
      <c r="AB59" s="9"/>
    </row>
    <row r="60" spans="1:28" ht="15" customHeight="1">
      <c r="A60" s="49">
        <v>51</v>
      </c>
      <c r="B60" s="109"/>
      <c r="C60" s="109"/>
      <c r="D60" s="109"/>
      <c r="E60" s="109"/>
      <c r="F60" s="110"/>
      <c r="G60" s="110"/>
      <c r="H60" s="110">
        <f t="shared" si="2"/>
        <v>0</v>
      </c>
      <c r="I60" s="111">
        <f t="shared" si="3"/>
        <v>0</v>
      </c>
      <c r="J60" s="203">
        <f t="shared" si="4"/>
        <v>0</v>
      </c>
      <c r="K60" s="204"/>
      <c r="L60" s="111">
        <f t="shared" si="5"/>
        <v>0</v>
      </c>
      <c r="M60" s="111">
        <f t="shared" si="6"/>
        <v>0</v>
      </c>
      <c r="N60" s="112">
        <f t="shared" si="7"/>
        <v>0</v>
      </c>
      <c r="O60" s="113">
        <v>7000</v>
      </c>
      <c r="P60" s="114">
        <v>8000</v>
      </c>
      <c r="Q60" s="114">
        <f t="shared" si="8"/>
        <v>0</v>
      </c>
      <c r="R60" s="115">
        <f t="shared" si="9"/>
        <v>0</v>
      </c>
      <c r="S60" s="115">
        <f t="shared" si="10"/>
        <v>0</v>
      </c>
      <c r="T60" s="115">
        <f t="shared" si="11"/>
        <v>0</v>
      </c>
      <c r="U60" s="115">
        <f t="shared" si="12"/>
        <v>0</v>
      </c>
      <c r="V60" s="115">
        <f t="shared" si="13"/>
        <v>0</v>
      </c>
      <c r="W60" s="116">
        <f t="shared" si="14"/>
        <v>0</v>
      </c>
      <c r="X60" s="203">
        <f t="shared" si="15"/>
        <v>0</v>
      </c>
      <c r="Y60" s="204"/>
      <c r="Z60" s="111">
        <f t="shared" si="16"/>
        <v>0</v>
      </c>
      <c r="AB60" s="9"/>
    </row>
    <row r="61" spans="1:28" ht="15" customHeight="1" thickBot="1">
      <c r="A61" s="50">
        <v>52</v>
      </c>
      <c r="B61" s="109"/>
      <c r="C61" s="109"/>
      <c r="D61" s="109"/>
      <c r="E61" s="109"/>
      <c r="F61" s="110"/>
      <c r="G61" s="110"/>
      <c r="H61" s="110">
        <f t="shared" si="2"/>
        <v>0</v>
      </c>
      <c r="I61" s="111">
        <f t="shared" si="3"/>
        <v>0</v>
      </c>
      <c r="J61" s="203">
        <f t="shared" si="4"/>
        <v>0</v>
      </c>
      <c r="K61" s="204"/>
      <c r="L61" s="111">
        <f t="shared" si="5"/>
        <v>0</v>
      </c>
      <c r="M61" s="111">
        <f t="shared" si="6"/>
        <v>0</v>
      </c>
      <c r="N61" s="112">
        <f t="shared" si="7"/>
        <v>0</v>
      </c>
      <c r="O61" s="113">
        <v>7000</v>
      </c>
      <c r="P61" s="114">
        <v>8000</v>
      </c>
      <c r="Q61" s="114">
        <f t="shared" si="8"/>
        <v>0</v>
      </c>
      <c r="R61" s="115">
        <f t="shared" si="9"/>
        <v>0</v>
      </c>
      <c r="S61" s="115">
        <f t="shared" si="10"/>
        <v>0</v>
      </c>
      <c r="T61" s="115">
        <f t="shared" si="11"/>
        <v>0</v>
      </c>
      <c r="U61" s="115">
        <f t="shared" si="12"/>
        <v>0</v>
      </c>
      <c r="V61" s="115">
        <f t="shared" si="13"/>
        <v>0</v>
      </c>
      <c r="W61" s="116">
        <f t="shared" si="14"/>
        <v>0</v>
      </c>
      <c r="X61" s="203">
        <f t="shared" si="15"/>
        <v>0</v>
      </c>
      <c r="Y61" s="204"/>
      <c r="Z61" s="111">
        <f t="shared" si="16"/>
        <v>0</v>
      </c>
      <c r="AB61" s="9"/>
    </row>
    <row r="62" spans="1:28" ht="15" customHeight="1">
      <c r="A62" s="49">
        <v>53</v>
      </c>
      <c r="B62" s="109"/>
      <c r="C62" s="109"/>
      <c r="D62" s="109"/>
      <c r="E62" s="109"/>
      <c r="F62" s="110"/>
      <c r="G62" s="110"/>
      <c r="H62" s="110">
        <f t="shared" si="2"/>
        <v>0</v>
      </c>
      <c r="I62" s="111">
        <f t="shared" si="3"/>
        <v>0</v>
      </c>
      <c r="J62" s="203">
        <f t="shared" si="4"/>
        <v>0</v>
      </c>
      <c r="K62" s="204"/>
      <c r="L62" s="111">
        <f t="shared" si="5"/>
        <v>0</v>
      </c>
      <c r="M62" s="111">
        <f t="shared" si="6"/>
        <v>0</v>
      </c>
      <c r="N62" s="112">
        <f t="shared" si="7"/>
        <v>0</v>
      </c>
      <c r="O62" s="113">
        <v>7000</v>
      </c>
      <c r="P62" s="114">
        <v>8000</v>
      </c>
      <c r="Q62" s="114">
        <f t="shared" si="8"/>
        <v>0</v>
      </c>
      <c r="R62" s="115">
        <f t="shared" si="9"/>
        <v>0</v>
      </c>
      <c r="S62" s="115">
        <f t="shared" si="10"/>
        <v>0</v>
      </c>
      <c r="T62" s="115">
        <f t="shared" si="11"/>
        <v>0</v>
      </c>
      <c r="U62" s="115">
        <f t="shared" si="12"/>
        <v>0</v>
      </c>
      <c r="V62" s="115">
        <f t="shared" si="13"/>
        <v>0</v>
      </c>
      <c r="W62" s="116">
        <f t="shared" si="14"/>
        <v>0</v>
      </c>
      <c r="X62" s="203">
        <f t="shared" si="15"/>
        <v>0</v>
      </c>
      <c r="Y62" s="204"/>
      <c r="Z62" s="111">
        <f t="shared" si="16"/>
        <v>0</v>
      </c>
      <c r="AB62" s="9"/>
    </row>
    <row r="63" spans="1:28" ht="15" customHeight="1" thickBot="1">
      <c r="A63" s="50">
        <v>54</v>
      </c>
      <c r="B63" s="109"/>
      <c r="C63" s="109"/>
      <c r="D63" s="109"/>
      <c r="E63" s="109"/>
      <c r="F63" s="110"/>
      <c r="G63" s="110"/>
      <c r="H63" s="110">
        <f t="shared" si="2"/>
        <v>0</v>
      </c>
      <c r="I63" s="111">
        <f t="shared" si="3"/>
        <v>0</v>
      </c>
      <c r="J63" s="203">
        <f t="shared" si="4"/>
        <v>0</v>
      </c>
      <c r="K63" s="204"/>
      <c r="L63" s="111">
        <f t="shared" si="5"/>
        <v>0</v>
      </c>
      <c r="M63" s="111">
        <f t="shared" si="6"/>
        <v>0</v>
      </c>
      <c r="N63" s="112">
        <f t="shared" si="7"/>
        <v>0</v>
      </c>
      <c r="O63" s="113">
        <v>7000</v>
      </c>
      <c r="P63" s="114">
        <v>8000</v>
      </c>
      <c r="Q63" s="114">
        <f t="shared" si="8"/>
        <v>0</v>
      </c>
      <c r="R63" s="115">
        <f t="shared" si="9"/>
        <v>0</v>
      </c>
      <c r="S63" s="115">
        <f t="shared" si="10"/>
        <v>0</v>
      </c>
      <c r="T63" s="115">
        <f t="shared" si="11"/>
        <v>0</v>
      </c>
      <c r="U63" s="115">
        <f t="shared" si="12"/>
        <v>0</v>
      </c>
      <c r="V63" s="115">
        <f t="shared" si="13"/>
        <v>0</v>
      </c>
      <c r="W63" s="116">
        <f t="shared" si="14"/>
        <v>0</v>
      </c>
      <c r="X63" s="203">
        <f t="shared" si="15"/>
        <v>0</v>
      </c>
      <c r="Y63" s="204"/>
      <c r="Z63" s="111">
        <f t="shared" si="16"/>
        <v>0</v>
      </c>
      <c r="AB63" s="9"/>
    </row>
    <row r="64" spans="1:28" ht="15" customHeight="1">
      <c r="A64" s="49">
        <v>55</v>
      </c>
      <c r="B64" s="109"/>
      <c r="C64" s="109"/>
      <c r="D64" s="109"/>
      <c r="E64" s="109"/>
      <c r="F64" s="110"/>
      <c r="G64" s="110"/>
      <c r="H64" s="110">
        <f t="shared" si="2"/>
        <v>0</v>
      </c>
      <c r="I64" s="111">
        <f t="shared" si="3"/>
        <v>0</v>
      </c>
      <c r="J64" s="203">
        <f t="shared" si="4"/>
        <v>0</v>
      </c>
      <c r="K64" s="204"/>
      <c r="L64" s="111">
        <f t="shared" si="5"/>
        <v>0</v>
      </c>
      <c r="M64" s="111">
        <f t="shared" si="6"/>
        <v>0</v>
      </c>
      <c r="N64" s="112">
        <f t="shared" si="7"/>
        <v>0</v>
      </c>
      <c r="O64" s="113">
        <v>7000</v>
      </c>
      <c r="P64" s="114">
        <v>8000</v>
      </c>
      <c r="Q64" s="114">
        <f t="shared" si="8"/>
        <v>0</v>
      </c>
      <c r="R64" s="115">
        <f t="shared" si="9"/>
        <v>0</v>
      </c>
      <c r="S64" s="115">
        <f t="shared" si="10"/>
        <v>0</v>
      </c>
      <c r="T64" s="115">
        <f t="shared" si="11"/>
        <v>0</v>
      </c>
      <c r="U64" s="115">
        <f t="shared" si="12"/>
        <v>0</v>
      </c>
      <c r="V64" s="115">
        <f t="shared" si="13"/>
        <v>0</v>
      </c>
      <c r="W64" s="116">
        <f t="shared" si="14"/>
        <v>0</v>
      </c>
      <c r="X64" s="203">
        <f t="shared" si="15"/>
        <v>0</v>
      </c>
      <c r="Y64" s="204"/>
      <c r="Z64" s="111">
        <f t="shared" si="16"/>
        <v>0</v>
      </c>
      <c r="AB64" s="9"/>
    </row>
    <row r="65" spans="1:244" ht="15" customHeight="1" thickBot="1">
      <c r="A65" s="50">
        <v>56</v>
      </c>
      <c r="B65" s="109"/>
      <c r="C65" s="109"/>
      <c r="D65" s="109"/>
      <c r="E65" s="109"/>
      <c r="F65" s="110"/>
      <c r="G65" s="110"/>
      <c r="H65" s="110">
        <f t="shared" si="2"/>
        <v>0</v>
      </c>
      <c r="I65" s="111">
        <f t="shared" si="3"/>
        <v>0</v>
      </c>
      <c r="J65" s="203">
        <f t="shared" si="4"/>
        <v>0</v>
      </c>
      <c r="K65" s="204"/>
      <c r="L65" s="111">
        <f t="shared" si="5"/>
        <v>0</v>
      </c>
      <c r="M65" s="111">
        <f t="shared" si="6"/>
        <v>0</v>
      </c>
      <c r="N65" s="112">
        <f t="shared" si="7"/>
        <v>0</v>
      </c>
      <c r="O65" s="113">
        <v>7000</v>
      </c>
      <c r="P65" s="114">
        <v>8000</v>
      </c>
      <c r="Q65" s="114">
        <f t="shared" si="8"/>
        <v>0</v>
      </c>
      <c r="R65" s="115">
        <f t="shared" si="9"/>
        <v>0</v>
      </c>
      <c r="S65" s="115">
        <f t="shared" si="10"/>
        <v>0</v>
      </c>
      <c r="T65" s="115">
        <f t="shared" si="11"/>
        <v>0</v>
      </c>
      <c r="U65" s="115">
        <f t="shared" si="12"/>
        <v>0</v>
      </c>
      <c r="V65" s="115">
        <f t="shared" si="13"/>
        <v>0</v>
      </c>
      <c r="W65" s="116">
        <f t="shared" si="14"/>
        <v>0</v>
      </c>
      <c r="X65" s="203">
        <f t="shared" si="15"/>
        <v>0</v>
      </c>
      <c r="Y65" s="204"/>
      <c r="Z65" s="111">
        <f t="shared" si="16"/>
        <v>0</v>
      </c>
      <c r="AB65" s="9"/>
    </row>
    <row r="66" spans="1:244" ht="15" customHeight="1">
      <c r="A66" s="49">
        <v>57</v>
      </c>
      <c r="B66" s="109"/>
      <c r="C66" s="109"/>
      <c r="D66" s="109"/>
      <c r="E66" s="109"/>
      <c r="F66" s="110"/>
      <c r="G66" s="110"/>
      <c r="H66" s="110">
        <f t="shared" si="2"/>
        <v>0</v>
      </c>
      <c r="I66" s="111">
        <f t="shared" si="3"/>
        <v>0</v>
      </c>
      <c r="J66" s="203">
        <f t="shared" si="4"/>
        <v>0</v>
      </c>
      <c r="K66" s="204"/>
      <c r="L66" s="111">
        <f t="shared" si="5"/>
        <v>0</v>
      </c>
      <c r="M66" s="111">
        <f t="shared" si="6"/>
        <v>0</v>
      </c>
      <c r="N66" s="112">
        <f t="shared" si="7"/>
        <v>0</v>
      </c>
      <c r="O66" s="113">
        <v>7000</v>
      </c>
      <c r="P66" s="114">
        <v>8000</v>
      </c>
      <c r="Q66" s="114">
        <f t="shared" si="8"/>
        <v>0</v>
      </c>
      <c r="R66" s="115">
        <f t="shared" si="9"/>
        <v>0</v>
      </c>
      <c r="S66" s="115">
        <f t="shared" si="10"/>
        <v>0</v>
      </c>
      <c r="T66" s="115">
        <f t="shared" si="11"/>
        <v>0</v>
      </c>
      <c r="U66" s="115">
        <f t="shared" si="12"/>
        <v>0</v>
      </c>
      <c r="V66" s="115">
        <f t="shared" si="13"/>
        <v>0</v>
      </c>
      <c r="W66" s="116">
        <f t="shared" si="14"/>
        <v>0</v>
      </c>
      <c r="X66" s="203">
        <f t="shared" si="15"/>
        <v>0</v>
      </c>
      <c r="Y66" s="204"/>
      <c r="Z66" s="111">
        <f t="shared" si="16"/>
        <v>0</v>
      </c>
      <c r="AB66" s="9"/>
    </row>
    <row r="67" spans="1:244" ht="15.75" thickBot="1">
      <c r="A67" s="50">
        <v>58</v>
      </c>
      <c r="B67" s="109"/>
      <c r="C67" s="109"/>
      <c r="D67" s="109"/>
      <c r="E67" s="109"/>
      <c r="F67" s="110"/>
      <c r="G67" s="110"/>
      <c r="H67" s="110">
        <f t="shared" si="2"/>
        <v>0</v>
      </c>
      <c r="I67" s="111">
        <f t="shared" si="3"/>
        <v>0</v>
      </c>
      <c r="J67" s="203">
        <f t="shared" si="4"/>
        <v>0</v>
      </c>
      <c r="K67" s="204"/>
      <c r="L67" s="111">
        <f t="shared" si="5"/>
        <v>0</v>
      </c>
      <c r="M67" s="111">
        <f t="shared" si="6"/>
        <v>0</v>
      </c>
      <c r="N67" s="112">
        <f t="shared" si="7"/>
        <v>0</v>
      </c>
      <c r="O67" s="113">
        <v>7000</v>
      </c>
      <c r="P67" s="114">
        <v>8000</v>
      </c>
      <c r="Q67" s="114">
        <f t="shared" si="8"/>
        <v>0</v>
      </c>
      <c r="R67" s="115">
        <f t="shared" si="9"/>
        <v>0</v>
      </c>
      <c r="S67" s="115">
        <f t="shared" si="10"/>
        <v>0</v>
      </c>
      <c r="T67" s="115">
        <f t="shared" si="11"/>
        <v>0</v>
      </c>
      <c r="U67" s="115">
        <f t="shared" si="12"/>
        <v>0</v>
      </c>
      <c r="V67" s="115">
        <f t="shared" si="13"/>
        <v>0</v>
      </c>
      <c r="W67" s="116">
        <f t="shared" si="14"/>
        <v>0</v>
      </c>
      <c r="X67" s="203">
        <f t="shared" si="15"/>
        <v>0</v>
      </c>
      <c r="Y67" s="204"/>
      <c r="Z67" s="111">
        <f t="shared" si="16"/>
        <v>0</v>
      </c>
      <c r="AB67" s="9"/>
    </row>
    <row r="68" spans="1:244" ht="15" customHeight="1">
      <c r="A68" s="49">
        <v>59</v>
      </c>
      <c r="B68" s="109"/>
      <c r="C68" s="109"/>
      <c r="D68" s="109"/>
      <c r="E68" s="109"/>
      <c r="F68" s="110"/>
      <c r="G68" s="110"/>
      <c r="H68" s="110">
        <f t="shared" si="2"/>
        <v>0</v>
      </c>
      <c r="I68" s="111">
        <f t="shared" si="3"/>
        <v>0</v>
      </c>
      <c r="J68" s="203">
        <f t="shared" si="4"/>
        <v>0</v>
      </c>
      <c r="K68" s="204"/>
      <c r="L68" s="111">
        <f t="shared" si="5"/>
        <v>0</v>
      </c>
      <c r="M68" s="111">
        <f t="shared" si="6"/>
        <v>0</v>
      </c>
      <c r="N68" s="112">
        <f t="shared" si="7"/>
        <v>0</v>
      </c>
      <c r="O68" s="113">
        <v>7000</v>
      </c>
      <c r="P68" s="114">
        <v>8000</v>
      </c>
      <c r="Q68" s="114">
        <f t="shared" si="8"/>
        <v>0</v>
      </c>
      <c r="R68" s="115">
        <f t="shared" si="9"/>
        <v>0</v>
      </c>
      <c r="S68" s="115">
        <f t="shared" si="10"/>
        <v>0</v>
      </c>
      <c r="T68" s="115">
        <f t="shared" si="11"/>
        <v>0</v>
      </c>
      <c r="U68" s="115">
        <f t="shared" si="12"/>
        <v>0</v>
      </c>
      <c r="V68" s="115">
        <f t="shared" si="13"/>
        <v>0</v>
      </c>
      <c r="W68" s="116">
        <f t="shared" si="14"/>
        <v>0</v>
      </c>
      <c r="X68" s="203">
        <f t="shared" si="15"/>
        <v>0</v>
      </c>
      <c r="Y68" s="204"/>
      <c r="Z68" s="111">
        <f t="shared" si="16"/>
        <v>0</v>
      </c>
      <c r="AB68" s="9"/>
    </row>
    <row r="69" spans="1:244" ht="15" customHeight="1" thickBot="1">
      <c r="A69" s="50">
        <v>60</v>
      </c>
      <c r="B69" s="117"/>
      <c r="C69" s="117"/>
      <c r="D69" s="109"/>
      <c r="E69" s="109"/>
      <c r="F69" s="110"/>
      <c r="G69" s="110"/>
      <c r="H69" s="110">
        <f t="shared" si="2"/>
        <v>0</v>
      </c>
      <c r="I69" s="111">
        <f t="shared" si="3"/>
        <v>0</v>
      </c>
      <c r="J69" s="203">
        <f t="shared" si="4"/>
        <v>0</v>
      </c>
      <c r="K69" s="204"/>
      <c r="L69" s="111">
        <f t="shared" si="5"/>
        <v>0</v>
      </c>
      <c r="M69" s="111">
        <f t="shared" si="6"/>
        <v>0</v>
      </c>
      <c r="N69" s="112">
        <f t="shared" si="7"/>
        <v>0</v>
      </c>
      <c r="O69" s="113">
        <v>7000</v>
      </c>
      <c r="P69" s="114">
        <v>8000</v>
      </c>
      <c r="Q69" s="114">
        <f t="shared" si="8"/>
        <v>0</v>
      </c>
      <c r="R69" s="115">
        <f t="shared" si="9"/>
        <v>0</v>
      </c>
      <c r="S69" s="115">
        <f t="shared" si="10"/>
        <v>0</v>
      </c>
      <c r="T69" s="115">
        <f t="shared" si="11"/>
        <v>0</v>
      </c>
      <c r="U69" s="115">
        <f t="shared" si="12"/>
        <v>0</v>
      </c>
      <c r="V69" s="115">
        <f t="shared" si="13"/>
        <v>0</v>
      </c>
      <c r="W69" s="116">
        <f t="shared" si="14"/>
        <v>0</v>
      </c>
      <c r="X69" s="203">
        <f t="shared" si="15"/>
        <v>0</v>
      </c>
      <c r="Y69" s="204"/>
      <c r="Z69" s="111">
        <f t="shared" si="16"/>
        <v>0</v>
      </c>
      <c r="AB69" s="9"/>
    </row>
    <row r="70" spans="1:244" ht="15" customHeight="1">
      <c r="A70" s="49">
        <v>61</v>
      </c>
      <c r="B70" s="117"/>
      <c r="C70" s="117"/>
      <c r="D70" s="109"/>
      <c r="E70" s="109"/>
      <c r="F70" s="110"/>
      <c r="G70" s="110"/>
      <c r="H70" s="110">
        <f t="shared" si="2"/>
        <v>0</v>
      </c>
      <c r="I70" s="111">
        <f t="shared" si="3"/>
        <v>0</v>
      </c>
      <c r="J70" s="203">
        <f t="shared" si="4"/>
        <v>0</v>
      </c>
      <c r="K70" s="204"/>
      <c r="L70" s="111">
        <f t="shared" si="5"/>
        <v>0</v>
      </c>
      <c r="M70" s="111">
        <f t="shared" si="6"/>
        <v>0</v>
      </c>
      <c r="N70" s="112">
        <f t="shared" si="7"/>
        <v>0</v>
      </c>
      <c r="O70" s="113">
        <v>7000</v>
      </c>
      <c r="P70" s="114">
        <v>8000</v>
      </c>
      <c r="Q70" s="114">
        <f t="shared" si="8"/>
        <v>0</v>
      </c>
      <c r="R70" s="115">
        <f t="shared" si="9"/>
        <v>0</v>
      </c>
      <c r="S70" s="115">
        <f t="shared" si="10"/>
        <v>0</v>
      </c>
      <c r="T70" s="115">
        <f t="shared" si="11"/>
        <v>0</v>
      </c>
      <c r="U70" s="115">
        <f t="shared" si="12"/>
        <v>0</v>
      </c>
      <c r="V70" s="115">
        <f t="shared" si="13"/>
        <v>0</v>
      </c>
      <c r="W70" s="116">
        <f t="shared" si="14"/>
        <v>0</v>
      </c>
      <c r="X70" s="203">
        <f t="shared" si="15"/>
        <v>0</v>
      </c>
      <c r="Y70" s="204"/>
      <c r="Z70" s="111">
        <f t="shared" si="16"/>
        <v>0</v>
      </c>
      <c r="AB70" s="9"/>
    </row>
    <row r="71" spans="1:244" ht="15" customHeight="1" thickBot="1">
      <c r="A71" s="50">
        <v>62</v>
      </c>
      <c r="B71" s="117"/>
      <c r="C71" s="117"/>
      <c r="D71" s="109"/>
      <c r="E71" s="109"/>
      <c r="F71" s="110"/>
      <c r="G71" s="110"/>
      <c r="H71" s="110">
        <f t="shared" si="2"/>
        <v>0</v>
      </c>
      <c r="I71" s="111">
        <f t="shared" si="3"/>
        <v>0</v>
      </c>
      <c r="J71" s="203">
        <f t="shared" si="4"/>
        <v>0</v>
      </c>
      <c r="K71" s="204"/>
      <c r="L71" s="111">
        <f t="shared" si="5"/>
        <v>0</v>
      </c>
      <c r="M71" s="111">
        <f t="shared" si="6"/>
        <v>0</v>
      </c>
      <c r="N71" s="112">
        <f t="shared" si="7"/>
        <v>0</v>
      </c>
      <c r="O71" s="113">
        <v>7000</v>
      </c>
      <c r="P71" s="114">
        <v>8000</v>
      </c>
      <c r="Q71" s="114">
        <f t="shared" si="8"/>
        <v>0</v>
      </c>
      <c r="R71" s="115">
        <f t="shared" si="9"/>
        <v>0</v>
      </c>
      <c r="S71" s="115">
        <f t="shared" si="10"/>
        <v>0</v>
      </c>
      <c r="T71" s="115">
        <f t="shared" si="11"/>
        <v>0</v>
      </c>
      <c r="U71" s="115">
        <f t="shared" si="12"/>
        <v>0</v>
      </c>
      <c r="V71" s="115">
        <f t="shared" si="13"/>
        <v>0</v>
      </c>
      <c r="W71" s="116">
        <f t="shared" si="14"/>
        <v>0</v>
      </c>
      <c r="X71" s="203">
        <f t="shared" si="15"/>
        <v>0</v>
      </c>
      <c r="Y71" s="204"/>
      <c r="Z71" s="111">
        <f t="shared" si="16"/>
        <v>0</v>
      </c>
      <c r="AB71" s="9"/>
    </row>
    <row r="72" spans="1:244" ht="15.75" thickBot="1">
      <c r="A72" s="49">
        <v>63</v>
      </c>
      <c r="B72" s="117"/>
      <c r="C72" s="117"/>
      <c r="D72" s="109"/>
      <c r="E72" s="109"/>
      <c r="F72" s="110"/>
      <c r="G72" s="110"/>
      <c r="H72" s="110">
        <f t="shared" si="2"/>
        <v>0</v>
      </c>
      <c r="I72" s="111">
        <f t="shared" si="3"/>
        <v>0</v>
      </c>
      <c r="J72" s="203">
        <f t="shared" si="4"/>
        <v>0</v>
      </c>
      <c r="K72" s="204"/>
      <c r="L72" s="111">
        <f t="shared" si="5"/>
        <v>0</v>
      </c>
      <c r="M72" s="111">
        <f t="shared" si="6"/>
        <v>0</v>
      </c>
      <c r="N72" s="112">
        <f t="shared" si="7"/>
        <v>0</v>
      </c>
      <c r="O72" s="113">
        <v>7000</v>
      </c>
      <c r="P72" s="114">
        <v>8000</v>
      </c>
      <c r="Q72" s="114">
        <f t="shared" si="8"/>
        <v>0</v>
      </c>
      <c r="R72" s="115">
        <f t="shared" si="9"/>
        <v>0</v>
      </c>
      <c r="S72" s="115">
        <f t="shared" si="10"/>
        <v>0</v>
      </c>
      <c r="T72" s="115">
        <f t="shared" si="11"/>
        <v>0</v>
      </c>
      <c r="U72" s="115">
        <f t="shared" si="12"/>
        <v>0</v>
      </c>
      <c r="V72" s="115">
        <f t="shared" si="13"/>
        <v>0</v>
      </c>
      <c r="W72" s="116">
        <f t="shared" si="14"/>
        <v>0</v>
      </c>
      <c r="X72" s="203">
        <f t="shared" si="15"/>
        <v>0</v>
      </c>
      <c r="Y72" s="204"/>
      <c r="Z72" s="111">
        <f t="shared" si="16"/>
        <v>0</v>
      </c>
      <c r="AB72" s="9"/>
    </row>
    <row r="73" spans="1:244" ht="15.75" thickBot="1">
      <c r="A73" s="1"/>
      <c r="B73" s="1"/>
      <c r="C73" s="171" t="s">
        <v>10</v>
      </c>
      <c r="D73" s="172"/>
      <c r="E73" s="173"/>
      <c r="F73" s="106">
        <f>SUM(F10:F72)</f>
        <v>0</v>
      </c>
      <c r="G73" s="106">
        <f t="shared" ref="G73:W73" si="17">SUM(G10:G72)</f>
        <v>0</v>
      </c>
      <c r="H73" s="106">
        <f t="shared" si="17"/>
        <v>0</v>
      </c>
      <c r="I73" s="106">
        <f>SUM(I10:I72)</f>
        <v>0</v>
      </c>
      <c r="J73" s="162">
        <f>SUM(J10:K72)</f>
        <v>0</v>
      </c>
      <c r="K73" s="163"/>
      <c r="L73" s="106">
        <f t="shared" si="17"/>
        <v>0</v>
      </c>
      <c r="M73" s="106">
        <f t="shared" si="17"/>
        <v>0</v>
      </c>
      <c r="N73" s="106">
        <f t="shared" si="17"/>
        <v>0</v>
      </c>
      <c r="O73" s="106"/>
      <c r="P73" s="106"/>
      <c r="Q73" s="106">
        <f>SUM(Q10:Q72)</f>
        <v>0</v>
      </c>
      <c r="R73" s="106">
        <f t="shared" si="17"/>
        <v>0</v>
      </c>
      <c r="S73" s="106">
        <f t="shared" si="17"/>
        <v>0</v>
      </c>
      <c r="T73" s="106">
        <f t="shared" si="17"/>
        <v>0</v>
      </c>
      <c r="U73" s="106">
        <f t="shared" si="17"/>
        <v>0</v>
      </c>
      <c r="V73" s="106">
        <f t="shared" si="17"/>
        <v>0</v>
      </c>
      <c r="W73" s="106">
        <f t="shared" si="17"/>
        <v>0</v>
      </c>
      <c r="X73" s="162">
        <f>SUM(X10:Y72)</f>
        <v>0</v>
      </c>
      <c r="Y73" s="163"/>
      <c r="Z73" s="106">
        <f>SUM(Z10:Z72)</f>
        <v>0</v>
      </c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</row>
    <row r="74" spans="1:244" ht="15.75" thickTop="1">
      <c r="B74" s="8"/>
      <c r="C74" s="1"/>
      <c r="D74" s="1"/>
      <c r="E74" s="1"/>
      <c r="F74" s="7"/>
      <c r="G74" s="7"/>
      <c r="H74" s="1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44" ht="15" customHeight="1">
      <c r="B75" s="176" t="s">
        <v>27</v>
      </c>
      <c r="C75" s="176" t="s">
        <v>28</v>
      </c>
      <c r="D75" s="164" t="s">
        <v>29</v>
      </c>
      <c r="E75" s="165" t="s">
        <v>30</v>
      </c>
      <c r="F75" s="174" t="s">
        <v>31</v>
      </c>
      <c r="H75" s="15"/>
      <c r="I75" s="7"/>
      <c r="J75" s="15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44" ht="15" customHeight="1">
      <c r="B76" s="176"/>
      <c r="C76" s="176"/>
      <c r="D76" s="166"/>
      <c r="E76" s="167"/>
      <c r="F76" s="175"/>
      <c r="H76" s="15"/>
      <c r="I76" s="7"/>
      <c r="J76" s="15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44" ht="15.75">
      <c r="B77" s="107"/>
      <c r="C77" s="118"/>
      <c r="D77" s="201"/>
      <c r="E77" s="202"/>
      <c r="F77" s="107">
        <f>D77*25%</f>
        <v>0</v>
      </c>
      <c r="H77" s="15"/>
      <c r="I77" s="7"/>
      <c r="J77" s="1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44" ht="15.75">
      <c r="B78" s="119"/>
      <c r="C78" s="118"/>
      <c r="D78" s="205"/>
      <c r="E78" s="206"/>
      <c r="F78" s="107">
        <f>D78*25%</f>
        <v>0</v>
      </c>
      <c r="H78" s="15"/>
      <c r="I78" s="7"/>
      <c r="J78" s="15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44">
      <c r="B79" s="8"/>
      <c r="D79" s="16"/>
      <c r="E79" s="16"/>
      <c r="F79" s="16"/>
      <c r="G79" s="17"/>
      <c r="H79" s="15"/>
      <c r="I79" s="7"/>
      <c r="J79" s="15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44" ht="15.75" thickBot="1">
      <c r="B80" s="1"/>
      <c r="D80" s="16"/>
      <c r="E80" s="16"/>
      <c r="F80" s="16"/>
      <c r="G80" s="16"/>
      <c r="H80" s="15"/>
      <c r="I80" s="8"/>
      <c r="J80" s="15"/>
      <c r="K80" s="7"/>
      <c r="L80" s="8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2:22" ht="15.75" thickBot="1">
      <c r="B81" s="1"/>
      <c r="D81" s="168" t="s">
        <v>11</v>
      </c>
      <c r="E81" s="169"/>
      <c r="F81" s="169"/>
      <c r="G81" s="170"/>
      <c r="H81" s="15"/>
      <c r="I81" s="8"/>
      <c r="J81" s="15"/>
      <c r="K81" s="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2:22">
      <c r="D82" s="15"/>
      <c r="E82" s="15"/>
      <c r="F82" s="15"/>
      <c r="G82" s="15"/>
      <c r="H82" s="15"/>
      <c r="J82" s="15"/>
      <c r="K82" s="7"/>
    </row>
    <row r="83" spans="2:22">
      <c r="B83" s="8"/>
      <c r="D83" s="82">
        <f>SUM(E84:E86)</f>
        <v>0</v>
      </c>
      <c r="E83" s="83" t="s">
        <v>12</v>
      </c>
      <c r="F83" s="83"/>
      <c r="G83" s="82"/>
      <c r="H83" s="84"/>
      <c r="I83" s="108"/>
      <c r="J83" s="15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2:22">
      <c r="B84" s="5"/>
      <c r="D84" s="85"/>
      <c r="E84" s="82">
        <f>I73</f>
        <v>0</v>
      </c>
      <c r="F84" s="88" t="s">
        <v>13</v>
      </c>
      <c r="G84" s="87"/>
      <c r="H84" s="84"/>
      <c r="I84" s="108"/>
      <c r="J84" s="15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22">
      <c r="B85" s="4"/>
      <c r="D85" s="85"/>
      <c r="E85" s="82">
        <f>Z73</f>
        <v>0</v>
      </c>
      <c r="F85" s="86" t="s">
        <v>56</v>
      </c>
      <c r="G85" s="86"/>
      <c r="H85" s="84"/>
      <c r="I85" s="108"/>
      <c r="J85" s="15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22">
      <c r="B86" s="4"/>
      <c r="D86" s="85"/>
      <c r="E86" s="82">
        <f>F78+F77</f>
        <v>0</v>
      </c>
      <c r="F86" s="86" t="s">
        <v>58</v>
      </c>
      <c r="G86" s="86"/>
      <c r="H86" s="84"/>
      <c r="I86" s="108"/>
      <c r="J86" s="15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22">
      <c r="B87" s="8"/>
      <c r="D87" s="85"/>
      <c r="E87" s="85"/>
      <c r="F87" s="82">
        <f>L73+Z73+F78+F77</f>
        <v>0</v>
      </c>
      <c r="G87" s="89" t="s">
        <v>65</v>
      </c>
      <c r="H87" s="84"/>
      <c r="I87" s="108"/>
      <c r="J87" s="15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2">
      <c r="B88" s="8"/>
      <c r="D88" s="85"/>
      <c r="E88" s="85"/>
      <c r="F88" s="82">
        <f>V73</f>
        <v>0</v>
      </c>
      <c r="G88" s="89" t="s">
        <v>33</v>
      </c>
      <c r="H88" s="84"/>
      <c r="I88" s="108"/>
      <c r="J88" s="15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2" ht="15.75" thickBot="1">
      <c r="B89" s="3"/>
      <c r="D89" s="85"/>
      <c r="E89" s="85"/>
      <c r="F89" s="82">
        <f>W73</f>
        <v>0</v>
      </c>
      <c r="G89" s="89" t="s">
        <v>14</v>
      </c>
      <c r="H89" s="84"/>
      <c r="I89" s="108"/>
      <c r="J89" s="15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2:22">
      <c r="B90" s="1"/>
      <c r="D90" s="90">
        <f>SUM(D83:D89)</f>
        <v>0</v>
      </c>
      <c r="E90" s="85"/>
      <c r="F90" s="90">
        <f>SUM(F87:F89)</f>
        <v>0</v>
      </c>
      <c r="G90" s="85"/>
      <c r="H90" s="84"/>
      <c r="I90" s="108"/>
      <c r="J90" s="15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2:22">
      <c r="B91" s="1"/>
      <c r="D91" s="85"/>
      <c r="E91" s="91">
        <f>D90-F90</f>
        <v>0</v>
      </c>
      <c r="F91" s="85"/>
      <c r="G91" s="85"/>
      <c r="H91" s="84"/>
      <c r="I91" s="108"/>
      <c r="J91" s="15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2:22">
      <c r="B92" s="7"/>
      <c r="D92" s="92"/>
      <c r="E92" s="92"/>
      <c r="F92" s="92"/>
      <c r="G92" s="92"/>
      <c r="H92" s="92"/>
      <c r="I92" s="108"/>
      <c r="J92" s="1"/>
      <c r="K92" s="1"/>
      <c r="L92" s="1"/>
    </row>
  </sheetData>
  <autoFilter ref="A8:IJ73" xr:uid="{00000000-0009-0000-0000-000005000000}">
    <filterColumn colId="9" showButton="0"/>
    <filterColumn colId="23" showButton="0"/>
  </autoFilter>
  <mergeCells count="161">
    <mergeCell ref="B1:E1"/>
    <mergeCell ref="X71:Y71"/>
    <mergeCell ref="X72:Y72"/>
    <mergeCell ref="X73:Y73"/>
    <mergeCell ref="X66:Y66"/>
    <mergeCell ref="X67:Y67"/>
    <mergeCell ref="X68:Y68"/>
    <mergeCell ref="X69:Y69"/>
    <mergeCell ref="X70:Y70"/>
    <mergeCell ref="X61:Y61"/>
    <mergeCell ref="X62:Y62"/>
    <mergeCell ref="X63:Y63"/>
    <mergeCell ref="X64:Y64"/>
    <mergeCell ref="X65:Y65"/>
    <mergeCell ref="X56:Y56"/>
    <mergeCell ref="X57:Y57"/>
    <mergeCell ref="X58:Y58"/>
    <mergeCell ref="X59:Y59"/>
    <mergeCell ref="X60:Y60"/>
    <mergeCell ref="X51:Y51"/>
    <mergeCell ref="X52:Y52"/>
    <mergeCell ref="X53:Y53"/>
    <mergeCell ref="X54:Y54"/>
    <mergeCell ref="X55:Y55"/>
    <mergeCell ref="X46:Y46"/>
    <mergeCell ref="X47:Y47"/>
    <mergeCell ref="X48:Y48"/>
    <mergeCell ref="X49:Y49"/>
    <mergeCell ref="X50:Y50"/>
    <mergeCell ref="X41:Y41"/>
    <mergeCell ref="X42:Y42"/>
    <mergeCell ref="X43:Y43"/>
    <mergeCell ref="X44:Y44"/>
    <mergeCell ref="X45:Y45"/>
    <mergeCell ref="X36:Y36"/>
    <mergeCell ref="X37:Y37"/>
    <mergeCell ref="X38:Y38"/>
    <mergeCell ref="X39:Y39"/>
    <mergeCell ref="X40:Y40"/>
    <mergeCell ref="X31:Y31"/>
    <mergeCell ref="X32:Y32"/>
    <mergeCell ref="X33:Y33"/>
    <mergeCell ref="X34:Y34"/>
    <mergeCell ref="X35:Y35"/>
    <mergeCell ref="X26:Y26"/>
    <mergeCell ref="X27:Y27"/>
    <mergeCell ref="X28:Y28"/>
    <mergeCell ref="X29:Y29"/>
    <mergeCell ref="X30:Y30"/>
    <mergeCell ref="X21:Y21"/>
    <mergeCell ref="X22:Y22"/>
    <mergeCell ref="X23:Y23"/>
    <mergeCell ref="X24:Y24"/>
    <mergeCell ref="X25:Y25"/>
    <mergeCell ref="B75:B76"/>
    <mergeCell ref="C75:C76"/>
    <mergeCell ref="F75:F76"/>
    <mergeCell ref="D75:E76"/>
    <mergeCell ref="X8:Y9"/>
    <mergeCell ref="X10:Y10"/>
    <mergeCell ref="X11:Y11"/>
    <mergeCell ref="X12:Y12"/>
    <mergeCell ref="X13:Y13"/>
    <mergeCell ref="X14:Y14"/>
    <mergeCell ref="X15:Y15"/>
    <mergeCell ref="X16:Y16"/>
    <mergeCell ref="X17:Y17"/>
    <mergeCell ref="X18:Y18"/>
    <mergeCell ref="X19:Y19"/>
    <mergeCell ref="X20:Y20"/>
    <mergeCell ref="J22:K22"/>
    <mergeCell ref="J23:K23"/>
    <mergeCell ref="J24:K24"/>
    <mergeCell ref="J25:K25"/>
    <mergeCell ref="J26:K26"/>
    <mergeCell ref="J27:K27"/>
    <mergeCell ref="J28:K28"/>
    <mergeCell ref="J29:K29"/>
    <mergeCell ref="E3:J3"/>
    <mergeCell ref="A8:A9"/>
    <mergeCell ref="B8:B9"/>
    <mergeCell ref="C8:C9"/>
    <mergeCell ref="F8:F9"/>
    <mergeCell ref="G8:G9"/>
    <mergeCell ref="E8:E9"/>
    <mergeCell ref="Z8:Z9"/>
    <mergeCell ref="S8:S9"/>
    <mergeCell ref="U8:U9"/>
    <mergeCell ref="W8:W9"/>
    <mergeCell ref="T8:T9"/>
    <mergeCell ref="V8:V9"/>
    <mergeCell ref="D81:G81"/>
    <mergeCell ref="R8:R9"/>
    <mergeCell ref="H8:H9"/>
    <mergeCell ref="D8:D9"/>
    <mergeCell ref="M8:M9"/>
    <mergeCell ref="N8:N9"/>
    <mergeCell ref="O8:O9"/>
    <mergeCell ref="P8:P9"/>
    <mergeCell ref="Q8:Q9"/>
    <mergeCell ref="L8:L9"/>
    <mergeCell ref="C73:E73"/>
    <mergeCell ref="J8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D77:E77"/>
    <mergeCell ref="D78:E78"/>
    <mergeCell ref="J69:K69"/>
    <mergeCell ref="J70:K70"/>
    <mergeCell ref="J71:K71"/>
    <mergeCell ref="J72:K72"/>
    <mergeCell ref="J73:K73"/>
  </mergeCells>
  <conditionalFormatting sqref="Z8:AB8 L8:M9 N7:O8 R7:T8 M8:R8 Z9">
    <cfRule type="cellIs" dxfId="37" priority="85" stopIfTrue="1" operator="lessThanOrEqual">
      <formula>0</formula>
    </cfRule>
  </conditionalFormatting>
  <conditionalFormatting sqref="Z8:AB8 P8:Q8 L8:M9 N7:O8 R7:T8 Z9">
    <cfRule type="cellIs" dxfId="36" priority="17" stopIfTrue="1" operator="lessThanOrEqual">
      <formula>0</formula>
    </cfRule>
  </conditionalFormatting>
  <conditionalFormatting sqref="Z8:AB8 P8:Q8 L8:M9 N7:O8 R7:T8 Z9">
    <cfRule type="cellIs" dxfId="35" priority="16" stopIfTrue="1" operator="lessThanOrEqual">
      <formula>0</formula>
    </cfRule>
  </conditionalFormatting>
  <conditionalFormatting sqref="Z8:AB8 P8:Q8 L8:M9 N7:O8 R7:T8 Z9">
    <cfRule type="cellIs" dxfId="34" priority="15" stopIfTrue="1" operator="lessThanOrEqual">
      <formula>0</formula>
    </cfRule>
  </conditionalFormatting>
  <conditionalFormatting sqref="Z8:AB8 P8:Q8 L8:M9 N7:O8 R7:T8 Z9">
    <cfRule type="cellIs" dxfId="33" priority="14" stopIfTrue="1" operator="lessThanOrEqual">
      <formula>0</formula>
    </cfRule>
  </conditionalFormatting>
  <conditionalFormatting sqref="Z8:AB8 P8:Q8 L8:M9 N7:O8 R7:T8 Z9">
    <cfRule type="cellIs" dxfId="32" priority="13" stopIfTrue="1" operator="lessThanOrEqual">
      <formula>0</formula>
    </cfRule>
  </conditionalFormatting>
  <conditionalFormatting sqref="Z8:AB8 P8:Q8 L8:M9 N7:O8 R7:T8 Z9">
    <cfRule type="cellIs" dxfId="31" priority="12" stopIfTrue="1" operator="lessThanOrEqual">
      <formula>0</formula>
    </cfRule>
  </conditionalFormatting>
  <conditionalFormatting sqref="Z8:AB8 P8:Q8 L8:M9 N7:O8 R7:T8 Z9">
    <cfRule type="cellIs" dxfId="30" priority="11" stopIfTrue="1" operator="lessThanOrEqual">
      <formula>0</formula>
    </cfRule>
  </conditionalFormatting>
  <conditionalFormatting sqref="M8:Q8 Z8:AB8 M9 L8:L9 N7:O7 R7:T8 Z9">
    <cfRule type="cellIs" dxfId="29" priority="10" stopIfTrue="1" operator="lessThanOrEqual">
      <formula>0</formula>
    </cfRule>
  </conditionalFormatting>
  <conditionalFormatting sqref="M8:Q8 Z8:AB8 M9 L8:L9 N7:O7 R7:T8 Z9">
    <cfRule type="cellIs" dxfId="28" priority="9" stopIfTrue="1" operator="lessThanOrEqual">
      <formula>0</formula>
    </cfRule>
  </conditionalFormatting>
  <conditionalFormatting sqref="M8:Q8 Z8:AB8 M9 L8:L9 N7:O7 R7:T8 Z9">
    <cfRule type="cellIs" dxfId="27" priority="8" stopIfTrue="1" operator="lessThanOrEqual">
      <formula>0</formula>
    </cfRule>
  </conditionalFormatting>
  <conditionalFormatting sqref="Z8:AB8 P8:Q8 L8:M9 N7:O8 R7:T8 Z9">
    <cfRule type="cellIs" dxfId="26" priority="7" stopIfTrue="1" operator="lessThanOrEqual">
      <formula>0</formula>
    </cfRule>
  </conditionalFormatting>
  <conditionalFormatting sqref="Z8:AB8 P8:Q8 L8:M9 N7:O8 R7:T8 Z9">
    <cfRule type="cellIs" dxfId="25" priority="6" stopIfTrue="1" operator="lessThanOrEqual">
      <formula>0</formula>
    </cfRule>
  </conditionalFormatting>
  <conditionalFormatting sqref="Z8:AB8 P8:Q8 L8:M9 N7:O8 R7:T8 Z9">
    <cfRule type="cellIs" dxfId="24" priority="5" stopIfTrue="1" operator="lessThanOrEqual">
      <formula>0</formula>
    </cfRule>
  </conditionalFormatting>
  <conditionalFormatting sqref="M8:Q8 Z8:AB8 M9 L8:L9 N7:O7 R7:T8 Z9">
    <cfRule type="cellIs" dxfId="23" priority="4" stopIfTrue="1" operator="lessThanOrEqual">
      <formula>0</formula>
    </cfRule>
  </conditionalFormatting>
  <conditionalFormatting sqref="M8:Q8 Z8:AB8 M9 L8:L9 N7:O7 R7:T8 Z9">
    <cfRule type="cellIs" dxfId="22" priority="3" stopIfTrue="1" operator="lessThanOrEqual">
      <formula>0</formula>
    </cfRule>
  </conditionalFormatting>
  <conditionalFormatting sqref="M8:Q8 Z8:AB8 M9 L8:L9 N7:O7 R7:T8 Z9">
    <cfRule type="cellIs" dxfId="21" priority="2" stopIfTrue="1" operator="lessThanOrEqual">
      <formula>0</formula>
    </cfRule>
  </conditionalFormatting>
  <conditionalFormatting sqref="M8:Q8 Z8:AA8 M9 L8:L9 N7:O7 R7:T8 Z9">
    <cfRule type="cellIs" dxfId="20" priority="1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J276"/>
  <sheetViews>
    <sheetView rightToLeft="1" topLeftCell="A3" workbookViewId="0">
      <selection activeCell="F11" sqref="F11"/>
    </sheetView>
  </sheetViews>
  <sheetFormatPr defaultRowHeight="15"/>
  <cols>
    <col min="1" max="1" width="7.140625" customWidth="1"/>
    <col min="2" max="2" width="34.7109375" customWidth="1"/>
    <col min="3" max="3" width="20.140625" customWidth="1"/>
    <col min="4" max="4" width="12.42578125" customWidth="1"/>
    <col min="5" max="5" width="10.7109375" customWidth="1"/>
    <col min="6" max="6" width="9.42578125" customWidth="1"/>
    <col min="7" max="7" width="9.85546875" customWidth="1"/>
    <col min="8" max="8" width="19.28515625" customWidth="1"/>
    <col min="9" max="9" width="11.5703125" customWidth="1"/>
    <col min="10" max="11" width="11.140625" customWidth="1"/>
    <col min="12" max="12" width="11.85546875" customWidth="1"/>
    <col min="13" max="14" width="10.7109375" customWidth="1"/>
    <col min="15" max="15" width="11" customWidth="1"/>
    <col min="16" max="16" width="10.85546875" hidden="1" customWidth="1"/>
    <col min="17" max="17" width="12.140625" customWidth="1"/>
    <col min="18" max="22" width="11.42578125" customWidth="1"/>
    <col min="23" max="23" width="12.5703125" customWidth="1"/>
    <col min="24" max="24" width="11.5703125" customWidth="1"/>
    <col min="25" max="25" width="12.42578125" customWidth="1"/>
    <col min="26" max="26" width="13.140625" customWidth="1"/>
  </cols>
  <sheetData>
    <row r="1" spans="1:28" ht="53.25" hidden="1" customHeight="1">
      <c r="A1" s="1"/>
      <c r="B1" s="156" t="s">
        <v>73</v>
      </c>
      <c r="C1" s="157"/>
      <c r="D1" s="157"/>
      <c r="E1" s="157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21" hidden="1" customHeight="1" thickBot="1"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8" ht="33" customHeight="1" thickBot="1">
      <c r="A3" s="1"/>
      <c r="B3" s="1"/>
      <c r="C3" s="1"/>
      <c r="D3" s="1"/>
      <c r="E3" s="193" t="s">
        <v>41</v>
      </c>
      <c r="F3" s="194"/>
      <c r="G3" s="194"/>
      <c r="H3" s="194"/>
      <c r="I3" s="194"/>
      <c r="J3" s="19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15.75" thickTop="1">
      <c r="A4" s="1"/>
      <c r="B4" s="66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7"/>
      <c r="Q4" s="7"/>
      <c r="R4" s="1"/>
      <c r="S4" s="1"/>
      <c r="T4" s="1"/>
      <c r="U4" s="1"/>
      <c r="V4" s="1"/>
    </row>
    <row r="5" spans="1:28">
      <c r="A5" s="1"/>
      <c r="B5" s="67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7"/>
      <c r="N5" s="7"/>
      <c r="O5" s="1"/>
      <c r="P5" s="7"/>
      <c r="Q5" s="7"/>
      <c r="R5" s="1"/>
      <c r="S5" s="1"/>
      <c r="T5" s="1"/>
      <c r="U5" s="1"/>
      <c r="V5" s="1"/>
      <c r="W5" s="9"/>
    </row>
    <row r="6" spans="1:28" ht="15.75" thickBot="1">
      <c r="A6" s="1"/>
      <c r="B6" s="68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7"/>
      <c r="Q6" s="7"/>
      <c r="R6" s="7"/>
      <c r="S6" s="7"/>
      <c r="T6" s="1"/>
      <c r="U6" s="1"/>
      <c r="V6" s="1"/>
      <c r="W6" s="9"/>
    </row>
    <row r="7" spans="1:28" ht="19.5" customHeight="1" thickBot="1">
      <c r="A7" s="1"/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8"/>
      <c r="S7" s="7"/>
      <c r="T7" s="7"/>
      <c r="U7" s="7"/>
      <c r="V7" s="7"/>
      <c r="W7" s="7"/>
    </row>
    <row r="8" spans="1:28" ht="30" customHeight="1">
      <c r="A8" s="177" t="s">
        <v>1</v>
      </c>
      <c r="B8" s="180" t="s">
        <v>2</v>
      </c>
      <c r="C8" s="177" t="s">
        <v>28</v>
      </c>
      <c r="D8" s="177" t="s">
        <v>3</v>
      </c>
      <c r="E8" s="177" t="s">
        <v>4</v>
      </c>
      <c r="F8" s="177" t="s">
        <v>49</v>
      </c>
      <c r="G8" s="177" t="s">
        <v>50</v>
      </c>
      <c r="H8" s="185" t="s">
        <v>45</v>
      </c>
      <c r="I8" s="47" t="s">
        <v>6</v>
      </c>
      <c r="J8" s="179" t="s">
        <v>47</v>
      </c>
      <c r="K8" s="180"/>
      <c r="L8" s="196" t="s">
        <v>25</v>
      </c>
      <c r="M8" s="177" t="s">
        <v>18</v>
      </c>
      <c r="N8" s="177" t="s">
        <v>16</v>
      </c>
      <c r="O8" s="177" t="s">
        <v>7</v>
      </c>
      <c r="P8" s="177" t="s">
        <v>8</v>
      </c>
      <c r="Q8" s="177" t="s">
        <v>32</v>
      </c>
      <c r="R8" s="177" t="s">
        <v>69</v>
      </c>
      <c r="S8" s="179" t="s">
        <v>51</v>
      </c>
      <c r="T8" s="180"/>
      <c r="U8" s="179" t="s">
        <v>23</v>
      </c>
      <c r="V8" s="180"/>
      <c r="W8" s="177" t="s">
        <v>15</v>
      </c>
      <c r="X8" s="187" t="s">
        <v>55</v>
      </c>
      <c r="Y8" s="188"/>
      <c r="Z8" s="183" t="s">
        <v>24</v>
      </c>
    </row>
    <row r="9" spans="1:28" ht="48" customHeight="1" thickBot="1">
      <c r="A9" s="178"/>
      <c r="B9" s="182"/>
      <c r="C9" s="178"/>
      <c r="D9" s="178"/>
      <c r="E9" s="181"/>
      <c r="F9" s="178"/>
      <c r="G9" s="178"/>
      <c r="H9" s="186"/>
      <c r="I9" s="48" t="s">
        <v>9</v>
      </c>
      <c r="J9" s="181"/>
      <c r="K9" s="182"/>
      <c r="L9" s="197"/>
      <c r="M9" s="178"/>
      <c r="N9" s="182"/>
      <c r="O9" s="182"/>
      <c r="P9" s="178"/>
      <c r="Q9" s="178"/>
      <c r="R9" s="178"/>
      <c r="S9" s="181"/>
      <c r="T9" s="182"/>
      <c r="U9" s="181"/>
      <c r="V9" s="182"/>
      <c r="W9" s="178"/>
      <c r="X9" s="189"/>
      <c r="Y9" s="190"/>
      <c r="Z9" s="184"/>
    </row>
    <row r="10" spans="1:28">
      <c r="A10" s="49">
        <v>1</v>
      </c>
      <c r="B10" s="109"/>
      <c r="C10" s="109"/>
      <c r="D10" s="109"/>
      <c r="E10" s="109"/>
      <c r="F10" s="110"/>
      <c r="G10" s="110"/>
      <c r="H10" s="110">
        <f>IF(F10&gt;7000,7000,F10)</f>
        <v>0</v>
      </c>
      <c r="I10" s="111">
        <f>F10+G10</f>
        <v>0</v>
      </c>
      <c r="J10" s="207">
        <f>ROUND(H10*0.11,2)</f>
        <v>0</v>
      </c>
      <c r="K10" s="208"/>
      <c r="L10" s="111">
        <f>J10</f>
        <v>0</v>
      </c>
      <c r="M10" s="111">
        <f>I10-L10</f>
        <v>0</v>
      </c>
      <c r="N10" s="112">
        <f>+I10*12</f>
        <v>0</v>
      </c>
      <c r="O10" s="113">
        <v>9000</v>
      </c>
      <c r="P10" s="114"/>
      <c r="Q10" s="114">
        <f t="shared" ref="Q10" si="0">+L10*12</f>
        <v>0</v>
      </c>
      <c r="R10" s="115">
        <f t="shared" ref="R10" si="1">IF((N10-O10-P10-Q10)&gt;0,N10-O10-P10-Q10,0)</f>
        <v>0</v>
      </c>
      <c r="S10" s="215">
        <f>IF($R10&lt;=0,0,IF($R10&lt;=15000,0,IF($R10&lt;=30000,($R10-15000)*2.5%,IF($R10&lt;=45000,($R10-30000)*10%+375,IF($R10&lt;=60000,($R10-45000)*15%+375+1500,IF($R10&lt;=200000,($R10-60000)*20%+375+1500+2250,IF($R10&lt;=400000,($R10-200000)*22.5%+375+1500+2250+28000,IF($R10&lt;=600000,($R10-400000)*25%+375+1500+2250+28000+45000,IF($R10&lt;=700000,($R10-400000)*25%+750+1500+2250+28000+45000,IF($R10&lt;=800000,($R10-400000)*25%+4500+2250+28000+45000,IF($R10&lt;=900000,($R10-400000)*25%+9000+28000+45000,IF($R10&lt;=1000000,($R10-400000)*25%+85000,IF($R10&gt;1000000,($R10-400000)*25%+90000)))))))))))))</f>
        <v>0</v>
      </c>
      <c r="T10" s="216"/>
      <c r="U10" s="215">
        <f>S10/12</f>
        <v>0</v>
      </c>
      <c r="V10" s="208"/>
      <c r="W10" s="116">
        <f>M10-U10</f>
        <v>0</v>
      </c>
      <c r="X10" s="207">
        <f>H10*18.75%</f>
        <v>0</v>
      </c>
      <c r="Y10" s="208"/>
      <c r="Z10" s="111">
        <f>X10</f>
        <v>0</v>
      </c>
      <c r="AB10" s="9"/>
    </row>
    <row r="11" spans="1:28">
      <c r="A11" s="50">
        <v>2</v>
      </c>
      <c r="B11" s="109"/>
      <c r="C11" s="109"/>
      <c r="D11" s="109"/>
      <c r="E11" s="109"/>
      <c r="F11" s="110"/>
      <c r="G11" s="110"/>
      <c r="H11" s="110">
        <f t="shared" ref="H11:H72" si="2">IF(F11&gt;7000,7000,F11)</f>
        <v>0</v>
      </c>
      <c r="I11" s="111">
        <f t="shared" ref="I11:I72" si="3">F11+G11</f>
        <v>0</v>
      </c>
      <c r="J11" s="203">
        <f t="shared" ref="J11" si="4">ROUND(H11*0.11,2)</f>
        <v>0</v>
      </c>
      <c r="K11" s="204"/>
      <c r="L11" s="111">
        <f t="shared" ref="L11:L72" si="5">J11</f>
        <v>0</v>
      </c>
      <c r="M11" s="111">
        <f t="shared" ref="M11:M72" si="6">I11-L11</f>
        <v>0</v>
      </c>
      <c r="N11" s="112">
        <f t="shared" ref="N11:N72" si="7">+I11*12</f>
        <v>0</v>
      </c>
      <c r="O11" s="113">
        <v>9000</v>
      </c>
      <c r="P11" s="114"/>
      <c r="Q11" s="114">
        <f t="shared" ref="Q11:Q72" si="8">+L11*12</f>
        <v>0</v>
      </c>
      <c r="R11" s="115">
        <f t="shared" ref="R11:R72" si="9">IF((N11-O11-P11-Q11)&gt;0,N11-O11-P11-Q11,0)</f>
        <v>0</v>
      </c>
      <c r="S11" s="213">
        <f t="shared" ref="S11:S72" si="10">IF($R11&lt;=0,0,IF($R11&lt;=15000,0,IF($R11&lt;=30000,($R11-15000)*2.5%,IF($R11&lt;=45000,($R11-30000)*10%+375,IF($R11&lt;=60000,($R11-45000)*15%+375+1500,IF($R11&lt;=200000,($R11-60000)*20%+375+1500+2250,IF($R11&lt;=400000,($R11-200000)*22.5%+375+1500+2250+28000,IF($R11&lt;=600000,($R11-400000)*25%+375+1500+2250+28000+45000,IF($R11&lt;=700000,($R11-400000)*25%+750+1500+2250+28000+45000,IF($R11&lt;=800000,($R11-400000)*25%+4500+2250+28000+45000,IF($R11&lt;=900000,($R11-400000)*25%+9000+28000+45000,IF($R11&lt;=1000000,($R11-400000)*25%+85000,IF($R11&gt;1000000,($R11-400000)*25%+90000)))))))))))))</f>
        <v>0</v>
      </c>
      <c r="T11" s="214"/>
      <c r="U11" s="213">
        <f>S11*12</f>
        <v>0</v>
      </c>
      <c r="V11" s="204"/>
      <c r="W11" s="116">
        <f t="shared" ref="W11:W72" si="11">M11-U11</f>
        <v>0</v>
      </c>
      <c r="X11" s="203">
        <f>H11*18.75%</f>
        <v>0</v>
      </c>
      <c r="Y11" s="204"/>
      <c r="Z11" s="111">
        <f t="shared" ref="Z11:Z72" si="12">X11</f>
        <v>0</v>
      </c>
      <c r="AB11" s="9"/>
    </row>
    <row r="12" spans="1:28">
      <c r="A12" s="50">
        <v>3</v>
      </c>
      <c r="B12" s="109"/>
      <c r="C12" s="109"/>
      <c r="D12" s="109"/>
      <c r="E12" s="109"/>
      <c r="F12" s="110"/>
      <c r="G12" s="110"/>
      <c r="H12" s="110">
        <f t="shared" si="2"/>
        <v>0</v>
      </c>
      <c r="I12" s="111">
        <f t="shared" si="3"/>
        <v>0</v>
      </c>
      <c r="J12" s="203">
        <f t="shared" ref="J12:J72" si="13">ROUND(H12*0.11,2)</f>
        <v>0</v>
      </c>
      <c r="K12" s="204"/>
      <c r="L12" s="111">
        <f t="shared" si="5"/>
        <v>0</v>
      </c>
      <c r="M12" s="111">
        <f t="shared" si="6"/>
        <v>0</v>
      </c>
      <c r="N12" s="112">
        <f t="shared" si="7"/>
        <v>0</v>
      </c>
      <c r="O12" s="113">
        <v>9000</v>
      </c>
      <c r="P12" s="114"/>
      <c r="Q12" s="114">
        <f t="shared" si="8"/>
        <v>0</v>
      </c>
      <c r="R12" s="115">
        <f t="shared" si="9"/>
        <v>0</v>
      </c>
      <c r="S12" s="213">
        <f t="shared" si="10"/>
        <v>0</v>
      </c>
      <c r="T12" s="214"/>
      <c r="U12" s="213">
        <f t="shared" ref="U12:U72" si="14">S12*12</f>
        <v>0</v>
      </c>
      <c r="V12" s="204"/>
      <c r="W12" s="116">
        <f t="shared" si="11"/>
        <v>0</v>
      </c>
      <c r="X12" s="203">
        <f t="shared" ref="X12:X72" si="15">H12*18.75%</f>
        <v>0</v>
      </c>
      <c r="Y12" s="204"/>
      <c r="Z12" s="111">
        <f t="shared" si="12"/>
        <v>0</v>
      </c>
      <c r="AB12" s="9"/>
    </row>
    <row r="13" spans="1:28">
      <c r="A13" s="50">
        <v>4</v>
      </c>
      <c r="B13" s="109"/>
      <c r="C13" s="109"/>
      <c r="D13" s="109"/>
      <c r="E13" s="109"/>
      <c r="F13" s="110"/>
      <c r="G13" s="110"/>
      <c r="H13" s="110">
        <f t="shared" si="2"/>
        <v>0</v>
      </c>
      <c r="I13" s="111">
        <f t="shared" si="3"/>
        <v>0</v>
      </c>
      <c r="J13" s="203">
        <f t="shared" si="13"/>
        <v>0</v>
      </c>
      <c r="K13" s="204"/>
      <c r="L13" s="111">
        <f t="shared" si="5"/>
        <v>0</v>
      </c>
      <c r="M13" s="111">
        <f t="shared" si="6"/>
        <v>0</v>
      </c>
      <c r="N13" s="112">
        <f t="shared" si="7"/>
        <v>0</v>
      </c>
      <c r="O13" s="113">
        <v>9000</v>
      </c>
      <c r="P13" s="114"/>
      <c r="Q13" s="114">
        <f t="shared" si="8"/>
        <v>0</v>
      </c>
      <c r="R13" s="115">
        <f t="shared" si="9"/>
        <v>0</v>
      </c>
      <c r="S13" s="213">
        <f t="shared" si="10"/>
        <v>0</v>
      </c>
      <c r="T13" s="214"/>
      <c r="U13" s="213">
        <f t="shared" si="14"/>
        <v>0</v>
      </c>
      <c r="V13" s="204"/>
      <c r="W13" s="116">
        <f t="shared" si="11"/>
        <v>0</v>
      </c>
      <c r="X13" s="203">
        <f t="shared" si="15"/>
        <v>0</v>
      </c>
      <c r="Y13" s="204"/>
      <c r="Z13" s="111">
        <f t="shared" si="12"/>
        <v>0</v>
      </c>
      <c r="AB13" s="9"/>
    </row>
    <row r="14" spans="1:28">
      <c r="A14" s="50">
        <v>5</v>
      </c>
      <c r="B14" s="109"/>
      <c r="C14" s="109"/>
      <c r="D14" s="109"/>
      <c r="E14" s="109"/>
      <c r="F14" s="110"/>
      <c r="G14" s="110"/>
      <c r="H14" s="110">
        <f t="shared" si="2"/>
        <v>0</v>
      </c>
      <c r="I14" s="111">
        <f t="shared" si="3"/>
        <v>0</v>
      </c>
      <c r="J14" s="203">
        <f t="shared" si="13"/>
        <v>0</v>
      </c>
      <c r="K14" s="204"/>
      <c r="L14" s="111">
        <f t="shared" si="5"/>
        <v>0</v>
      </c>
      <c r="M14" s="111">
        <f t="shared" si="6"/>
        <v>0</v>
      </c>
      <c r="N14" s="112">
        <f t="shared" si="7"/>
        <v>0</v>
      </c>
      <c r="O14" s="113">
        <v>9000</v>
      </c>
      <c r="P14" s="114"/>
      <c r="Q14" s="114">
        <f t="shared" si="8"/>
        <v>0</v>
      </c>
      <c r="R14" s="115">
        <f t="shared" si="9"/>
        <v>0</v>
      </c>
      <c r="S14" s="213">
        <f t="shared" si="10"/>
        <v>0</v>
      </c>
      <c r="T14" s="214"/>
      <c r="U14" s="213">
        <f t="shared" si="14"/>
        <v>0</v>
      </c>
      <c r="V14" s="204"/>
      <c r="W14" s="116">
        <f t="shared" si="11"/>
        <v>0</v>
      </c>
      <c r="X14" s="203">
        <f t="shared" si="15"/>
        <v>0</v>
      </c>
      <c r="Y14" s="204"/>
      <c r="Z14" s="111">
        <f t="shared" si="12"/>
        <v>0</v>
      </c>
      <c r="AB14" s="9"/>
    </row>
    <row r="15" spans="1:28">
      <c r="A15" s="50">
        <v>6</v>
      </c>
      <c r="B15" s="109"/>
      <c r="C15" s="109"/>
      <c r="D15" s="109"/>
      <c r="E15" s="109"/>
      <c r="F15" s="110"/>
      <c r="G15" s="110"/>
      <c r="H15" s="110">
        <f t="shared" si="2"/>
        <v>0</v>
      </c>
      <c r="I15" s="111">
        <f t="shared" si="3"/>
        <v>0</v>
      </c>
      <c r="J15" s="203">
        <f t="shared" si="13"/>
        <v>0</v>
      </c>
      <c r="K15" s="204"/>
      <c r="L15" s="111">
        <f t="shared" si="5"/>
        <v>0</v>
      </c>
      <c r="M15" s="111">
        <f t="shared" si="6"/>
        <v>0</v>
      </c>
      <c r="N15" s="112">
        <f t="shared" si="7"/>
        <v>0</v>
      </c>
      <c r="O15" s="113">
        <v>9000</v>
      </c>
      <c r="P15" s="114"/>
      <c r="Q15" s="114">
        <f t="shared" si="8"/>
        <v>0</v>
      </c>
      <c r="R15" s="115">
        <f t="shared" si="9"/>
        <v>0</v>
      </c>
      <c r="S15" s="213">
        <f t="shared" si="10"/>
        <v>0</v>
      </c>
      <c r="T15" s="214"/>
      <c r="U15" s="213">
        <f t="shared" si="14"/>
        <v>0</v>
      </c>
      <c r="V15" s="204"/>
      <c r="W15" s="116">
        <f t="shared" si="11"/>
        <v>0</v>
      </c>
      <c r="X15" s="203">
        <f t="shared" si="15"/>
        <v>0</v>
      </c>
      <c r="Y15" s="204"/>
      <c r="Z15" s="111">
        <f t="shared" si="12"/>
        <v>0</v>
      </c>
      <c r="AB15" s="9"/>
    </row>
    <row r="16" spans="1:28">
      <c r="A16" s="50">
        <v>7</v>
      </c>
      <c r="B16" s="109"/>
      <c r="C16" s="109"/>
      <c r="D16" s="109"/>
      <c r="E16" s="109"/>
      <c r="F16" s="110"/>
      <c r="G16" s="110"/>
      <c r="H16" s="110">
        <f t="shared" si="2"/>
        <v>0</v>
      </c>
      <c r="I16" s="111">
        <f t="shared" si="3"/>
        <v>0</v>
      </c>
      <c r="J16" s="203">
        <f t="shared" si="13"/>
        <v>0</v>
      </c>
      <c r="K16" s="204"/>
      <c r="L16" s="111">
        <f t="shared" si="5"/>
        <v>0</v>
      </c>
      <c r="M16" s="111">
        <f t="shared" si="6"/>
        <v>0</v>
      </c>
      <c r="N16" s="112">
        <f t="shared" si="7"/>
        <v>0</v>
      </c>
      <c r="O16" s="113">
        <v>9000</v>
      </c>
      <c r="P16" s="114"/>
      <c r="Q16" s="114">
        <f t="shared" si="8"/>
        <v>0</v>
      </c>
      <c r="R16" s="115">
        <f t="shared" si="9"/>
        <v>0</v>
      </c>
      <c r="S16" s="213">
        <f t="shared" si="10"/>
        <v>0</v>
      </c>
      <c r="T16" s="214"/>
      <c r="U16" s="213">
        <f t="shared" si="14"/>
        <v>0</v>
      </c>
      <c r="V16" s="204"/>
      <c r="W16" s="116">
        <f t="shared" si="11"/>
        <v>0</v>
      </c>
      <c r="X16" s="203">
        <f t="shared" si="15"/>
        <v>0</v>
      </c>
      <c r="Y16" s="204"/>
      <c r="Z16" s="111">
        <f t="shared" si="12"/>
        <v>0</v>
      </c>
      <c r="AB16" s="9"/>
    </row>
    <row r="17" spans="1:28">
      <c r="A17" s="50">
        <v>8</v>
      </c>
      <c r="B17" s="109"/>
      <c r="C17" s="109"/>
      <c r="D17" s="109"/>
      <c r="E17" s="109"/>
      <c r="F17" s="110"/>
      <c r="G17" s="110"/>
      <c r="H17" s="110">
        <f t="shared" si="2"/>
        <v>0</v>
      </c>
      <c r="I17" s="111">
        <f t="shared" si="3"/>
        <v>0</v>
      </c>
      <c r="J17" s="203">
        <f t="shared" si="13"/>
        <v>0</v>
      </c>
      <c r="K17" s="204"/>
      <c r="L17" s="111">
        <f t="shared" si="5"/>
        <v>0</v>
      </c>
      <c r="M17" s="111">
        <f t="shared" si="6"/>
        <v>0</v>
      </c>
      <c r="N17" s="112">
        <f t="shared" si="7"/>
        <v>0</v>
      </c>
      <c r="O17" s="113">
        <v>9000</v>
      </c>
      <c r="P17" s="114"/>
      <c r="Q17" s="114">
        <f t="shared" si="8"/>
        <v>0</v>
      </c>
      <c r="R17" s="115">
        <f t="shared" si="9"/>
        <v>0</v>
      </c>
      <c r="S17" s="213">
        <f t="shared" si="10"/>
        <v>0</v>
      </c>
      <c r="T17" s="214"/>
      <c r="U17" s="213">
        <f t="shared" si="14"/>
        <v>0</v>
      </c>
      <c r="V17" s="204"/>
      <c r="W17" s="116">
        <f t="shared" si="11"/>
        <v>0</v>
      </c>
      <c r="X17" s="203">
        <f t="shared" si="15"/>
        <v>0</v>
      </c>
      <c r="Y17" s="204"/>
      <c r="Z17" s="111">
        <f t="shared" si="12"/>
        <v>0</v>
      </c>
      <c r="AB17" s="9"/>
    </row>
    <row r="18" spans="1:28">
      <c r="A18" s="50">
        <v>9</v>
      </c>
      <c r="B18" s="109"/>
      <c r="C18" s="109"/>
      <c r="D18" s="109"/>
      <c r="E18" s="109"/>
      <c r="F18" s="110"/>
      <c r="G18" s="110"/>
      <c r="H18" s="110">
        <f t="shared" si="2"/>
        <v>0</v>
      </c>
      <c r="I18" s="111">
        <f t="shared" si="3"/>
        <v>0</v>
      </c>
      <c r="J18" s="203">
        <f t="shared" si="13"/>
        <v>0</v>
      </c>
      <c r="K18" s="204"/>
      <c r="L18" s="111">
        <f t="shared" si="5"/>
        <v>0</v>
      </c>
      <c r="M18" s="111">
        <f t="shared" si="6"/>
        <v>0</v>
      </c>
      <c r="N18" s="112">
        <f t="shared" si="7"/>
        <v>0</v>
      </c>
      <c r="O18" s="113">
        <v>9000</v>
      </c>
      <c r="P18" s="114"/>
      <c r="Q18" s="114">
        <f t="shared" si="8"/>
        <v>0</v>
      </c>
      <c r="R18" s="115">
        <f t="shared" si="9"/>
        <v>0</v>
      </c>
      <c r="S18" s="213">
        <f t="shared" si="10"/>
        <v>0</v>
      </c>
      <c r="T18" s="214"/>
      <c r="U18" s="213">
        <f t="shared" si="14"/>
        <v>0</v>
      </c>
      <c r="V18" s="204"/>
      <c r="W18" s="116">
        <f t="shared" si="11"/>
        <v>0</v>
      </c>
      <c r="X18" s="203">
        <f t="shared" si="15"/>
        <v>0</v>
      </c>
      <c r="Y18" s="204"/>
      <c r="Z18" s="111">
        <f t="shared" si="12"/>
        <v>0</v>
      </c>
      <c r="AB18" s="9"/>
    </row>
    <row r="19" spans="1:28">
      <c r="A19" s="50">
        <v>10</v>
      </c>
      <c r="B19" s="109"/>
      <c r="C19" s="109"/>
      <c r="D19" s="109"/>
      <c r="E19" s="109"/>
      <c r="F19" s="110"/>
      <c r="G19" s="110"/>
      <c r="H19" s="110">
        <f t="shared" si="2"/>
        <v>0</v>
      </c>
      <c r="I19" s="111">
        <f t="shared" si="3"/>
        <v>0</v>
      </c>
      <c r="J19" s="203">
        <f t="shared" si="13"/>
        <v>0</v>
      </c>
      <c r="K19" s="204"/>
      <c r="L19" s="111">
        <f t="shared" si="5"/>
        <v>0</v>
      </c>
      <c r="M19" s="111">
        <f t="shared" si="6"/>
        <v>0</v>
      </c>
      <c r="N19" s="112">
        <f t="shared" si="7"/>
        <v>0</v>
      </c>
      <c r="O19" s="113">
        <v>9000</v>
      </c>
      <c r="P19" s="114"/>
      <c r="Q19" s="114">
        <f t="shared" si="8"/>
        <v>0</v>
      </c>
      <c r="R19" s="115">
        <f t="shared" si="9"/>
        <v>0</v>
      </c>
      <c r="S19" s="213">
        <f t="shared" si="10"/>
        <v>0</v>
      </c>
      <c r="T19" s="214"/>
      <c r="U19" s="213">
        <f t="shared" si="14"/>
        <v>0</v>
      </c>
      <c r="V19" s="204"/>
      <c r="W19" s="116">
        <f t="shared" si="11"/>
        <v>0</v>
      </c>
      <c r="X19" s="203">
        <f t="shared" si="15"/>
        <v>0</v>
      </c>
      <c r="Y19" s="204"/>
      <c r="Z19" s="111">
        <f t="shared" si="12"/>
        <v>0</v>
      </c>
      <c r="AB19" s="9"/>
    </row>
    <row r="20" spans="1:28">
      <c r="A20" s="50">
        <v>11</v>
      </c>
      <c r="B20" s="109"/>
      <c r="C20" s="109"/>
      <c r="D20" s="109"/>
      <c r="E20" s="109"/>
      <c r="F20" s="110"/>
      <c r="G20" s="110"/>
      <c r="H20" s="110">
        <f t="shared" si="2"/>
        <v>0</v>
      </c>
      <c r="I20" s="111">
        <f t="shared" si="3"/>
        <v>0</v>
      </c>
      <c r="J20" s="203">
        <f t="shared" si="13"/>
        <v>0</v>
      </c>
      <c r="K20" s="204"/>
      <c r="L20" s="111">
        <f t="shared" si="5"/>
        <v>0</v>
      </c>
      <c r="M20" s="111">
        <f t="shared" si="6"/>
        <v>0</v>
      </c>
      <c r="N20" s="112">
        <f t="shared" si="7"/>
        <v>0</v>
      </c>
      <c r="O20" s="113">
        <v>9000</v>
      </c>
      <c r="P20" s="114"/>
      <c r="Q20" s="114">
        <f t="shared" si="8"/>
        <v>0</v>
      </c>
      <c r="R20" s="115">
        <f t="shared" si="9"/>
        <v>0</v>
      </c>
      <c r="S20" s="213">
        <f t="shared" si="10"/>
        <v>0</v>
      </c>
      <c r="T20" s="214"/>
      <c r="U20" s="213">
        <f t="shared" si="14"/>
        <v>0</v>
      </c>
      <c r="V20" s="204"/>
      <c r="W20" s="116">
        <f t="shared" si="11"/>
        <v>0</v>
      </c>
      <c r="X20" s="203">
        <f t="shared" si="15"/>
        <v>0</v>
      </c>
      <c r="Y20" s="204"/>
      <c r="Z20" s="111">
        <f t="shared" si="12"/>
        <v>0</v>
      </c>
      <c r="AB20" s="9"/>
    </row>
    <row r="21" spans="1:28">
      <c r="A21" s="50">
        <v>12</v>
      </c>
      <c r="B21" s="109"/>
      <c r="C21" s="109"/>
      <c r="D21" s="109"/>
      <c r="E21" s="109"/>
      <c r="F21" s="110"/>
      <c r="G21" s="110"/>
      <c r="H21" s="110">
        <f t="shared" si="2"/>
        <v>0</v>
      </c>
      <c r="I21" s="111">
        <f t="shared" si="3"/>
        <v>0</v>
      </c>
      <c r="J21" s="203">
        <f t="shared" si="13"/>
        <v>0</v>
      </c>
      <c r="K21" s="204"/>
      <c r="L21" s="111">
        <f t="shared" si="5"/>
        <v>0</v>
      </c>
      <c r="M21" s="111">
        <f t="shared" si="6"/>
        <v>0</v>
      </c>
      <c r="N21" s="112">
        <f t="shared" si="7"/>
        <v>0</v>
      </c>
      <c r="O21" s="113">
        <v>9000</v>
      </c>
      <c r="P21" s="114"/>
      <c r="Q21" s="114">
        <f t="shared" si="8"/>
        <v>0</v>
      </c>
      <c r="R21" s="115">
        <f t="shared" si="9"/>
        <v>0</v>
      </c>
      <c r="S21" s="213">
        <f t="shared" si="10"/>
        <v>0</v>
      </c>
      <c r="T21" s="214"/>
      <c r="U21" s="213">
        <f t="shared" si="14"/>
        <v>0</v>
      </c>
      <c r="V21" s="204"/>
      <c r="W21" s="116">
        <f t="shared" si="11"/>
        <v>0</v>
      </c>
      <c r="X21" s="203">
        <f t="shared" si="15"/>
        <v>0</v>
      </c>
      <c r="Y21" s="204"/>
      <c r="Z21" s="111">
        <f t="shared" si="12"/>
        <v>0</v>
      </c>
      <c r="AB21" s="9"/>
    </row>
    <row r="22" spans="1:28">
      <c r="A22" s="50">
        <v>13</v>
      </c>
      <c r="B22" s="109"/>
      <c r="C22" s="109"/>
      <c r="D22" s="109"/>
      <c r="E22" s="109"/>
      <c r="F22" s="110"/>
      <c r="G22" s="110"/>
      <c r="H22" s="110">
        <f t="shared" si="2"/>
        <v>0</v>
      </c>
      <c r="I22" s="111">
        <f t="shared" si="3"/>
        <v>0</v>
      </c>
      <c r="J22" s="203">
        <f t="shared" si="13"/>
        <v>0</v>
      </c>
      <c r="K22" s="204"/>
      <c r="L22" s="111">
        <f t="shared" si="5"/>
        <v>0</v>
      </c>
      <c r="M22" s="111">
        <f t="shared" si="6"/>
        <v>0</v>
      </c>
      <c r="N22" s="112">
        <f t="shared" si="7"/>
        <v>0</v>
      </c>
      <c r="O22" s="113">
        <v>9000</v>
      </c>
      <c r="P22" s="114"/>
      <c r="Q22" s="114">
        <f t="shared" si="8"/>
        <v>0</v>
      </c>
      <c r="R22" s="115">
        <f t="shared" si="9"/>
        <v>0</v>
      </c>
      <c r="S22" s="213">
        <f t="shared" si="10"/>
        <v>0</v>
      </c>
      <c r="T22" s="214"/>
      <c r="U22" s="213">
        <f t="shared" si="14"/>
        <v>0</v>
      </c>
      <c r="V22" s="204"/>
      <c r="W22" s="116">
        <f t="shared" si="11"/>
        <v>0</v>
      </c>
      <c r="X22" s="203">
        <f t="shared" si="15"/>
        <v>0</v>
      </c>
      <c r="Y22" s="204"/>
      <c r="Z22" s="111">
        <f t="shared" si="12"/>
        <v>0</v>
      </c>
      <c r="AB22" s="9"/>
    </row>
    <row r="23" spans="1:28">
      <c r="A23" s="50">
        <v>14</v>
      </c>
      <c r="B23" s="109"/>
      <c r="C23" s="109"/>
      <c r="D23" s="109"/>
      <c r="E23" s="109"/>
      <c r="F23" s="110"/>
      <c r="G23" s="110"/>
      <c r="H23" s="110">
        <f t="shared" si="2"/>
        <v>0</v>
      </c>
      <c r="I23" s="111">
        <f t="shared" si="3"/>
        <v>0</v>
      </c>
      <c r="J23" s="203">
        <f t="shared" si="13"/>
        <v>0</v>
      </c>
      <c r="K23" s="204"/>
      <c r="L23" s="111">
        <f t="shared" si="5"/>
        <v>0</v>
      </c>
      <c r="M23" s="111">
        <f t="shared" si="6"/>
        <v>0</v>
      </c>
      <c r="N23" s="112">
        <f t="shared" si="7"/>
        <v>0</v>
      </c>
      <c r="O23" s="113">
        <v>9000</v>
      </c>
      <c r="P23" s="114"/>
      <c r="Q23" s="114">
        <f t="shared" si="8"/>
        <v>0</v>
      </c>
      <c r="R23" s="115">
        <f t="shared" si="9"/>
        <v>0</v>
      </c>
      <c r="S23" s="213">
        <f t="shared" si="10"/>
        <v>0</v>
      </c>
      <c r="T23" s="214"/>
      <c r="U23" s="213">
        <f t="shared" si="14"/>
        <v>0</v>
      </c>
      <c r="V23" s="204"/>
      <c r="W23" s="116">
        <f t="shared" si="11"/>
        <v>0</v>
      </c>
      <c r="X23" s="203">
        <f t="shared" si="15"/>
        <v>0</v>
      </c>
      <c r="Y23" s="204"/>
      <c r="Z23" s="111">
        <f t="shared" si="12"/>
        <v>0</v>
      </c>
      <c r="AB23" s="9"/>
    </row>
    <row r="24" spans="1:28">
      <c r="A24" s="50">
        <v>15</v>
      </c>
      <c r="B24" s="109"/>
      <c r="C24" s="109"/>
      <c r="D24" s="109"/>
      <c r="E24" s="109"/>
      <c r="F24" s="110"/>
      <c r="G24" s="110"/>
      <c r="H24" s="110">
        <f t="shared" si="2"/>
        <v>0</v>
      </c>
      <c r="I24" s="111">
        <f t="shared" si="3"/>
        <v>0</v>
      </c>
      <c r="J24" s="203">
        <f t="shared" si="13"/>
        <v>0</v>
      </c>
      <c r="K24" s="204"/>
      <c r="L24" s="111">
        <f t="shared" si="5"/>
        <v>0</v>
      </c>
      <c r="M24" s="111">
        <f t="shared" si="6"/>
        <v>0</v>
      </c>
      <c r="N24" s="112">
        <f t="shared" si="7"/>
        <v>0</v>
      </c>
      <c r="O24" s="113">
        <v>9000</v>
      </c>
      <c r="P24" s="114"/>
      <c r="Q24" s="114">
        <f t="shared" si="8"/>
        <v>0</v>
      </c>
      <c r="R24" s="115">
        <f t="shared" si="9"/>
        <v>0</v>
      </c>
      <c r="S24" s="213">
        <f t="shared" si="10"/>
        <v>0</v>
      </c>
      <c r="T24" s="214"/>
      <c r="U24" s="213">
        <f t="shared" si="14"/>
        <v>0</v>
      </c>
      <c r="V24" s="204"/>
      <c r="W24" s="116">
        <f t="shared" si="11"/>
        <v>0</v>
      </c>
      <c r="X24" s="203">
        <f t="shared" si="15"/>
        <v>0</v>
      </c>
      <c r="Y24" s="204"/>
      <c r="Z24" s="111">
        <f t="shared" si="12"/>
        <v>0</v>
      </c>
      <c r="AB24" s="9"/>
    </row>
    <row r="25" spans="1:28">
      <c r="A25" s="50">
        <v>16</v>
      </c>
      <c r="B25" s="109"/>
      <c r="C25" s="109"/>
      <c r="D25" s="109"/>
      <c r="E25" s="109"/>
      <c r="F25" s="110"/>
      <c r="G25" s="110"/>
      <c r="H25" s="110">
        <f t="shared" si="2"/>
        <v>0</v>
      </c>
      <c r="I25" s="111">
        <f t="shared" si="3"/>
        <v>0</v>
      </c>
      <c r="J25" s="203">
        <f t="shared" si="13"/>
        <v>0</v>
      </c>
      <c r="K25" s="204"/>
      <c r="L25" s="111">
        <f t="shared" si="5"/>
        <v>0</v>
      </c>
      <c r="M25" s="111">
        <f t="shared" si="6"/>
        <v>0</v>
      </c>
      <c r="N25" s="112">
        <f t="shared" si="7"/>
        <v>0</v>
      </c>
      <c r="O25" s="113">
        <v>9000</v>
      </c>
      <c r="P25" s="114"/>
      <c r="Q25" s="114">
        <f t="shared" si="8"/>
        <v>0</v>
      </c>
      <c r="R25" s="115">
        <f t="shared" si="9"/>
        <v>0</v>
      </c>
      <c r="S25" s="213">
        <f t="shared" si="10"/>
        <v>0</v>
      </c>
      <c r="T25" s="214"/>
      <c r="U25" s="213">
        <f t="shared" si="14"/>
        <v>0</v>
      </c>
      <c r="V25" s="204"/>
      <c r="W25" s="116">
        <f t="shared" si="11"/>
        <v>0</v>
      </c>
      <c r="X25" s="203">
        <f t="shared" si="15"/>
        <v>0</v>
      </c>
      <c r="Y25" s="204"/>
      <c r="Z25" s="111">
        <f t="shared" si="12"/>
        <v>0</v>
      </c>
      <c r="AB25" s="9"/>
    </row>
    <row r="26" spans="1:28">
      <c r="A26" s="50">
        <v>17</v>
      </c>
      <c r="B26" s="109"/>
      <c r="C26" s="109"/>
      <c r="D26" s="109"/>
      <c r="E26" s="109"/>
      <c r="F26" s="110"/>
      <c r="G26" s="110"/>
      <c r="H26" s="110">
        <f t="shared" si="2"/>
        <v>0</v>
      </c>
      <c r="I26" s="111">
        <f t="shared" si="3"/>
        <v>0</v>
      </c>
      <c r="J26" s="203">
        <f t="shared" si="13"/>
        <v>0</v>
      </c>
      <c r="K26" s="204"/>
      <c r="L26" s="111">
        <f t="shared" si="5"/>
        <v>0</v>
      </c>
      <c r="M26" s="111">
        <f t="shared" si="6"/>
        <v>0</v>
      </c>
      <c r="N26" s="112">
        <f t="shared" si="7"/>
        <v>0</v>
      </c>
      <c r="O26" s="113">
        <v>9000</v>
      </c>
      <c r="P26" s="114"/>
      <c r="Q26" s="114">
        <f t="shared" si="8"/>
        <v>0</v>
      </c>
      <c r="R26" s="115">
        <f t="shared" si="9"/>
        <v>0</v>
      </c>
      <c r="S26" s="213">
        <f t="shared" si="10"/>
        <v>0</v>
      </c>
      <c r="T26" s="214"/>
      <c r="U26" s="213">
        <f t="shared" si="14"/>
        <v>0</v>
      </c>
      <c r="V26" s="204"/>
      <c r="W26" s="116">
        <f t="shared" si="11"/>
        <v>0</v>
      </c>
      <c r="X26" s="203">
        <f t="shared" si="15"/>
        <v>0</v>
      </c>
      <c r="Y26" s="204"/>
      <c r="Z26" s="111">
        <f t="shared" si="12"/>
        <v>0</v>
      </c>
      <c r="AB26" s="9"/>
    </row>
    <row r="27" spans="1:28">
      <c r="A27" s="50">
        <v>18</v>
      </c>
      <c r="B27" s="109"/>
      <c r="C27" s="109"/>
      <c r="D27" s="109"/>
      <c r="E27" s="109"/>
      <c r="F27" s="110"/>
      <c r="G27" s="110"/>
      <c r="H27" s="110">
        <f t="shared" si="2"/>
        <v>0</v>
      </c>
      <c r="I27" s="111">
        <f t="shared" si="3"/>
        <v>0</v>
      </c>
      <c r="J27" s="203">
        <f t="shared" si="13"/>
        <v>0</v>
      </c>
      <c r="K27" s="204"/>
      <c r="L27" s="111">
        <f t="shared" si="5"/>
        <v>0</v>
      </c>
      <c r="M27" s="111">
        <f t="shared" si="6"/>
        <v>0</v>
      </c>
      <c r="N27" s="112">
        <f t="shared" si="7"/>
        <v>0</v>
      </c>
      <c r="O27" s="113">
        <v>9000</v>
      </c>
      <c r="P27" s="114"/>
      <c r="Q27" s="114">
        <f t="shared" si="8"/>
        <v>0</v>
      </c>
      <c r="R27" s="115">
        <f t="shared" si="9"/>
        <v>0</v>
      </c>
      <c r="S27" s="213">
        <f t="shared" si="10"/>
        <v>0</v>
      </c>
      <c r="T27" s="214"/>
      <c r="U27" s="213">
        <f t="shared" si="14"/>
        <v>0</v>
      </c>
      <c r="V27" s="204"/>
      <c r="W27" s="116">
        <f t="shared" si="11"/>
        <v>0</v>
      </c>
      <c r="X27" s="203">
        <f t="shared" si="15"/>
        <v>0</v>
      </c>
      <c r="Y27" s="204"/>
      <c r="Z27" s="111">
        <f t="shared" si="12"/>
        <v>0</v>
      </c>
      <c r="AB27" s="9"/>
    </row>
    <row r="28" spans="1:28">
      <c r="A28" s="50">
        <v>19</v>
      </c>
      <c r="B28" s="109"/>
      <c r="C28" s="109"/>
      <c r="D28" s="109"/>
      <c r="E28" s="109"/>
      <c r="F28" s="110"/>
      <c r="G28" s="110"/>
      <c r="H28" s="110">
        <f t="shared" si="2"/>
        <v>0</v>
      </c>
      <c r="I28" s="111">
        <f t="shared" si="3"/>
        <v>0</v>
      </c>
      <c r="J28" s="203">
        <f t="shared" si="13"/>
        <v>0</v>
      </c>
      <c r="K28" s="204"/>
      <c r="L28" s="111">
        <f t="shared" si="5"/>
        <v>0</v>
      </c>
      <c r="M28" s="111">
        <f t="shared" si="6"/>
        <v>0</v>
      </c>
      <c r="N28" s="112">
        <f t="shared" si="7"/>
        <v>0</v>
      </c>
      <c r="O28" s="113">
        <v>9000</v>
      </c>
      <c r="P28" s="114"/>
      <c r="Q28" s="114">
        <f t="shared" si="8"/>
        <v>0</v>
      </c>
      <c r="R28" s="115">
        <f t="shared" si="9"/>
        <v>0</v>
      </c>
      <c r="S28" s="213">
        <f t="shared" si="10"/>
        <v>0</v>
      </c>
      <c r="T28" s="214"/>
      <c r="U28" s="213">
        <f t="shared" si="14"/>
        <v>0</v>
      </c>
      <c r="V28" s="204"/>
      <c r="W28" s="116">
        <f t="shared" si="11"/>
        <v>0</v>
      </c>
      <c r="X28" s="203">
        <f t="shared" si="15"/>
        <v>0</v>
      </c>
      <c r="Y28" s="204"/>
      <c r="Z28" s="111">
        <f t="shared" si="12"/>
        <v>0</v>
      </c>
      <c r="AB28" s="9"/>
    </row>
    <row r="29" spans="1:28">
      <c r="A29" s="50">
        <v>20</v>
      </c>
      <c r="B29" s="109"/>
      <c r="C29" s="109"/>
      <c r="D29" s="109"/>
      <c r="E29" s="109"/>
      <c r="F29" s="110"/>
      <c r="G29" s="110"/>
      <c r="H29" s="110">
        <f t="shared" si="2"/>
        <v>0</v>
      </c>
      <c r="I29" s="111">
        <f t="shared" si="3"/>
        <v>0</v>
      </c>
      <c r="J29" s="203">
        <f t="shared" si="13"/>
        <v>0</v>
      </c>
      <c r="K29" s="204"/>
      <c r="L29" s="111">
        <f t="shared" si="5"/>
        <v>0</v>
      </c>
      <c r="M29" s="111">
        <f t="shared" si="6"/>
        <v>0</v>
      </c>
      <c r="N29" s="112">
        <f t="shared" si="7"/>
        <v>0</v>
      </c>
      <c r="O29" s="113">
        <v>9000</v>
      </c>
      <c r="P29" s="114"/>
      <c r="Q29" s="114">
        <f t="shared" si="8"/>
        <v>0</v>
      </c>
      <c r="R29" s="115">
        <f t="shared" si="9"/>
        <v>0</v>
      </c>
      <c r="S29" s="213">
        <f t="shared" si="10"/>
        <v>0</v>
      </c>
      <c r="T29" s="214"/>
      <c r="U29" s="213">
        <f t="shared" si="14"/>
        <v>0</v>
      </c>
      <c r="V29" s="204"/>
      <c r="W29" s="116">
        <f t="shared" si="11"/>
        <v>0</v>
      </c>
      <c r="X29" s="203">
        <f t="shared" si="15"/>
        <v>0</v>
      </c>
      <c r="Y29" s="204"/>
      <c r="Z29" s="111">
        <f t="shared" si="12"/>
        <v>0</v>
      </c>
      <c r="AB29" s="9"/>
    </row>
    <row r="30" spans="1:28">
      <c r="A30" s="50">
        <v>21</v>
      </c>
      <c r="B30" s="109"/>
      <c r="C30" s="109"/>
      <c r="D30" s="109"/>
      <c r="E30" s="109"/>
      <c r="F30" s="110"/>
      <c r="G30" s="110"/>
      <c r="H30" s="110">
        <f t="shared" si="2"/>
        <v>0</v>
      </c>
      <c r="I30" s="111">
        <f t="shared" si="3"/>
        <v>0</v>
      </c>
      <c r="J30" s="203">
        <f t="shared" si="13"/>
        <v>0</v>
      </c>
      <c r="K30" s="204"/>
      <c r="L30" s="111">
        <f t="shared" si="5"/>
        <v>0</v>
      </c>
      <c r="M30" s="111">
        <f t="shared" si="6"/>
        <v>0</v>
      </c>
      <c r="N30" s="112">
        <f t="shared" si="7"/>
        <v>0</v>
      </c>
      <c r="O30" s="113">
        <v>9000</v>
      </c>
      <c r="P30" s="114"/>
      <c r="Q30" s="114">
        <f t="shared" si="8"/>
        <v>0</v>
      </c>
      <c r="R30" s="115">
        <f t="shared" si="9"/>
        <v>0</v>
      </c>
      <c r="S30" s="213">
        <f t="shared" si="10"/>
        <v>0</v>
      </c>
      <c r="T30" s="214"/>
      <c r="U30" s="213">
        <f t="shared" si="14"/>
        <v>0</v>
      </c>
      <c r="V30" s="204"/>
      <c r="W30" s="116">
        <f t="shared" si="11"/>
        <v>0</v>
      </c>
      <c r="X30" s="203">
        <f t="shared" si="15"/>
        <v>0</v>
      </c>
      <c r="Y30" s="204"/>
      <c r="Z30" s="111">
        <f t="shared" si="12"/>
        <v>0</v>
      </c>
      <c r="AB30" s="9"/>
    </row>
    <row r="31" spans="1:28" ht="15" customHeight="1">
      <c r="A31" s="50">
        <v>22</v>
      </c>
      <c r="B31" s="109"/>
      <c r="C31" s="109"/>
      <c r="D31" s="109"/>
      <c r="E31" s="109"/>
      <c r="F31" s="110"/>
      <c r="G31" s="110"/>
      <c r="H31" s="110">
        <f t="shared" si="2"/>
        <v>0</v>
      </c>
      <c r="I31" s="111">
        <f t="shared" si="3"/>
        <v>0</v>
      </c>
      <c r="J31" s="203">
        <f t="shared" si="13"/>
        <v>0</v>
      </c>
      <c r="K31" s="204"/>
      <c r="L31" s="111">
        <f t="shared" si="5"/>
        <v>0</v>
      </c>
      <c r="M31" s="111">
        <f t="shared" si="6"/>
        <v>0</v>
      </c>
      <c r="N31" s="112">
        <f t="shared" si="7"/>
        <v>0</v>
      </c>
      <c r="O31" s="113">
        <v>9000</v>
      </c>
      <c r="P31" s="114"/>
      <c r="Q31" s="114">
        <f t="shared" si="8"/>
        <v>0</v>
      </c>
      <c r="R31" s="115">
        <f t="shared" si="9"/>
        <v>0</v>
      </c>
      <c r="S31" s="213">
        <f t="shared" si="10"/>
        <v>0</v>
      </c>
      <c r="T31" s="214"/>
      <c r="U31" s="213">
        <f t="shared" si="14"/>
        <v>0</v>
      </c>
      <c r="V31" s="204"/>
      <c r="W31" s="116">
        <f t="shared" si="11"/>
        <v>0</v>
      </c>
      <c r="X31" s="203">
        <f t="shared" si="15"/>
        <v>0</v>
      </c>
      <c r="Y31" s="204"/>
      <c r="Z31" s="111">
        <f t="shared" si="12"/>
        <v>0</v>
      </c>
      <c r="AB31" s="9"/>
    </row>
    <row r="32" spans="1:28" ht="15" customHeight="1">
      <c r="A32" s="50">
        <v>23</v>
      </c>
      <c r="B32" s="109"/>
      <c r="C32" s="109"/>
      <c r="D32" s="109"/>
      <c r="E32" s="109"/>
      <c r="F32" s="110"/>
      <c r="G32" s="110"/>
      <c r="H32" s="110">
        <f t="shared" si="2"/>
        <v>0</v>
      </c>
      <c r="I32" s="111">
        <f t="shared" si="3"/>
        <v>0</v>
      </c>
      <c r="J32" s="203">
        <f t="shared" si="13"/>
        <v>0</v>
      </c>
      <c r="K32" s="204"/>
      <c r="L32" s="111">
        <f t="shared" si="5"/>
        <v>0</v>
      </c>
      <c r="M32" s="111">
        <f t="shared" si="6"/>
        <v>0</v>
      </c>
      <c r="N32" s="112">
        <f t="shared" si="7"/>
        <v>0</v>
      </c>
      <c r="O32" s="113">
        <v>9000</v>
      </c>
      <c r="P32" s="114"/>
      <c r="Q32" s="114">
        <f t="shared" si="8"/>
        <v>0</v>
      </c>
      <c r="R32" s="115">
        <f t="shared" si="9"/>
        <v>0</v>
      </c>
      <c r="S32" s="213">
        <f t="shared" si="10"/>
        <v>0</v>
      </c>
      <c r="T32" s="214"/>
      <c r="U32" s="213">
        <f t="shared" si="14"/>
        <v>0</v>
      </c>
      <c r="V32" s="204"/>
      <c r="W32" s="116">
        <f t="shared" si="11"/>
        <v>0</v>
      </c>
      <c r="X32" s="203">
        <f t="shared" si="15"/>
        <v>0</v>
      </c>
      <c r="Y32" s="204"/>
      <c r="Z32" s="111">
        <f t="shared" si="12"/>
        <v>0</v>
      </c>
      <c r="AB32" s="9"/>
    </row>
    <row r="33" spans="1:28" ht="15" customHeight="1">
      <c r="A33" s="50">
        <v>24</v>
      </c>
      <c r="B33" s="109"/>
      <c r="C33" s="109"/>
      <c r="D33" s="109"/>
      <c r="E33" s="109"/>
      <c r="F33" s="110"/>
      <c r="G33" s="110"/>
      <c r="H33" s="110">
        <f t="shared" si="2"/>
        <v>0</v>
      </c>
      <c r="I33" s="111">
        <f t="shared" si="3"/>
        <v>0</v>
      </c>
      <c r="J33" s="203">
        <f t="shared" si="13"/>
        <v>0</v>
      </c>
      <c r="K33" s="204"/>
      <c r="L33" s="111">
        <f t="shared" si="5"/>
        <v>0</v>
      </c>
      <c r="M33" s="111">
        <f t="shared" si="6"/>
        <v>0</v>
      </c>
      <c r="N33" s="112">
        <f t="shared" si="7"/>
        <v>0</v>
      </c>
      <c r="O33" s="113">
        <v>9000</v>
      </c>
      <c r="P33" s="114"/>
      <c r="Q33" s="114">
        <f t="shared" si="8"/>
        <v>0</v>
      </c>
      <c r="R33" s="115">
        <f t="shared" si="9"/>
        <v>0</v>
      </c>
      <c r="S33" s="213">
        <f t="shared" si="10"/>
        <v>0</v>
      </c>
      <c r="T33" s="214"/>
      <c r="U33" s="213">
        <f t="shared" si="14"/>
        <v>0</v>
      </c>
      <c r="V33" s="204"/>
      <c r="W33" s="116">
        <f t="shared" si="11"/>
        <v>0</v>
      </c>
      <c r="X33" s="203">
        <f t="shared" si="15"/>
        <v>0</v>
      </c>
      <c r="Y33" s="204"/>
      <c r="Z33" s="111">
        <f t="shared" si="12"/>
        <v>0</v>
      </c>
      <c r="AB33" s="9"/>
    </row>
    <row r="34" spans="1:28" ht="15" customHeight="1">
      <c r="A34" s="50">
        <v>25</v>
      </c>
      <c r="B34" s="109"/>
      <c r="C34" s="109"/>
      <c r="D34" s="109"/>
      <c r="E34" s="109"/>
      <c r="F34" s="110"/>
      <c r="G34" s="110"/>
      <c r="H34" s="110">
        <f t="shared" si="2"/>
        <v>0</v>
      </c>
      <c r="I34" s="111">
        <f t="shared" si="3"/>
        <v>0</v>
      </c>
      <c r="J34" s="203">
        <f t="shared" si="13"/>
        <v>0</v>
      </c>
      <c r="K34" s="204"/>
      <c r="L34" s="111">
        <f t="shared" si="5"/>
        <v>0</v>
      </c>
      <c r="M34" s="111">
        <f t="shared" si="6"/>
        <v>0</v>
      </c>
      <c r="N34" s="112">
        <f t="shared" si="7"/>
        <v>0</v>
      </c>
      <c r="O34" s="113">
        <v>9000</v>
      </c>
      <c r="P34" s="114"/>
      <c r="Q34" s="114">
        <f t="shared" si="8"/>
        <v>0</v>
      </c>
      <c r="R34" s="115">
        <f t="shared" si="9"/>
        <v>0</v>
      </c>
      <c r="S34" s="213">
        <f t="shared" si="10"/>
        <v>0</v>
      </c>
      <c r="T34" s="214"/>
      <c r="U34" s="213">
        <f t="shared" si="14"/>
        <v>0</v>
      </c>
      <c r="V34" s="204"/>
      <c r="W34" s="116">
        <f t="shared" si="11"/>
        <v>0</v>
      </c>
      <c r="X34" s="203">
        <f t="shared" si="15"/>
        <v>0</v>
      </c>
      <c r="Y34" s="204"/>
      <c r="Z34" s="111">
        <f t="shared" si="12"/>
        <v>0</v>
      </c>
      <c r="AB34" s="9"/>
    </row>
    <row r="35" spans="1:28" ht="15" customHeight="1">
      <c r="A35" s="50">
        <v>26</v>
      </c>
      <c r="B35" s="109"/>
      <c r="C35" s="109"/>
      <c r="D35" s="109"/>
      <c r="E35" s="109"/>
      <c r="F35" s="110"/>
      <c r="G35" s="110"/>
      <c r="H35" s="110">
        <f t="shared" si="2"/>
        <v>0</v>
      </c>
      <c r="I35" s="111">
        <f t="shared" si="3"/>
        <v>0</v>
      </c>
      <c r="J35" s="203">
        <f t="shared" si="13"/>
        <v>0</v>
      </c>
      <c r="K35" s="204"/>
      <c r="L35" s="111">
        <f t="shared" si="5"/>
        <v>0</v>
      </c>
      <c r="M35" s="111">
        <f t="shared" si="6"/>
        <v>0</v>
      </c>
      <c r="N35" s="112">
        <f t="shared" si="7"/>
        <v>0</v>
      </c>
      <c r="O35" s="113">
        <v>9000</v>
      </c>
      <c r="P35" s="114"/>
      <c r="Q35" s="114">
        <f t="shared" si="8"/>
        <v>0</v>
      </c>
      <c r="R35" s="115">
        <f t="shared" si="9"/>
        <v>0</v>
      </c>
      <c r="S35" s="213">
        <f t="shared" si="10"/>
        <v>0</v>
      </c>
      <c r="T35" s="214"/>
      <c r="U35" s="213">
        <f t="shared" si="14"/>
        <v>0</v>
      </c>
      <c r="V35" s="204"/>
      <c r="W35" s="116">
        <f t="shared" si="11"/>
        <v>0</v>
      </c>
      <c r="X35" s="203">
        <f t="shared" si="15"/>
        <v>0</v>
      </c>
      <c r="Y35" s="204"/>
      <c r="Z35" s="111">
        <f t="shared" si="12"/>
        <v>0</v>
      </c>
      <c r="AB35" s="9"/>
    </row>
    <row r="36" spans="1:28" ht="15" customHeight="1">
      <c r="A36" s="50">
        <v>27</v>
      </c>
      <c r="B36" s="109"/>
      <c r="C36" s="109"/>
      <c r="D36" s="109"/>
      <c r="E36" s="109"/>
      <c r="F36" s="110"/>
      <c r="G36" s="110"/>
      <c r="H36" s="110">
        <f t="shared" si="2"/>
        <v>0</v>
      </c>
      <c r="I36" s="111">
        <f t="shared" si="3"/>
        <v>0</v>
      </c>
      <c r="J36" s="203">
        <f t="shared" si="13"/>
        <v>0</v>
      </c>
      <c r="K36" s="204"/>
      <c r="L36" s="111">
        <f t="shared" si="5"/>
        <v>0</v>
      </c>
      <c r="M36" s="111">
        <f t="shared" si="6"/>
        <v>0</v>
      </c>
      <c r="N36" s="112">
        <f t="shared" si="7"/>
        <v>0</v>
      </c>
      <c r="O36" s="113">
        <v>9000</v>
      </c>
      <c r="P36" s="114"/>
      <c r="Q36" s="114">
        <f t="shared" si="8"/>
        <v>0</v>
      </c>
      <c r="R36" s="115">
        <f t="shared" si="9"/>
        <v>0</v>
      </c>
      <c r="S36" s="213">
        <f t="shared" si="10"/>
        <v>0</v>
      </c>
      <c r="T36" s="214"/>
      <c r="U36" s="213">
        <f t="shared" si="14"/>
        <v>0</v>
      </c>
      <c r="V36" s="204"/>
      <c r="W36" s="116">
        <f t="shared" si="11"/>
        <v>0</v>
      </c>
      <c r="X36" s="203">
        <f t="shared" si="15"/>
        <v>0</v>
      </c>
      <c r="Y36" s="204"/>
      <c r="Z36" s="111">
        <f t="shared" si="12"/>
        <v>0</v>
      </c>
      <c r="AB36" s="9"/>
    </row>
    <row r="37" spans="1:28" ht="15" customHeight="1">
      <c r="A37" s="50">
        <v>28</v>
      </c>
      <c r="B37" s="109"/>
      <c r="C37" s="109"/>
      <c r="D37" s="109"/>
      <c r="E37" s="109"/>
      <c r="F37" s="110"/>
      <c r="G37" s="110"/>
      <c r="H37" s="110">
        <f t="shared" si="2"/>
        <v>0</v>
      </c>
      <c r="I37" s="111">
        <f t="shared" si="3"/>
        <v>0</v>
      </c>
      <c r="J37" s="203">
        <f t="shared" si="13"/>
        <v>0</v>
      </c>
      <c r="K37" s="204"/>
      <c r="L37" s="111">
        <f t="shared" si="5"/>
        <v>0</v>
      </c>
      <c r="M37" s="111">
        <f t="shared" si="6"/>
        <v>0</v>
      </c>
      <c r="N37" s="112">
        <f t="shared" si="7"/>
        <v>0</v>
      </c>
      <c r="O37" s="113">
        <v>9000</v>
      </c>
      <c r="P37" s="114"/>
      <c r="Q37" s="114">
        <f t="shared" si="8"/>
        <v>0</v>
      </c>
      <c r="R37" s="115">
        <f t="shared" si="9"/>
        <v>0</v>
      </c>
      <c r="S37" s="213">
        <f t="shared" si="10"/>
        <v>0</v>
      </c>
      <c r="T37" s="214"/>
      <c r="U37" s="213">
        <f t="shared" si="14"/>
        <v>0</v>
      </c>
      <c r="V37" s="204"/>
      <c r="W37" s="116">
        <f t="shared" si="11"/>
        <v>0</v>
      </c>
      <c r="X37" s="203">
        <f t="shared" si="15"/>
        <v>0</v>
      </c>
      <c r="Y37" s="204"/>
      <c r="Z37" s="111">
        <f t="shared" si="12"/>
        <v>0</v>
      </c>
      <c r="AB37" s="9"/>
    </row>
    <row r="38" spans="1:28" ht="15" customHeight="1">
      <c r="A38" s="50">
        <v>29</v>
      </c>
      <c r="B38" s="109"/>
      <c r="C38" s="109"/>
      <c r="D38" s="109"/>
      <c r="E38" s="109"/>
      <c r="F38" s="110"/>
      <c r="G38" s="110"/>
      <c r="H38" s="110">
        <f t="shared" si="2"/>
        <v>0</v>
      </c>
      <c r="I38" s="111">
        <f t="shared" si="3"/>
        <v>0</v>
      </c>
      <c r="J38" s="203">
        <f t="shared" si="13"/>
        <v>0</v>
      </c>
      <c r="K38" s="204"/>
      <c r="L38" s="111">
        <f t="shared" si="5"/>
        <v>0</v>
      </c>
      <c r="M38" s="111">
        <f t="shared" si="6"/>
        <v>0</v>
      </c>
      <c r="N38" s="112">
        <f t="shared" si="7"/>
        <v>0</v>
      </c>
      <c r="O38" s="113">
        <v>9000</v>
      </c>
      <c r="P38" s="114"/>
      <c r="Q38" s="114">
        <f t="shared" si="8"/>
        <v>0</v>
      </c>
      <c r="R38" s="115">
        <f t="shared" si="9"/>
        <v>0</v>
      </c>
      <c r="S38" s="213">
        <f t="shared" si="10"/>
        <v>0</v>
      </c>
      <c r="T38" s="214"/>
      <c r="U38" s="213">
        <f t="shared" si="14"/>
        <v>0</v>
      </c>
      <c r="V38" s="204"/>
      <c r="W38" s="116">
        <f t="shared" si="11"/>
        <v>0</v>
      </c>
      <c r="X38" s="203">
        <f t="shared" si="15"/>
        <v>0</v>
      </c>
      <c r="Y38" s="204"/>
      <c r="Z38" s="111">
        <f t="shared" si="12"/>
        <v>0</v>
      </c>
      <c r="AB38" s="9"/>
    </row>
    <row r="39" spans="1:28" ht="15" customHeight="1">
      <c r="A39" s="50">
        <v>30</v>
      </c>
      <c r="B39" s="109"/>
      <c r="C39" s="109"/>
      <c r="D39" s="109"/>
      <c r="E39" s="109"/>
      <c r="F39" s="110"/>
      <c r="G39" s="110"/>
      <c r="H39" s="110">
        <f t="shared" si="2"/>
        <v>0</v>
      </c>
      <c r="I39" s="111">
        <f t="shared" si="3"/>
        <v>0</v>
      </c>
      <c r="J39" s="203">
        <f t="shared" si="13"/>
        <v>0</v>
      </c>
      <c r="K39" s="204"/>
      <c r="L39" s="111">
        <f t="shared" si="5"/>
        <v>0</v>
      </c>
      <c r="M39" s="111">
        <f t="shared" si="6"/>
        <v>0</v>
      </c>
      <c r="N39" s="112">
        <f t="shared" si="7"/>
        <v>0</v>
      </c>
      <c r="O39" s="113">
        <v>9000</v>
      </c>
      <c r="P39" s="114"/>
      <c r="Q39" s="114">
        <f t="shared" si="8"/>
        <v>0</v>
      </c>
      <c r="R39" s="115">
        <f t="shared" si="9"/>
        <v>0</v>
      </c>
      <c r="S39" s="213">
        <f t="shared" si="10"/>
        <v>0</v>
      </c>
      <c r="T39" s="214"/>
      <c r="U39" s="213">
        <f t="shared" si="14"/>
        <v>0</v>
      </c>
      <c r="V39" s="204"/>
      <c r="W39" s="116">
        <f t="shared" si="11"/>
        <v>0</v>
      </c>
      <c r="X39" s="203">
        <f t="shared" si="15"/>
        <v>0</v>
      </c>
      <c r="Y39" s="204"/>
      <c r="Z39" s="111">
        <f t="shared" si="12"/>
        <v>0</v>
      </c>
      <c r="AB39" s="9"/>
    </row>
    <row r="40" spans="1:28" ht="15" customHeight="1">
      <c r="A40" s="50">
        <v>31</v>
      </c>
      <c r="B40" s="109"/>
      <c r="C40" s="109"/>
      <c r="D40" s="109"/>
      <c r="E40" s="109"/>
      <c r="F40" s="110"/>
      <c r="G40" s="110"/>
      <c r="H40" s="110">
        <f t="shared" si="2"/>
        <v>0</v>
      </c>
      <c r="I40" s="111">
        <f t="shared" si="3"/>
        <v>0</v>
      </c>
      <c r="J40" s="203">
        <f t="shared" si="13"/>
        <v>0</v>
      </c>
      <c r="K40" s="204"/>
      <c r="L40" s="111">
        <f t="shared" si="5"/>
        <v>0</v>
      </c>
      <c r="M40" s="111">
        <f t="shared" si="6"/>
        <v>0</v>
      </c>
      <c r="N40" s="112">
        <f t="shared" si="7"/>
        <v>0</v>
      </c>
      <c r="O40" s="113">
        <v>9000</v>
      </c>
      <c r="P40" s="114"/>
      <c r="Q40" s="114">
        <f t="shared" si="8"/>
        <v>0</v>
      </c>
      <c r="R40" s="115">
        <f t="shared" si="9"/>
        <v>0</v>
      </c>
      <c r="S40" s="213">
        <f t="shared" si="10"/>
        <v>0</v>
      </c>
      <c r="T40" s="214"/>
      <c r="U40" s="213">
        <f t="shared" si="14"/>
        <v>0</v>
      </c>
      <c r="V40" s="204"/>
      <c r="W40" s="116">
        <f t="shared" si="11"/>
        <v>0</v>
      </c>
      <c r="X40" s="203">
        <f t="shared" si="15"/>
        <v>0</v>
      </c>
      <c r="Y40" s="204"/>
      <c r="Z40" s="111">
        <f t="shared" si="12"/>
        <v>0</v>
      </c>
      <c r="AB40" s="9"/>
    </row>
    <row r="41" spans="1:28" ht="15" customHeight="1">
      <c r="A41" s="50">
        <v>32</v>
      </c>
      <c r="B41" s="109"/>
      <c r="C41" s="109"/>
      <c r="D41" s="109"/>
      <c r="E41" s="109"/>
      <c r="F41" s="110"/>
      <c r="G41" s="110"/>
      <c r="H41" s="110">
        <f t="shared" si="2"/>
        <v>0</v>
      </c>
      <c r="I41" s="111">
        <f t="shared" si="3"/>
        <v>0</v>
      </c>
      <c r="J41" s="203">
        <f t="shared" si="13"/>
        <v>0</v>
      </c>
      <c r="K41" s="204"/>
      <c r="L41" s="111">
        <f t="shared" si="5"/>
        <v>0</v>
      </c>
      <c r="M41" s="111">
        <f t="shared" si="6"/>
        <v>0</v>
      </c>
      <c r="N41" s="112">
        <f t="shared" si="7"/>
        <v>0</v>
      </c>
      <c r="O41" s="113">
        <v>9000</v>
      </c>
      <c r="P41" s="114"/>
      <c r="Q41" s="114">
        <f t="shared" si="8"/>
        <v>0</v>
      </c>
      <c r="R41" s="115">
        <f t="shared" si="9"/>
        <v>0</v>
      </c>
      <c r="S41" s="213">
        <f t="shared" si="10"/>
        <v>0</v>
      </c>
      <c r="T41" s="214"/>
      <c r="U41" s="213">
        <f t="shared" si="14"/>
        <v>0</v>
      </c>
      <c r="V41" s="204"/>
      <c r="W41" s="116">
        <f t="shared" si="11"/>
        <v>0</v>
      </c>
      <c r="X41" s="203">
        <f t="shared" si="15"/>
        <v>0</v>
      </c>
      <c r="Y41" s="204"/>
      <c r="Z41" s="111">
        <f t="shared" si="12"/>
        <v>0</v>
      </c>
      <c r="AB41" s="9"/>
    </row>
    <row r="42" spans="1:28" ht="15" customHeight="1">
      <c r="A42" s="50">
        <v>33</v>
      </c>
      <c r="B42" s="109"/>
      <c r="C42" s="109"/>
      <c r="D42" s="109"/>
      <c r="E42" s="109"/>
      <c r="F42" s="110"/>
      <c r="G42" s="110"/>
      <c r="H42" s="110">
        <f t="shared" si="2"/>
        <v>0</v>
      </c>
      <c r="I42" s="111">
        <f t="shared" si="3"/>
        <v>0</v>
      </c>
      <c r="J42" s="203">
        <f t="shared" si="13"/>
        <v>0</v>
      </c>
      <c r="K42" s="204"/>
      <c r="L42" s="111">
        <f t="shared" si="5"/>
        <v>0</v>
      </c>
      <c r="M42" s="111">
        <f t="shared" si="6"/>
        <v>0</v>
      </c>
      <c r="N42" s="112">
        <f t="shared" si="7"/>
        <v>0</v>
      </c>
      <c r="O42" s="113">
        <v>9000</v>
      </c>
      <c r="P42" s="114"/>
      <c r="Q42" s="114">
        <f t="shared" si="8"/>
        <v>0</v>
      </c>
      <c r="R42" s="115">
        <f t="shared" si="9"/>
        <v>0</v>
      </c>
      <c r="S42" s="213">
        <f t="shared" si="10"/>
        <v>0</v>
      </c>
      <c r="T42" s="214"/>
      <c r="U42" s="213">
        <f t="shared" si="14"/>
        <v>0</v>
      </c>
      <c r="V42" s="204"/>
      <c r="W42" s="116">
        <f t="shared" si="11"/>
        <v>0</v>
      </c>
      <c r="X42" s="203">
        <f t="shared" si="15"/>
        <v>0</v>
      </c>
      <c r="Y42" s="204"/>
      <c r="Z42" s="111">
        <f t="shared" si="12"/>
        <v>0</v>
      </c>
      <c r="AB42" s="9"/>
    </row>
    <row r="43" spans="1:28" ht="15" customHeight="1">
      <c r="A43" s="50">
        <v>34</v>
      </c>
      <c r="B43" s="109"/>
      <c r="C43" s="109"/>
      <c r="D43" s="109"/>
      <c r="E43" s="109"/>
      <c r="F43" s="110"/>
      <c r="G43" s="110"/>
      <c r="H43" s="110">
        <f t="shared" si="2"/>
        <v>0</v>
      </c>
      <c r="I43" s="111">
        <f t="shared" si="3"/>
        <v>0</v>
      </c>
      <c r="J43" s="203">
        <f t="shared" si="13"/>
        <v>0</v>
      </c>
      <c r="K43" s="204"/>
      <c r="L43" s="111">
        <f t="shared" si="5"/>
        <v>0</v>
      </c>
      <c r="M43" s="111">
        <f t="shared" si="6"/>
        <v>0</v>
      </c>
      <c r="N43" s="112">
        <f t="shared" si="7"/>
        <v>0</v>
      </c>
      <c r="O43" s="113">
        <v>9000</v>
      </c>
      <c r="P43" s="114"/>
      <c r="Q43" s="114">
        <f t="shared" si="8"/>
        <v>0</v>
      </c>
      <c r="R43" s="115">
        <f t="shared" si="9"/>
        <v>0</v>
      </c>
      <c r="S43" s="213">
        <f t="shared" si="10"/>
        <v>0</v>
      </c>
      <c r="T43" s="214"/>
      <c r="U43" s="213">
        <f t="shared" si="14"/>
        <v>0</v>
      </c>
      <c r="V43" s="204"/>
      <c r="W43" s="116">
        <f t="shared" si="11"/>
        <v>0</v>
      </c>
      <c r="X43" s="203">
        <f t="shared" si="15"/>
        <v>0</v>
      </c>
      <c r="Y43" s="204"/>
      <c r="Z43" s="111">
        <f t="shared" si="12"/>
        <v>0</v>
      </c>
      <c r="AB43" s="9"/>
    </row>
    <row r="44" spans="1:28" ht="15" customHeight="1">
      <c r="A44" s="50">
        <v>35</v>
      </c>
      <c r="B44" s="109"/>
      <c r="C44" s="109"/>
      <c r="D44" s="109"/>
      <c r="E44" s="109"/>
      <c r="F44" s="110"/>
      <c r="G44" s="110"/>
      <c r="H44" s="110">
        <f t="shared" si="2"/>
        <v>0</v>
      </c>
      <c r="I44" s="111">
        <f t="shared" si="3"/>
        <v>0</v>
      </c>
      <c r="J44" s="203">
        <f t="shared" si="13"/>
        <v>0</v>
      </c>
      <c r="K44" s="204"/>
      <c r="L44" s="111">
        <f t="shared" si="5"/>
        <v>0</v>
      </c>
      <c r="M44" s="111">
        <f t="shared" si="6"/>
        <v>0</v>
      </c>
      <c r="N44" s="112">
        <f t="shared" si="7"/>
        <v>0</v>
      </c>
      <c r="O44" s="113">
        <v>9000</v>
      </c>
      <c r="P44" s="114"/>
      <c r="Q44" s="114">
        <f t="shared" si="8"/>
        <v>0</v>
      </c>
      <c r="R44" s="115">
        <f t="shared" si="9"/>
        <v>0</v>
      </c>
      <c r="S44" s="213">
        <f t="shared" si="10"/>
        <v>0</v>
      </c>
      <c r="T44" s="214"/>
      <c r="U44" s="213">
        <f t="shared" si="14"/>
        <v>0</v>
      </c>
      <c r="V44" s="204"/>
      <c r="W44" s="116">
        <f t="shared" si="11"/>
        <v>0</v>
      </c>
      <c r="X44" s="203">
        <f t="shared" si="15"/>
        <v>0</v>
      </c>
      <c r="Y44" s="204"/>
      <c r="Z44" s="111">
        <f t="shared" si="12"/>
        <v>0</v>
      </c>
      <c r="AB44" s="9"/>
    </row>
    <row r="45" spans="1:28" ht="15" customHeight="1">
      <c r="A45" s="50">
        <v>36</v>
      </c>
      <c r="B45" s="109"/>
      <c r="C45" s="109"/>
      <c r="D45" s="109"/>
      <c r="E45" s="109"/>
      <c r="F45" s="110"/>
      <c r="G45" s="110"/>
      <c r="H45" s="110">
        <f t="shared" si="2"/>
        <v>0</v>
      </c>
      <c r="I45" s="111">
        <f t="shared" si="3"/>
        <v>0</v>
      </c>
      <c r="J45" s="203">
        <f t="shared" si="13"/>
        <v>0</v>
      </c>
      <c r="K45" s="204"/>
      <c r="L45" s="111">
        <f t="shared" si="5"/>
        <v>0</v>
      </c>
      <c r="M45" s="111">
        <f t="shared" si="6"/>
        <v>0</v>
      </c>
      <c r="N45" s="112">
        <f t="shared" si="7"/>
        <v>0</v>
      </c>
      <c r="O45" s="113">
        <v>9000</v>
      </c>
      <c r="P45" s="114"/>
      <c r="Q45" s="114">
        <f t="shared" si="8"/>
        <v>0</v>
      </c>
      <c r="R45" s="115">
        <f t="shared" si="9"/>
        <v>0</v>
      </c>
      <c r="S45" s="213">
        <f t="shared" si="10"/>
        <v>0</v>
      </c>
      <c r="T45" s="214"/>
      <c r="U45" s="213">
        <f t="shared" si="14"/>
        <v>0</v>
      </c>
      <c r="V45" s="204"/>
      <c r="W45" s="116">
        <f t="shared" si="11"/>
        <v>0</v>
      </c>
      <c r="X45" s="203">
        <f t="shared" si="15"/>
        <v>0</v>
      </c>
      <c r="Y45" s="204"/>
      <c r="Z45" s="111">
        <f t="shared" si="12"/>
        <v>0</v>
      </c>
      <c r="AB45" s="9"/>
    </row>
    <row r="46" spans="1:28" ht="15" customHeight="1">
      <c r="A46" s="50">
        <v>37</v>
      </c>
      <c r="B46" s="109"/>
      <c r="C46" s="109"/>
      <c r="D46" s="109"/>
      <c r="E46" s="109"/>
      <c r="F46" s="110"/>
      <c r="G46" s="110"/>
      <c r="H46" s="110">
        <f t="shared" si="2"/>
        <v>0</v>
      </c>
      <c r="I46" s="111">
        <f t="shared" si="3"/>
        <v>0</v>
      </c>
      <c r="J46" s="203">
        <f t="shared" si="13"/>
        <v>0</v>
      </c>
      <c r="K46" s="204"/>
      <c r="L46" s="111">
        <f t="shared" si="5"/>
        <v>0</v>
      </c>
      <c r="M46" s="111">
        <f t="shared" si="6"/>
        <v>0</v>
      </c>
      <c r="N46" s="112">
        <f t="shared" si="7"/>
        <v>0</v>
      </c>
      <c r="O46" s="113">
        <v>9000</v>
      </c>
      <c r="P46" s="114"/>
      <c r="Q46" s="114">
        <f t="shared" si="8"/>
        <v>0</v>
      </c>
      <c r="R46" s="115">
        <f t="shared" si="9"/>
        <v>0</v>
      </c>
      <c r="S46" s="213">
        <f t="shared" si="10"/>
        <v>0</v>
      </c>
      <c r="T46" s="214"/>
      <c r="U46" s="213">
        <f t="shared" si="14"/>
        <v>0</v>
      </c>
      <c r="V46" s="204"/>
      <c r="W46" s="116">
        <f t="shared" si="11"/>
        <v>0</v>
      </c>
      <c r="X46" s="203">
        <f t="shared" si="15"/>
        <v>0</v>
      </c>
      <c r="Y46" s="204"/>
      <c r="Z46" s="111">
        <f t="shared" si="12"/>
        <v>0</v>
      </c>
      <c r="AB46" s="9"/>
    </row>
    <row r="47" spans="1:28" ht="15" customHeight="1">
      <c r="A47" s="50">
        <v>38</v>
      </c>
      <c r="B47" s="109"/>
      <c r="C47" s="117"/>
      <c r="D47" s="109"/>
      <c r="E47" s="109"/>
      <c r="F47" s="110"/>
      <c r="G47" s="110"/>
      <c r="H47" s="110">
        <f t="shared" si="2"/>
        <v>0</v>
      </c>
      <c r="I47" s="111">
        <f t="shared" si="3"/>
        <v>0</v>
      </c>
      <c r="J47" s="203">
        <f t="shared" si="13"/>
        <v>0</v>
      </c>
      <c r="K47" s="204"/>
      <c r="L47" s="111">
        <f t="shared" si="5"/>
        <v>0</v>
      </c>
      <c r="M47" s="111">
        <f t="shared" si="6"/>
        <v>0</v>
      </c>
      <c r="N47" s="112">
        <f t="shared" si="7"/>
        <v>0</v>
      </c>
      <c r="O47" s="113">
        <v>9000</v>
      </c>
      <c r="P47" s="114"/>
      <c r="Q47" s="114">
        <f t="shared" si="8"/>
        <v>0</v>
      </c>
      <c r="R47" s="115">
        <f t="shared" si="9"/>
        <v>0</v>
      </c>
      <c r="S47" s="213">
        <f t="shared" si="10"/>
        <v>0</v>
      </c>
      <c r="T47" s="214"/>
      <c r="U47" s="213">
        <f t="shared" si="14"/>
        <v>0</v>
      </c>
      <c r="V47" s="204"/>
      <c r="W47" s="116">
        <f t="shared" si="11"/>
        <v>0</v>
      </c>
      <c r="X47" s="203">
        <f t="shared" si="15"/>
        <v>0</v>
      </c>
      <c r="Y47" s="204"/>
      <c r="Z47" s="111">
        <f t="shared" si="12"/>
        <v>0</v>
      </c>
      <c r="AB47" s="9"/>
    </row>
    <row r="48" spans="1:28" ht="15" customHeight="1">
      <c r="A48" s="50">
        <v>39</v>
      </c>
      <c r="B48" s="109"/>
      <c r="C48" s="117"/>
      <c r="D48" s="109"/>
      <c r="E48" s="109"/>
      <c r="F48" s="110"/>
      <c r="G48" s="110"/>
      <c r="H48" s="110">
        <f t="shared" si="2"/>
        <v>0</v>
      </c>
      <c r="I48" s="111">
        <f t="shared" si="3"/>
        <v>0</v>
      </c>
      <c r="J48" s="203">
        <f t="shared" si="13"/>
        <v>0</v>
      </c>
      <c r="K48" s="204"/>
      <c r="L48" s="111">
        <f t="shared" si="5"/>
        <v>0</v>
      </c>
      <c r="M48" s="111">
        <f t="shared" si="6"/>
        <v>0</v>
      </c>
      <c r="N48" s="112">
        <f t="shared" si="7"/>
        <v>0</v>
      </c>
      <c r="O48" s="113">
        <v>9000</v>
      </c>
      <c r="P48" s="114"/>
      <c r="Q48" s="114">
        <f t="shared" si="8"/>
        <v>0</v>
      </c>
      <c r="R48" s="115">
        <f t="shared" si="9"/>
        <v>0</v>
      </c>
      <c r="S48" s="213">
        <f t="shared" si="10"/>
        <v>0</v>
      </c>
      <c r="T48" s="214"/>
      <c r="U48" s="213">
        <f t="shared" si="14"/>
        <v>0</v>
      </c>
      <c r="V48" s="204"/>
      <c r="W48" s="116">
        <f t="shared" si="11"/>
        <v>0</v>
      </c>
      <c r="X48" s="203">
        <f t="shared" si="15"/>
        <v>0</v>
      </c>
      <c r="Y48" s="204"/>
      <c r="Z48" s="111">
        <f t="shared" si="12"/>
        <v>0</v>
      </c>
      <c r="AB48" s="9"/>
    </row>
    <row r="49" spans="1:28" ht="15" customHeight="1">
      <c r="A49" s="50">
        <v>40</v>
      </c>
      <c r="B49" s="109"/>
      <c r="C49" s="117"/>
      <c r="D49" s="109"/>
      <c r="E49" s="109"/>
      <c r="F49" s="110"/>
      <c r="G49" s="110"/>
      <c r="H49" s="110">
        <f t="shared" si="2"/>
        <v>0</v>
      </c>
      <c r="I49" s="111">
        <f t="shared" si="3"/>
        <v>0</v>
      </c>
      <c r="J49" s="203">
        <f t="shared" si="13"/>
        <v>0</v>
      </c>
      <c r="K49" s="204"/>
      <c r="L49" s="111">
        <f t="shared" si="5"/>
        <v>0</v>
      </c>
      <c r="M49" s="111">
        <f t="shared" si="6"/>
        <v>0</v>
      </c>
      <c r="N49" s="112">
        <f t="shared" si="7"/>
        <v>0</v>
      </c>
      <c r="O49" s="113">
        <v>9000</v>
      </c>
      <c r="P49" s="114"/>
      <c r="Q49" s="114">
        <f t="shared" si="8"/>
        <v>0</v>
      </c>
      <c r="R49" s="115">
        <f t="shared" si="9"/>
        <v>0</v>
      </c>
      <c r="S49" s="213">
        <f t="shared" si="10"/>
        <v>0</v>
      </c>
      <c r="T49" s="214"/>
      <c r="U49" s="213">
        <f t="shared" si="14"/>
        <v>0</v>
      </c>
      <c r="V49" s="204"/>
      <c r="W49" s="116">
        <f t="shared" si="11"/>
        <v>0</v>
      </c>
      <c r="X49" s="203">
        <f t="shared" si="15"/>
        <v>0</v>
      </c>
      <c r="Y49" s="204"/>
      <c r="Z49" s="111">
        <f t="shared" si="12"/>
        <v>0</v>
      </c>
      <c r="AB49" s="9"/>
    </row>
    <row r="50" spans="1:28" ht="15" customHeight="1">
      <c r="A50" s="50">
        <v>41</v>
      </c>
      <c r="B50" s="109"/>
      <c r="C50" s="117"/>
      <c r="D50" s="109"/>
      <c r="E50" s="109"/>
      <c r="F50" s="110"/>
      <c r="G50" s="110"/>
      <c r="H50" s="110">
        <f t="shared" si="2"/>
        <v>0</v>
      </c>
      <c r="I50" s="111">
        <f t="shared" si="3"/>
        <v>0</v>
      </c>
      <c r="J50" s="203">
        <f t="shared" si="13"/>
        <v>0</v>
      </c>
      <c r="K50" s="204"/>
      <c r="L50" s="111">
        <f t="shared" si="5"/>
        <v>0</v>
      </c>
      <c r="M50" s="111">
        <f t="shared" si="6"/>
        <v>0</v>
      </c>
      <c r="N50" s="112">
        <f t="shared" si="7"/>
        <v>0</v>
      </c>
      <c r="O50" s="113">
        <v>9000</v>
      </c>
      <c r="P50" s="114"/>
      <c r="Q50" s="114">
        <f t="shared" si="8"/>
        <v>0</v>
      </c>
      <c r="R50" s="115">
        <f t="shared" si="9"/>
        <v>0</v>
      </c>
      <c r="S50" s="213">
        <f t="shared" si="10"/>
        <v>0</v>
      </c>
      <c r="T50" s="214"/>
      <c r="U50" s="213">
        <f t="shared" si="14"/>
        <v>0</v>
      </c>
      <c r="V50" s="204"/>
      <c r="W50" s="116">
        <f t="shared" si="11"/>
        <v>0</v>
      </c>
      <c r="X50" s="203">
        <f t="shared" si="15"/>
        <v>0</v>
      </c>
      <c r="Y50" s="204"/>
      <c r="Z50" s="111">
        <f t="shared" si="12"/>
        <v>0</v>
      </c>
      <c r="AB50" s="9"/>
    </row>
    <row r="51" spans="1:28" ht="15" customHeight="1">
      <c r="A51" s="50">
        <v>42</v>
      </c>
      <c r="B51" s="109"/>
      <c r="C51" s="117"/>
      <c r="D51" s="109"/>
      <c r="E51" s="109"/>
      <c r="F51" s="110"/>
      <c r="G51" s="110"/>
      <c r="H51" s="110">
        <f t="shared" si="2"/>
        <v>0</v>
      </c>
      <c r="I51" s="111">
        <f t="shared" si="3"/>
        <v>0</v>
      </c>
      <c r="J51" s="203">
        <f t="shared" si="13"/>
        <v>0</v>
      </c>
      <c r="K51" s="204"/>
      <c r="L51" s="111">
        <f t="shared" si="5"/>
        <v>0</v>
      </c>
      <c r="M51" s="111">
        <f t="shared" si="6"/>
        <v>0</v>
      </c>
      <c r="N51" s="112">
        <f t="shared" si="7"/>
        <v>0</v>
      </c>
      <c r="O51" s="113">
        <v>9000</v>
      </c>
      <c r="P51" s="114"/>
      <c r="Q51" s="114">
        <f t="shared" si="8"/>
        <v>0</v>
      </c>
      <c r="R51" s="115">
        <f t="shared" si="9"/>
        <v>0</v>
      </c>
      <c r="S51" s="213">
        <f t="shared" si="10"/>
        <v>0</v>
      </c>
      <c r="T51" s="214"/>
      <c r="U51" s="213">
        <f t="shared" si="14"/>
        <v>0</v>
      </c>
      <c r="V51" s="204"/>
      <c r="W51" s="116">
        <f t="shared" si="11"/>
        <v>0</v>
      </c>
      <c r="X51" s="203">
        <f t="shared" si="15"/>
        <v>0</v>
      </c>
      <c r="Y51" s="204"/>
      <c r="Z51" s="111">
        <f t="shared" si="12"/>
        <v>0</v>
      </c>
      <c r="AB51" s="9"/>
    </row>
    <row r="52" spans="1:28" ht="15" customHeight="1">
      <c r="A52" s="50">
        <v>43</v>
      </c>
      <c r="B52" s="109"/>
      <c r="C52" s="109"/>
      <c r="D52" s="109"/>
      <c r="E52" s="109"/>
      <c r="F52" s="110"/>
      <c r="G52" s="110"/>
      <c r="H52" s="110">
        <f t="shared" si="2"/>
        <v>0</v>
      </c>
      <c r="I52" s="111">
        <f t="shared" si="3"/>
        <v>0</v>
      </c>
      <c r="J52" s="203">
        <f t="shared" si="13"/>
        <v>0</v>
      </c>
      <c r="K52" s="204"/>
      <c r="L52" s="111">
        <f t="shared" si="5"/>
        <v>0</v>
      </c>
      <c r="M52" s="111">
        <f t="shared" si="6"/>
        <v>0</v>
      </c>
      <c r="N52" s="112">
        <f t="shared" si="7"/>
        <v>0</v>
      </c>
      <c r="O52" s="113">
        <v>9000</v>
      </c>
      <c r="P52" s="114"/>
      <c r="Q52" s="114">
        <f t="shared" si="8"/>
        <v>0</v>
      </c>
      <c r="R52" s="115">
        <f t="shared" si="9"/>
        <v>0</v>
      </c>
      <c r="S52" s="213">
        <f t="shared" si="10"/>
        <v>0</v>
      </c>
      <c r="T52" s="214"/>
      <c r="U52" s="213">
        <f t="shared" si="14"/>
        <v>0</v>
      </c>
      <c r="V52" s="204"/>
      <c r="W52" s="116">
        <f t="shared" si="11"/>
        <v>0</v>
      </c>
      <c r="X52" s="203">
        <f t="shared" si="15"/>
        <v>0</v>
      </c>
      <c r="Y52" s="204"/>
      <c r="Z52" s="111">
        <f t="shared" si="12"/>
        <v>0</v>
      </c>
      <c r="AB52" s="9"/>
    </row>
    <row r="53" spans="1:28" ht="15" customHeight="1">
      <c r="A53" s="50">
        <v>44</v>
      </c>
      <c r="B53" s="109"/>
      <c r="C53" s="109"/>
      <c r="D53" s="109"/>
      <c r="E53" s="109"/>
      <c r="F53" s="110"/>
      <c r="G53" s="110"/>
      <c r="H53" s="110">
        <f t="shared" si="2"/>
        <v>0</v>
      </c>
      <c r="I53" s="111">
        <f t="shared" si="3"/>
        <v>0</v>
      </c>
      <c r="J53" s="203">
        <f t="shared" si="13"/>
        <v>0</v>
      </c>
      <c r="K53" s="204"/>
      <c r="L53" s="111">
        <f t="shared" si="5"/>
        <v>0</v>
      </c>
      <c r="M53" s="111">
        <f t="shared" si="6"/>
        <v>0</v>
      </c>
      <c r="N53" s="112">
        <f t="shared" si="7"/>
        <v>0</v>
      </c>
      <c r="O53" s="113">
        <v>9000</v>
      </c>
      <c r="P53" s="114"/>
      <c r="Q53" s="114">
        <f t="shared" si="8"/>
        <v>0</v>
      </c>
      <c r="R53" s="115">
        <f t="shared" si="9"/>
        <v>0</v>
      </c>
      <c r="S53" s="213">
        <f t="shared" si="10"/>
        <v>0</v>
      </c>
      <c r="T53" s="214"/>
      <c r="U53" s="213">
        <f t="shared" si="14"/>
        <v>0</v>
      </c>
      <c r="V53" s="204"/>
      <c r="W53" s="116">
        <f t="shared" si="11"/>
        <v>0</v>
      </c>
      <c r="X53" s="203">
        <f t="shared" si="15"/>
        <v>0</v>
      </c>
      <c r="Y53" s="204"/>
      <c r="Z53" s="111">
        <f t="shared" si="12"/>
        <v>0</v>
      </c>
      <c r="AB53" s="9"/>
    </row>
    <row r="54" spans="1:28" ht="15" customHeight="1">
      <c r="A54" s="50">
        <v>45</v>
      </c>
      <c r="B54" s="109"/>
      <c r="C54" s="109"/>
      <c r="D54" s="109"/>
      <c r="E54" s="109"/>
      <c r="F54" s="110"/>
      <c r="G54" s="110"/>
      <c r="H54" s="110">
        <f t="shared" si="2"/>
        <v>0</v>
      </c>
      <c r="I54" s="111">
        <f t="shared" si="3"/>
        <v>0</v>
      </c>
      <c r="J54" s="203">
        <f t="shared" si="13"/>
        <v>0</v>
      </c>
      <c r="K54" s="204"/>
      <c r="L54" s="111">
        <f t="shared" si="5"/>
        <v>0</v>
      </c>
      <c r="M54" s="111">
        <f t="shared" si="6"/>
        <v>0</v>
      </c>
      <c r="N54" s="112">
        <f t="shared" si="7"/>
        <v>0</v>
      </c>
      <c r="O54" s="113">
        <v>9000</v>
      </c>
      <c r="P54" s="114"/>
      <c r="Q54" s="114">
        <f t="shared" si="8"/>
        <v>0</v>
      </c>
      <c r="R54" s="115">
        <f t="shared" si="9"/>
        <v>0</v>
      </c>
      <c r="S54" s="213">
        <f t="shared" si="10"/>
        <v>0</v>
      </c>
      <c r="T54" s="214"/>
      <c r="U54" s="213">
        <f t="shared" si="14"/>
        <v>0</v>
      </c>
      <c r="V54" s="204"/>
      <c r="W54" s="116">
        <f t="shared" si="11"/>
        <v>0</v>
      </c>
      <c r="X54" s="203">
        <f t="shared" si="15"/>
        <v>0</v>
      </c>
      <c r="Y54" s="204"/>
      <c r="Z54" s="111">
        <f t="shared" si="12"/>
        <v>0</v>
      </c>
      <c r="AB54" s="9"/>
    </row>
    <row r="55" spans="1:28" ht="15" customHeight="1">
      <c r="A55" s="50">
        <v>46</v>
      </c>
      <c r="B55" s="109"/>
      <c r="C55" s="109"/>
      <c r="D55" s="109"/>
      <c r="E55" s="109"/>
      <c r="F55" s="110"/>
      <c r="G55" s="110"/>
      <c r="H55" s="110">
        <f t="shared" si="2"/>
        <v>0</v>
      </c>
      <c r="I55" s="111">
        <f t="shared" si="3"/>
        <v>0</v>
      </c>
      <c r="J55" s="203">
        <f t="shared" si="13"/>
        <v>0</v>
      </c>
      <c r="K55" s="204"/>
      <c r="L55" s="111">
        <f t="shared" si="5"/>
        <v>0</v>
      </c>
      <c r="M55" s="111">
        <f t="shared" si="6"/>
        <v>0</v>
      </c>
      <c r="N55" s="112">
        <f t="shared" si="7"/>
        <v>0</v>
      </c>
      <c r="O55" s="113">
        <v>9000</v>
      </c>
      <c r="P55" s="114"/>
      <c r="Q55" s="114">
        <f t="shared" si="8"/>
        <v>0</v>
      </c>
      <c r="R55" s="115">
        <f t="shared" si="9"/>
        <v>0</v>
      </c>
      <c r="S55" s="213">
        <f t="shared" si="10"/>
        <v>0</v>
      </c>
      <c r="T55" s="214"/>
      <c r="U55" s="213">
        <f t="shared" si="14"/>
        <v>0</v>
      </c>
      <c r="V55" s="204"/>
      <c r="W55" s="116">
        <f t="shared" si="11"/>
        <v>0</v>
      </c>
      <c r="X55" s="203">
        <f t="shared" si="15"/>
        <v>0</v>
      </c>
      <c r="Y55" s="204"/>
      <c r="Z55" s="111">
        <f t="shared" si="12"/>
        <v>0</v>
      </c>
      <c r="AB55" s="9"/>
    </row>
    <row r="56" spans="1:28" ht="15" customHeight="1">
      <c r="A56" s="50">
        <v>47</v>
      </c>
      <c r="B56" s="109"/>
      <c r="C56" s="109"/>
      <c r="D56" s="109"/>
      <c r="E56" s="109"/>
      <c r="F56" s="110"/>
      <c r="G56" s="110"/>
      <c r="H56" s="110">
        <f t="shared" si="2"/>
        <v>0</v>
      </c>
      <c r="I56" s="111">
        <f t="shared" si="3"/>
        <v>0</v>
      </c>
      <c r="J56" s="203">
        <f t="shared" si="13"/>
        <v>0</v>
      </c>
      <c r="K56" s="204"/>
      <c r="L56" s="111">
        <f t="shared" si="5"/>
        <v>0</v>
      </c>
      <c r="M56" s="111">
        <f t="shared" si="6"/>
        <v>0</v>
      </c>
      <c r="N56" s="112">
        <f t="shared" si="7"/>
        <v>0</v>
      </c>
      <c r="O56" s="113">
        <v>9000</v>
      </c>
      <c r="P56" s="114"/>
      <c r="Q56" s="114">
        <f t="shared" si="8"/>
        <v>0</v>
      </c>
      <c r="R56" s="115">
        <f t="shared" si="9"/>
        <v>0</v>
      </c>
      <c r="S56" s="213">
        <f t="shared" si="10"/>
        <v>0</v>
      </c>
      <c r="T56" s="214"/>
      <c r="U56" s="213">
        <f t="shared" si="14"/>
        <v>0</v>
      </c>
      <c r="V56" s="204"/>
      <c r="W56" s="116">
        <f t="shared" si="11"/>
        <v>0</v>
      </c>
      <c r="X56" s="203">
        <f t="shared" si="15"/>
        <v>0</v>
      </c>
      <c r="Y56" s="204"/>
      <c r="Z56" s="111">
        <f t="shared" si="12"/>
        <v>0</v>
      </c>
      <c r="AB56" s="9"/>
    </row>
    <row r="57" spans="1:28" ht="15" customHeight="1">
      <c r="A57" s="50">
        <v>48</v>
      </c>
      <c r="B57" s="109"/>
      <c r="C57" s="109"/>
      <c r="D57" s="109"/>
      <c r="E57" s="109"/>
      <c r="F57" s="110"/>
      <c r="G57" s="110"/>
      <c r="H57" s="110">
        <f t="shared" si="2"/>
        <v>0</v>
      </c>
      <c r="I57" s="111">
        <f t="shared" si="3"/>
        <v>0</v>
      </c>
      <c r="J57" s="203">
        <f t="shared" si="13"/>
        <v>0</v>
      </c>
      <c r="K57" s="204"/>
      <c r="L57" s="111">
        <f t="shared" si="5"/>
        <v>0</v>
      </c>
      <c r="M57" s="111">
        <f t="shared" si="6"/>
        <v>0</v>
      </c>
      <c r="N57" s="112">
        <f t="shared" si="7"/>
        <v>0</v>
      </c>
      <c r="O57" s="113">
        <v>9000</v>
      </c>
      <c r="P57" s="114"/>
      <c r="Q57" s="114">
        <f t="shared" si="8"/>
        <v>0</v>
      </c>
      <c r="R57" s="115">
        <f t="shared" si="9"/>
        <v>0</v>
      </c>
      <c r="S57" s="213">
        <f t="shared" si="10"/>
        <v>0</v>
      </c>
      <c r="T57" s="214"/>
      <c r="U57" s="213">
        <f t="shared" si="14"/>
        <v>0</v>
      </c>
      <c r="V57" s="204"/>
      <c r="W57" s="116">
        <f t="shared" si="11"/>
        <v>0</v>
      </c>
      <c r="X57" s="203">
        <f t="shared" si="15"/>
        <v>0</v>
      </c>
      <c r="Y57" s="204"/>
      <c r="Z57" s="111">
        <f t="shared" si="12"/>
        <v>0</v>
      </c>
      <c r="AB57" s="9"/>
    </row>
    <row r="58" spans="1:28" ht="15" customHeight="1">
      <c r="A58" s="50">
        <v>49</v>
      </c>
      <c r="B58" s="109"/>
      <c r="C58" s="109"/>
      <c r="D58" s="109"/>
      <c r="E58" s="109"/>
      <c r="F58" s="110"/>
      <c r="G58" s="110"/>
      <c r="H58" s="110">
        <f t="shared" si="2"/>
        <v>0</v>
      </c>
      <c r="I58" s="111">
        <f t="shared" si="3"/>
        <v>0</v>
      </c>
      <c r="J58" s="203">
        <f t="shared" si="13"/>
        <v>0</v>
      </c>
      <c r="K58" s="204"/>
      <c r="L58" s="111">
        <f t="shared" si="5"/>
        <v>0</v>
      </c>
      <c r="M58" s="111">
        <f t="shared" si="6"/>
        <v>0</v>
      </c>
      <c r="N58" s="112">
        <f t="shared" si="7"/>
        <v>0</v>
      </c>
      <c r="O58" s="113">
        <v>9000</v>
      </c>
      <c r="P58" s="114"/>
      <c r="Q58" s="114">
        <f t="shared" si="8"/>
        <v>0</v>
      </c>
      <c r="R58" s="115">
        <f t="shared" si="9"/>
        <v>0</v>
      </c>
      <c r="S58" s="213">
        <f t="shared" si="10"/>
        <v>0</v>
      </c>
      <c r="T58" s="214"/>
      <c r="U58" s="213">
        <f t="shared" si="14"/>
        <v>0</v>
      </c>
      <c r="V58" s="204"/>
      <c r="W58" s="116">
        <f t="shared" si="11"/>
        <v>0</v>
      </c>
      <c r="X58" s="203">
        <f t="shared" si="15"/>
        <v>0</v>
      </c>
      <c r="Y58" s="204"/>
      <c r="Z58" s="111">
        <f t="shared" si="12"/>
        <v>0</v>
      </c>
      <c r="AB58" s="9"/>
    </row>
    <row r="59" spans="1:28" ht="15" customHeight="1">
      <c r="A59" s="50">
        <v>50</v>
      </c>
      <c r="B59" s="109"/>
      <c r="C59" s="109"/>
      <c r="D59" s="109"/>
      <c r="E59" s="109"/>
      <c r="F59" s="110"/>
      <c r="G59" s="110"/>
      <c r="H59" s="110">
        <f t="shared" si="2"/>
        <v>0</v>
      </c>
      <c r="I59" s="111">
        <f t="shared" si="3"/>
        <v>0</v>
      </c>
      <c r="J59" s="203">
        <f t="shared" si="13"/>
        <v>0</v>
      </c>
      <c r="K59" s="204"/>
      <c r="L59" s="111">
        <f t="shared" si="5"/>
        <v>0</v>
      </c>
      <c r="M59" s="111">
        <f t="shared" si="6"/>
        <v>0</v>
      </c>
      <c r="N59" s="112">
        <f t="shared" si="7"/>
        <v>0</v>
      </c>
      <c r="O59" s="113">
        <v>9000</v>
      </c>
      <c r="P59" s="114"/>
      <c r="Q59" s="114">
        <f t="shared" si="8"/>
        <v>0</v>
      </c>
      <c r="R59" s="115">
        <f t="shared" si="9"/>
        <v>0</v>
      </c>
      <c r="S59" s="213">
        <f t="shared" si="10"/>
        <v>0</v>
      </c>
      <c r="T59" s="214"/>
      <c r="U59" s="213">
        <f t="shared" si="14"/>
        <v>0</v>
      </c>
      <c r="V59" s="204"/>
      <c r="W59" s="116">
        <f t="shared" si="11"/>
        <v>0</v>
      </c>
      <c r="X59" s="203">
        <f t="shared" si="15"/>
        <v>0</v>
      </c>
      <c r="Y59" s="204"/>
      <c r="Z59" s="111">
        <f t="shared" si="12"/>
        <v>0</v>
      </c>
      <c r="AB59" s="9"/>
    </row>
    <row r="60" spans="1:28" ht="15" customHeight="1">
      <c r="A60" s="50">
        <v>51</v>
      </c>
      <c r="B60" s="109"/>
      <c r="C60" s="109"/>
      <c r="D60" s="109"/>
      <c r="E60" s="109"/>
      <c r="F60" s="110"/>
      <c r="G60" s="110"/>
      <c r="H60" s="110">
        <f t="shared" si="2"/>
        <v>0</v>
      </c>
      <c r="I60" s="111">
        <f t="shared" si="3"/>
        <v>0</v>
      </c>
      <c r="J60" s="203">
        <f t="shared" si="13"/>
        <v>0</v>
      </c>
      <c r="K60" s="204"/>
      <c r="L60" s="111">
        <f t="shared" si="5"/>
        <v>0</v>
      </c>
      <c r="M60" s="111">
        <f t="shared" si="6"/>
        <v>0</v>
      </c>
      <c r="N60" s="112">
        <f t="shared" si="7"/>
        <v>0</v>
      </c>
      <c r="O60" s="113">
        <v>9000</v>
      </c>
      <c r="P60" s="114"/>
      <c r="Q60" s="114">
        <f t="shared" si="8"/>
        <v>0</v>
      </c>
      <c r="R60" s="115">
        <f t="shared" si="9"/>
        <v>0</v>
      </c>
      <c r="S60" s="213">
        <f t="shared" si="10"/>
        <v>0</v>
      </c>
      <c r="T60" s="214"/>
      <c r="U60" s="213">
        <f t="shared" si="14"/>
        <v>0</v>
      </c>
      <c r="V60" s="204"/>
      <c r="W60" s="116">
        <f t="shared" si="11"/>
        <v>0</v>
      </c>
      <c r="X60" s="203">
        <f t="shared" si="15"/>
        <v>0</v>
      </c>
      <c r="Y60" s="204"/>
      <c r="Z60" s="111">
        <f t="shared" si="12"/>
        <v>0</v>
      </c>
      <c r="AB60" s="9"/>
    </row>
    <row r="61" spans="1:28" ht="15" customHeight="1">
      <c r="A61" s="50">
        <v>52</v>
      </c>
      <c r="B61" s="109"/>
      <c r="C61" s="109"/>
      <c r="D61" s="109"/>
      <c r="E61" s="109"/>
      <c r="F61" s="110"/>
      <c r="G61" s="110"/>
      <c r="H61" s="110">
        <f t="shared" si="2"/>
        <v>0</v>
      </c>
      <c r="I61" s="111">
        <f t="shared" si="3"/>
        <v>0</v>
      </c>
      <c r="J61" s="203">
        <f t="shared" si="13"/>
        <v>0</v>
      </c>
      <c r="K61" s="204"/>
      <c r="L61" s="111">
        <f t="shared" si="5"/>
        <v>0</v>
      </c>
      <c r="M61" s="111">
        <f t="shared" si="6"/>
        <v>0</v>
      </c>
      <c r="N61" s="112">
        <f t="shared" si="7"/>
        <v>0</v>
      </c>
      <c r="O61" s="113">
        <v>9000</v>
      </c>
      <c r="P61" s="114"/>
      <c r="Q61" s="114">
        <f t="shared" si="8"/>
        <v>0</v>
      </c>
      <c r="R61" s="115">
        <f t="shared" si="9"/>
        <v>0</v>
      </c>
      <c r="S61" s="213">
        <f t="shared" si="10"/>
        <v>0</v>
      </c>
      <c r="T61" s="214"/>
      <c r="U61" s="213">
        <f t="shared" si="14"/>
        <v>0</v>
      </c>
      <c r="V61" s="204"/>
      <c r="W61" s="116">
        <f t="shared" si="11"/>
        <v>0</v>
      </c>
      <c r="X61" s="203">
        <f t="shared" si="15"/>
        <v>0</v>
      </c>
      <c r="Y61" s="204"/>
      <c r="Z61" s="111">
        <f t="shared" si="12"/>
        <v>0</v>
      </c>
      <c r="AB61" s="9"/>
    </row>
    <row r="62" spans="1:28" ht="15" customHeight="1">
      <c r="A62" s="50">
        <v>53</v>
      </c>
      <c r="B62" s="109"/>
      <c r="C62" s="109"/>
      <c r="D62" s="109"/>
      <c r="E62" s="109"/>
      <c r="F62" s="110"/>
      <c r="G62" s="110"/>
      <c r="H62" s="110">
        <f t="shared" si="2"/>
        <v>0</v>
      </c>
      <c r="I62" s="111">
        <f t="shared" si="3"/>
        <v>0</v>
      </c>
      <c r="J62" s="203">
        <f t="shared" si="13"/>
        <v>0</v>
      </c>
      <c r="K62" s="204"/>
      <c r="L62" s="111">
        <f t="shared" si="5"/>
        <v>0</v>
      </c>
      <c r="M62" s="111">
        <f t="shared" si="6"/>
        <v>0</v>
      </c>
      <c r="N62" s="112">
        <f t="shared" si="7"/>
        <v>0</v>
      </c>
      <c r="O62" s="113">
        <v>9000</v>
      </c>
      <c r="P62" s="114"/>
      <c r="Q62" s="114">
        <f t="shared" si="8"/>
        <v>0</v>
      </c>
      <c r="R62" s="115">
        <f t="shared" si="9"/>
        <v>0</v>
      </c>
      <c r="S62" s="213">
        <f t="shared" si="10"/>
        <v>0</v>
      </c>
      <c r="T62" s="214"/>
      <c r="U62" s="213">
        <f t="shared" si="14"/>
        <v>0</v>
      </c>
      <c r="V62" s="204"/>
      <c r="W62" s="116">
        <f t="shared" si="11"/>
        <v>0</v>
      </c>
      <c r="X62" s="203">
        <f t="shared" si="15"/>
        <v>0</v>
      </c>
      <c r="Y62" s="204"/>
      <c r="Z62" s="111">
        <f t="shared" si="12"/>
        <v>0</v>
      </c>
      <c r="AB62" s="9"/>
    </row>
    <row r="63" spans="1:28" ht="15" customHeight="1">
      <c r="A63" s="50">
        <v>54</v>
      </c>
      <c r="B63" s="109"/>
      <c r="C63" s="109"/>
      <c r="D63" s="109"/>
      <c r="E63" s="109"/>
      <c r="F63" s="110"/>
      <c r="G63" s="110"/>
      <c r="H63" s="110">
        <f t="shared" si="2"/>
        <v>0</v>
      </c>
      <c r="I63" s="111">
        <f t="shared" si="3"/>
        <v>0</v>
      </c>
      <c r="J63" s="203">
        <f t="shared" si="13"/>
        <v>0</v>
      </c>
      <c r="K63" s="204"/>
      <c r="L63" s="111">
        <f t="shared" si="5"/>
        <v>0</v>
      </c>
      <c r="M63" s="111">
        <f t="shared" si="6"/>
        <v>0</v>
      </c>
      <c r="N63" s="112">
        <f t="shared" si="7"/>
        <v>0</v>
      </c>
      <c r="O63" s="113">
        <v>9000</v>
      </c>
      <c r="P63" s="114"/>
      <c r="Q63" s="114">
        <f t="shared" si="8"/>
        <v>0</v>
      </c>
      <c r="R63" s="115">
        <f t="shared" si="9"/>
        <v>0</v>
      </c>
      <c r="S63" s="213">
        <f t="shared" si="10"/>
        <v>0</v>
      </c>
      <c r="T63" s="214"/>
      <c r="U63" s="213">
        <f t="shared" si="14"/>
        <v>0</v>
      </c>
      <c r="V63" s="204"/>
      <c r="W63" s="116">
        <f t="shared" si="11"/>
        <v>0</v>
      </c>
      <c r="X63" s="203">
        <f t="shared" si="15"/>
        <v>0</v>
      </c>
      <c r="Y63" s="204"/>
      <c r="Z63" s="111">
        <f t="shared" si="12"/>
        <v>0</v>
      </c>
      <c r="AB63" s="9"/>
    </row>
    <row r="64" spans="1:28" ht="15" customHeight="1">
      <c r="A64" s="50">
        <v>55</v>
      </c>
      <c r="B64" s="109"/>
      <c r="C64" s="109"/>
      <c r="D64" s="109"/>
      <c r="E64" s="109"/>
      <c r="F64" s="110"/>
      <c r="G64" s="110"/>
      <c r="H64" s="110">
        <f t="shared" si="2"/>
        <v>0</v>
      </c>
      <c r="I64" s="111">
        <f t="shared" si="3"/>
        <v>0</v>
      </c>
      <c r="J64" s="203">
        <f t="shared" si="13"/>
        <v>0</v>
      </c>
      <c r="K64" s="204"/>
      <c r="L64" s="111">
        <f t="shared" si="5"/>
        <v>0</v>
      </c>
      <c r="M64" s="111">
        <f t="shared" si="6"/>
        <v>0</v>
      </c>
      <c r="N64" s="112">
        <f t="shared" si="7"/>
        <v>0</v>
      </c>
      <c r="O64" s="113">
        <v>9000</v>
      </c>
      <c r="P64" s="114"/>
      <c r="Q64" s="114">
        <f t="shared" si="8"/>
        <v>0</v>
      </c>
      <c r="R64" s="115">
        <f t="shared" si="9"/>
        <v>0</v>
      </c>
      <c r="S64" s="213">
        <f t="shared" si="10"/>
        <v>0</v>
      </c>
      <c r="T64" s="214"/>
      <c r="U64" s="213">
        <f t="shared" si="14"/>
        <v>0</v>
      </c>
      <c r="V64" s="204"/>
      <c r="W64" s="116">
        <f t="shared" si="11"/>
        <v>0</v>
      </c>
      <c r="X64" s="203">
        <f t="shared" si="15"/>
        <v>0</v>
      </c>
      <c r="Y64" s="204"/>
      <c r="Z64" s="111">
        <f t="shared" si="12"/>
        <v>0</v>
      </c>
      <c r="AB64" s="9"/>
    </row>
    <row r="65" spans="1:244" ht="15" customHeight="1">
      <c r="A65" s="50">
        <v>56</v>
      </c>
      <c r="B65" s="109"/>
      <c r="C65" s="109"/>
      <c r="D65" s="109"/>
      <c r="E65" s="109"/>
      <c r="F65" s="110"/>
      <c r="G65" s="110"/>
      <c r="H65" s="110">
        <f t="shared" si="2"/>
        <v>0</v>
      </c>
      <c r="I65" s="111">
        <f t="shared" si="3"/>
        <v>0</v>
      </c>
      <c r="J65" s="203">
        <f t="shared" si="13"/>
        <v>0</v>
      </c>
      <c r="K65" s="204"/>
      <c r="L65" s="111">
        <f t="shared" si="5"/>
        <v>0</v>
      </c>
      <c r="M65" s="111">
        <f t="shared" si="6"/>
        <v>0</v>
      </c>
      <c r="N65" s="112">
        <f t="shared" si="7"/>
        <v>0</v>
      </c>
      <c r="O65" s="113">
        <v>9000</v>
      </c>
      <c r="P65" s="114"/>
      <c r="Q65" s="114">
        <f t="shared" si="8"/>
        <v>0</v>
      </c>
      <c r="R65" s="115">
        <f t="shared" si="9"/>
        <v>0</v>
      </c>
      <c r="S65" s="213">
        <f t="shared" si="10"/>
        <v>0</v>
      </c>
      <c r="T65" s="214"/>
      <c r="U65" s="213">
        <f t="shared" si="14"/>
        <v>0</v>
      </c>
      <c r="V65" s="204"/>
      <c r="W65" s="116">
        <f t="shared" si="11"/>
        <v>0</v>
      </c>
      <c r="X65" s="203">
        <f t="shared" si="15"/>
        <v>0</v>
      </c>
      <c r="Y65" s="204"/>
      <c r="Z65" s="111">
        <f t="shared" si="12"/>
        <v>0</v>
      </c>
      <c r="AB65" s="9"/>
    </row>
    <row r="66" spans="1:244" ht="15" customHeight="1">
      <c r="A66" s="50">
        <v>57</v>
      </c>
      <c r="B66" s="109"/>
      <c r="C66" s="109"/>
      <c r="D66" s="109"/>
      <c r="E66" s="109"/>
      <c r="F66" s="110"/>
      <c r="G66" s="110"/>
      <c r="H66" s="110">
        <f t="shared" si="2"/>
        <v>0</v>
      </c>
      <c r="I66" s="111">
        <f t="shared" si="3"/>
        <v>0</v>
      </c>
      <c r="J66" s="203">
        <f t="shared" si="13"/>
        <v>0</v>
      </c>
      <c r="K66" s="204"/>
      <c r="L66" s="111">
        <f t="shared" si="5"/>
        <v>0</v>
      </c>
      <c r="M66" s="111">
        <f t="shared" si="6"/>
        <v>0</v>
      </c>
      <c r="N66" s="112">
        <f t="shared" si="7"/>
        <v>0</v>
      </c>
      <c r="O66" s="113">
        <v>9000</v>
      </c>
      <c r="P66" s="114"/>
      <c r="Q66" s="114">
        <f t="shared" si="8"/>
        <v>0</v>
      </c>
      <c r="R66" s="115">
        <f t="shared" si="9"/>
        <v>0</v>
      </c>
      <c r="S66" s="213">
        <f t="shared" si="10"/>
        <v>0</v>
      </c>
      <c r="T66" s="214"/>
      <c r="U66" s="213">
        <f t="shared" si="14"/>
        <v>0</v>
      </c>
      <c r="V66" s="204"/>
      <c r="W66" s="116">
        <f t="shared" si="11"/>
        <v>0</v>
      </c>
      <c r="X66" s="203">
        <f t="shared" si="15"/>
        <v>0</v>
      </c>
      <c r="Y66" s="204"/>
      <c r="Z66" s="111">
        <f t="shared" si="12"/>
        <v>0</v>
      </c>
      <c r="AB66" s="9"/>
    </row>
    <row r="67" spans="1:244">
      <c r="A67" s="50">
        <v>58</v>
      </c>
      <c r="B67" s="109"/>
      <c r="C67" s="109"/>
      <c r="D67" s="109"/>
      <c r="E67" s="109"/>
      <c r="F67" s="110"/>
      <c r="G67" s="110"/>
      <c r="H67" s="110">
        <f t="shared" si="2"/>
        <v>0</v>
      </c>
      <c r="I67" s="111">
        <f t="shared" si="3"/>
        <v>0</v>
      </c>
      <c r="J67" s="203">
        <f t="shared" si="13"/>
        <v>0</v>
      </c>
      <c r="K67" s="204"/>
      <c r="L67" s="111">
        <f t="shared" si="5"/>
        <v>0</v>
      </c>
      <c r="M67" s="111">
        <f t="shared" si="6"/>
        <v>0</v>
      </c>
      <c r="N67" s="112">
        <f t="shared" si="7"/>
        <v>0</v>
      </c>
      <c r="O67" s="113">
        <v>9000</v>
      </c>
      <c r="P67" s="114"/>
      <c r="Q67" s="114">
        <f t="shared" si="8"/>
        <v>0</v>
      </c>
      <c r="R67" s="115">
        <f t="shared" si="9"/>
        <v>0</v>
      </c>
      <c r="S67" s="213">
        <f t="shared" si="10"/>
        <v>0</v>
      </c>
      <c r="T67" s="214"/>
      <c r="U67" s="213">
        <f t="shared" si="14"/>
        <v>0</v>
      </c>
      <c r="V67" s="204"/>
      <c r="W67" s="116">
        <f t="shared" si="11"/>
        <v>0</v>
      </c>
      <c r="X67" s="203">
        <f t="shared" si="15"/>
        <v>0</v>
      </c>
      <c r="Y67" s="204"/>
      <c r="Z67" s="111">
        <f t="shared" si="12"/>
        <v>0</v>
      </c>
      <c r="AB67" s="9"/>
    </row>
    <row r="68" spans="1:244" ht="15" customHeight="1">
      <c r="A68" s="50">
        <v>59</v>
      </c>
      <c r="B68" s="109"/>
      <c r="C68" s="109"/>
      <c r="D68" s="109"/>
      <c r="E68" s="109"/>
      <c r="F68" s="110"/>
      <c r="G68" s="110"/>
      <c r="H68" s="110">
        <f t="shared" si="2"/>
        <v>0</v>
      </c>
      <c r="I68" s="111">
        <f t="shared" si="3"/>
        <v>0</v>
      </c>
      <c r="J68" s="203">
        <f t="shared" si="13"/>
        <v>0</v>
      </c>
      <c r="K68" s="204"/>
      <c r="L68" s="111">
        <f t="shared" si="5"/>
        <v>0</v>
      </c>
      <c r="M68" s="111">
        <f t="shared" si="6"/>
        <v>0</v>
      </c>
      <c r="N68" s="112">
        <f t="shared" si="7"/>
        <v>0</v>
      </c>
      <c r="O68" s="113">
        <v>9000</v>
      </c>
      <c r="P68" s="114"/>
      <c r="Q68" s="114">
        <f t="shared" si="8"/>
        <v>0</v>
      </c>
      <c r="R68" s="115">
        <f t="shared" si="9"/>
        <v>0</v>
      </c>
      <c r="S68" s="213">
        <f t="shared" si="10"/>
        <v>0</v>
      </c>
      <c r="T68" s="214"/>
      <c r="U68" s="213">
        <f t="shared" si="14"/>
        <v>0</v>
      </c>
      <c r="V68" s="204"/>
      <c r="W68" s="116">
        <f t="shared" si="11"/>
        <v>0</v>
      </c>
      <c r="X68" s="203">
        <f t="shared" si="15"/>
        <v>0</v>
      </c>
      <c r="Y68" s="204"/>
      <c r="Z68" s="111">
        <f t="shared" si="12"/>
        <v>0</v>
      </c>
      <c r="AB68" s="9"/>
    </row>
    <row r="69" spans="1:244" ht="15" customHeight="1">
      <c r="A69" s="50">
        <v>60</v>
      </c>
      <c r="B69" s="109"/>
      <c r="C69" s="109"/>
      <c r="D69" s="109"/>
      <c r="E69" s="109"/>
      <c r="F69" s="110"/>
      <c r="G69" s="110"/>
      <c r="H69" s="110">
        <f t="shared" si="2"/>
        <v>0</v>
      </c>
      <c r="I69" s="111">
        <f t="shared" si="3"/>
        <v>0</v>
      </c>
      <c r="J69" s="203">
        <f t="shared" si="13"/>
        <v>0</v>
      </c>
      <c r="K69" s="204"/>
      <c r="L69" s="111">
        <f t="shared" si="5"/>
        <v>0</v>
      </c>
      <c r="M69" s="111">
        <f t="shared" si="6"/>
        <v>0</v>
      </c>
      <c r="N69" s="112">
        <f t="shared" si="7"/>
        <v>0</v>
      </c>
      <c r="O69" s="113">
        <v>9000</v>
      </c>
      <c r="P69" s="114"/>
      <c r="Q69" s="114">
        <f t="shared" si="8"/>
        <v>0</v>
      </c>
      <c r="R69" s="115">
        <f t="shared" si="9"/>
        <v>0</v>
      </c>
      <c r="S69" s="213">
        <f t="shared" si="10"/>
        <v>0</v>
      </c>
      <c r="T69" s="214"/>
      <c r="U69" s="213">
        <f t="shared" si="14"/>
        <v>0</v>
      </c>
      <c r="V69" s="204"/>
      <c r="W69" s="116">
        <f t="shared" si="11"/>
        <v>0</v>
      </c>
      <c r="X69" s="203">
        <f t="shared" si="15"/>
        <v>0</v>
      </c>
      <c r="Y69" s="204"/>
      <c r="Z69" s="111">
        <f t="shared" si="12"/>
        <v>0</v>
      </c>
      <c r="AB69" s="9"/>
    </row>
    <row r="70" spans="1:244" ht="15" customHeight="1">
      <c r="A70" s="50">
        <v>61</v>
      </c>
      <c r="B70" s="109"/>
      <c r="C70" s="109"/>
      <c r="D70" s="109"/>
      <c r="E70" s="109"/>
      <c r="F70" s="110"/>
      <c r="G70" s="110"/>
      <c r="H70" s="110">
        <f t="shared" si="2"/>
        <v>0</v>
      </c>
      <c r="I70" s="111">
        <f t="shared" si="3"/>
        <v>0</v>
      </c>
      <c r="J70" s="203">
        <f t="shared" si="13"/>
        <v>0</v>
      </c>
      <c r="K70" s="204"/>
      <c r="L70" s="111">
        <f t="shared" si="5"/>
        <v>0</v>
      </c>
      <c r="M70" s="111">
        <f t="shared" si="6"/>
        <v>0</v>
      </c>
      <c r="N70" s="112">
        <f t="shared" si="7"/>
        <v>0</v>
      </c>
      <c r="O70" s="113">
        <v>9000</v>
      </c>
      <c r="P70" s="114"/>
      <c r="Q70" s="114">
        <f t="shared" si="8"/>
        <v>0</v>
      </c>
      <c r="R70" s="115">
        <f t="shared" si="9"/>
        <v>0</v>
      </c>
      <c r="S70" s="213">
        <f t="shared" si="10"/>
        <v>0</v>
      </c>
      <c r="T70" s="214"/>
      <c r="U70" s="213">
        <f t="shared" si="14"/>
        <v>0</v>
      </c>
      <c r="V70" s="204"/>
      <c r="W70" s="116">
        <f t="shared" si="11"/>
        <v>0</v>
      </c>
      <c r="X70" s="203">
        <f t="shared" si="15"/>
        <v>0</v>
      </c>
      <c r="Y70" s="204"/>
      <c r="Z70" s="111">
        <f t="shared" si="12"/>
        <v>0</v>
      </c>
      <c r="AB70" s="9"/>
    </row>
    <row r="71" spans="1:244" ht="15" customHeight="1">
      <c r="A71" s="50">
        <v>62</v>
      </c>
      <c r="B71" s="109"/>
      <c r="C71" s="109"/>
      <c r="D71" s="109"/>
      <c r="E71" s="109"/>
      <c r="F71" s="110"/>
      <c r="G71" s="110"/>
      <c r="H71" s="110">
        <f t="shared" si="2"/>
        <v>0</v>
      </c>
      <c r="I71" s="111">
        <f t="shared" si="3"/>
        <v>0</v>
      </c>
      <c r="J71" s="203">
        <f t="shared" si="13"/>
        <v>0</v>
      </c>
      <c r="K71" s="204"/>
      <c r="L71" s="111">
        <f t="shared" si="5"/>
        <v>0</v>
      </c>
      <c r="M71" s="111">
        <f t="shared" si="6"/>
        <v>0</v>
      </c>
      <c r="N71" s="112">
        <f t="shared" si="7"/>
        <v>0</v>
      </c>
      <c r="O71" s="113">
        <v>9000</v>
      </c>
      <c r="P71" s="114"/>
      <c r="Q71" s="114">
        <f t="shared" si="8"/>
        <v>0</v>
      </c>
      <c r="R71" s="115">
        <f t="shared" si="9"/>
        <v>0</v>
      </c>
      <c r="S71" s="213">
        <f t="shared" si="10"/>
        <v>0</v>
      </c>
      <c r="T71" s="214"/>
      <c r="U71" s="213">
        <f t="shared" si="14"/>
        <v>0</v>
      </c>
      <c r="V71" s="204"/>
      <c r="W71" s="116">
        <f t="shared" si="11"/>
        <v>0</v>
      </c>
      <c r="X71" s="203">
        <f t="shared" si="15"/>
        <v>0</v>
      </c>
      <c r="Y71" s="204"/>
      <c r="Z71" s="111">
        <f t="shared" si="12"/>
        <v>0</v>
      </c>
      <c r="AB71" s="9"/>
    </row>
    <row r="72" spans="1:244" ht="15.75" thickBot="1">
      <c r="A72" s="50">
        <v>63</v>
      </c>
      <c r="B72" s="109"/>
      <c r="C72" s="109"/>
      <c r="D72" s="109"/>
      <c r="E72" s="109"/>
      <c r="F72" s="110"/>
      <c r="G72" s="110"/>
      <c r="H72" s="110">
        <f t="shared" si="2"/>
        <v>0</v>
      </c>
      <c r="I72" s="111">
        <f t="shared" si="3"/>
        <v>0</v>
      </c>
      <c r="J72" s="203">
        <f t="shared" si="13"/>
        <v>0</v>
      </c>
      <c r="K72" s="204"/>
      <c r="L72" s="111">
        <f t="shared" si="5"/>
        <v>0</v>
      </c>
      <c r="M72" s="111">
        <f t="shared" si="6"/>
        <v>0</v>
      </c>
      <c r="N72" s="112">
        <f t="shared" si="7"/>
        <v>0</v>
      </c>
      <c r="O72" s="113">
        <v>9000</v>
      </c>
      <c r="P72" s="114"/>
      <c r="Q72" s="114">
        <f t="shared" si="8"/>
        <v>0</v>
      </c>
      <c r="R72" s="115">
        <f t="shared" si="9"/>
        <v>0</v>
      </c>
      <c r="S72" s="213">
        <f t="shared" si="10"/>
        <v>0</v>
      </c>
      <c r="T72" s="214"/>
      <c r="U72" s="213">
        <f t="shared" si="14"/>
        <v>0</v>
      </c>
      <c r="V72" s="204"/>
      <c r="W72" s="116">
        <f t="shared" si="11"/>
        <v>0</v>
      </c>
      <c r="X72" s="203">
        <f t="shared" si="15"/>
        <v>0</v>
      </c>
      <c r="Y72" s="204"/>
      <c r="Z72" s="111">
        <f t="shared" si="12"/>
        <v>0</v>
      </c>
      <c r="AB72" s="9"/>
    </row>
    <row r="73" spans="1:244" ht="15.75" thickBot="1">
      <c r="A73" s="1"/>
      <c r="B73" s="1"/>
      <c r="C73" s="171" t="s">
        <v>10</v>
      </c>
      <c r="D73" s="172"/>
      <c r="E73" s="173"/>
      <c r="F73" s="106">
        <f>SUM(F10:F72)</f>
        <v>0</v>
      </c>
      <c r="G73" s="106">
        <f t="shared" ref="G73:Z73" si="16">SUM(G10:G72)</f>
        <v>0</v>
      </c>
      <c r="H73" s="106">
        <f t="shared" si="16"/>
        <v>0</v>
      </c>
      <c r="I73" s="106">
        <f>SUM(I10:I72)</f>
        <v>0</v>
      </c>
      <c r="J73" s="162">
        <f>SUM(J10:K72)</f>
        <v>0</v>
      </c>
      <c r="K73" s="163">
        <f t="shared" si="16"/>
        <v>0</v>
      </c>
      <c r="L73" s="106">
        <f t="shared" si="16"/>
        <v>0</v>
      </c>
      <c r="M73" s="106">
        <f t="shared" si="16"/>
        <v>0</v>
      </c>
      <c r="N73" s="106">
        <f t="shared" si="16"/>
        <v>0</v>
      </c>
      <c r="O73" s="106"/>
      <c r="P73" s="106"/>
      <c r="Q73" s="106">
        <f t="shared" si="16"/>
        <v>0</v>
      </c>
      <c r="R73" s="106">
        <f t="shared" si="16"/>
        <v>0</v>
      </c>
      <c r="S73" s="162">
        <f>SUM(S10:T72)</f>
        <v>0</v>
      </c>
      <c r="T73" s="163"/>
      <c r="U73" s="162">
        <f>SUM(U10:V72)</f>
        <v>0</v>
      </c>
      <c r="V73" s="163"/>
      <c r="W73" s="106">
        <f t="shared" si="16"/>
        <v>0</v>
      </c>
      <c r="X73" s="162">
        <f>SUM(X10:Y72)</f>
        <v>0</v>
      </c>
      <c r="Y73" s="163"/>
      <c r="Z73" s="106">
        <f t="shared" si="16"/>
        <v>0</v>
      </c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</row>
    <row r="74" spans="1:244" ht="15.75" thickTop="1">
      <c r="B74" s="8"/>
      <c r="C74" s="1"/>
      <c r="D74" s="1"/>
      <c r="E74" s="1"/>
      <c r="F74" s="7"/>
      <c r="G74" s="7"/>
      <c r="H74" s="1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44" ht="15" customHeight="1">
      <c r="B75" s="176" t="s">
        <v>27</v>
      </c>
      <c r="C75" s="176" t="s">
        <v>28</v>
      </c>
      <c r="D75" s="164" t="s">
        <v>29</v>
      </c>
      <c r="E75" s="165" t="s">
        <v>30</v>
      </c>
      <c r="F75" s="174" t="s">
        <v>31</v>
      </c>
      <c r="H75" s="15"/>
      <c r="I75" s="7"/>
      <c r="J75" s="19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44" ht="15" customHeight="1">
      <c r="B76" s="176"/>
      <c r="C76" s="176"/>
      <c r="D76" s="166"/>
      <c r="E76" s="167"/>
      <c r="F76" s="175"/>
      <c r="H76" s="15"/>
      <c r="I76" s="7"/>
      <c r="J76" s="15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44" ht="15.75">
      <c r="B77" s="107"/>
      <c r="C77" s="118"/>
      <c r="D77" s="201"/>
      <c r="E77" s="202"/>
      <c r="F77" s="107">
        <f>D77*25%</f>
        <v>0</v>
      </c>
      <c r="H77" s="15"/>
      <c r="I77" s="7"/>
      <c r="J77" s="1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44" ht="15.75">
      <c r="B78" s="119"/>
      <c r="C78" s="118"/>
      <c r="D78" s="205"/>
      <c r="E78" s="206"/>
      <c r="F78" s="107">
        <f>D78*25%</f>
        <v>0</v>
      </c>
      <c r="H78" s="15"/>
      <c r="I78" s="7"/>
      <c r="J78" s="15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44">
      <c r="B79" s="8"/>
      <c r="D79" s="16"/>
      <c r="E79" s="16"/>
      <c r="F79" s="16"/>
      <c r="G79" s="17"/>
      <c r="H79" s="15"/>
      <c r="I79" s="7"/>
      <c r="J79" s="15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44" ht="15.75" thickBot="1">
      <c r="B80" s="1"/>
      <c r="D80" s="16"/>
      <c r="E80" s="16"/>
      <c r="F80" s="16"/>
      <c r="G80" s="16"/>
      <c r="H80" s="15"/>
      <c r="I80" s="8"/>
      <c r="J80" s="15"/>
      <c r="K80" s="7"/>
      <c r="L80" s="8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2:22" ht="21.75" customHeight="1" thickBot="1">
      <c r="B81" s="1"/>
      <c r="D81" s="168" t="s">
        <v>11</v>
      </c>
      <c r="E81" s="169"/>
      <c r="F81" s="169"/>
      <c r="G81" s="170"/>
      <c r="H81" s="15"/>
      <c r="I81" s="8"/>
      <c r="J81" s="15"/>
      <c r="K81" s="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2:22">
      <c r="D82" s="15"/>
      <c r="E82" s="15"/>
      <c r="F82" s="15"/>
      <c r="G82" s="15"/>
      <c r="H82" s="15"/>
      <c r="J82" s="15"/>
      <c r="K82" s="7"/>
    </row>
    <row r="83" spans="2:22">
      <c r="B83" s="8"/>
      <c r="D83" s="82">
        <f>SUM(E84:E86)</f>
        <v>0</v>
      </c>
      <c r="E83" s="83" t="s">
        <v>12</v>
      </c>
      <c r="F83" s="83"/>
      <c r="G83" s="82"/>
      <c r="H83" s="84"/>
      <c r="I83" s="108"/>
      <c r="J83" s="15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2:22">
      <c r="B84" s="5"/>
      <c r="D84" s="85"/>
      <c r="E84" s="82">
        <f>I73</f>
        <v>0</v>
      </c>
      <c r="F84" s="86" t="s">
        <v>13</v>
      </c>
      <c r="G84" s="87"/>
      <c r="H84" s="84"/>
      <c r="I84" s="108"/>
      <c r="J84" s="15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22">
      <c r="B85" s="4"/>
      <c r="D85" s="85"/>
      <c r="E85" s="82">
        <f>Z73</f>
        <v>0</v>
      </c>
      <c r="F85" s="86" t="s">
        <v>62</v>
      </c>
      <c r="G85" s="86"/>
      <c r="H85" s="84"/>
      <c r="I85" s="108"/>
      <c r="J85" s="15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22">
      <c r="B86" s="4"/>
      <c r="D86" s="85"/>
      <c r="E86" s="82">
        <f>F78+F77</f>
        <v>0</v>
      </c>
      <c r="F86" s="86" t="s">
        <v>66</v>
      </c>
      <c r="G86" s="86"/>
      <c r="H86" s="84"/>
      <c r="I86" s="108"/>
      <c r="J86" s="15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22">
      <c r="B87" s="8"/>
      <c r="D87" s="85"/>
      <c r="E87" s="85"/>
      <c r="F87" s="82">
        <f>L73+Z73+F78+F77</f>
        <v>0</v>
      </c>
      <c r="G87" s="89" t="s">
        <v>67</v>
      </c>
      <c r="H87" s="84"/>
      <c r="I87" s="108"/>
      <c r="J87" s="15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2">
      <c r="B88" s="8"/>
      <c r="D88" s="85"/>
      <c r="E88" s="85"/>
      <c r="F88" s="82">
        <f>V73</f>
        <v>0</v>
      </c>
      <c r="G88" s="89" t="s">
        <v>33</v>
      </c>
      <c r="H88" s="84"/>
      <c r="I88" s="108"/>
      <c r="J88" s="15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2" ht="15.75" thickBot="1">
      <c r="B89" s="3"/>
      <c r="D89" s="85"/>
      <c r="E89" s="85"/>
      <c r="F89" s="82">
        <f>W73</f>
        <v>0</v>
      </c>
      <c r="G89" s="89" t="s">
        <v>14</v>
      </c>
      <c r="H89" s="84"/>
      <c r="I89" s="108"/>
      <c r="J89" s="15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2:22">
      <c r="B90" s="1"/>
      <c r="D90" s="90">
        <f>SUM(D83:D89)</f>
        <v>0</v>
      </c>
      <c r="E90" s="85"/>
      <c r="F90" s="90">
        <f>SUM(F87:F89)</f>
        <v>0</v>
      </c>
      <c r="G90" s="85"/>
      <c r="H90" s="84"/>
      <c r="I90" s="108"/>
      <c r="J90" s="15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2:22">
      <c r="B91" s="1"/>
      <c r="D91" s="85"/>
      <c r="E91" s="91">
        <f>D90-F90</f>
        <v>0</v>
      </c>
      <c r="F91" s="85"/>
      <c r="G91" s="85"/>
      <c r="H91" s="84"/>
      <c r="I91" s="108"/>
      <c r="J91" s="15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2:22">
      <c r="B92" s="7"/>
      <c r="D92" s="92"/>
      <c r="E92" s="92"/>
      <c r="F92" s="92"/>
      <c r="G92" s="92"/>
      <c r="H92" s="92"/>
      <c r="I92" s="108"/>
      <c r="J92" s="1"/>
      <c r="K92" s="7"/>
      <c r="L92" s="1"/>
    </row>
    <row r="93" spans="2:22">
      <c r="H93" s="9"/>
      <c r="I93" s="9"/>
      <c r="K93" s="7"/>
    </row>
    <row r="94" spans="2:22">
      <c r="H94" s="9"/>
      <c r="I94" s="9"/>
      <c r="K94" s="7"/>
    </row>
    <row r="95" spans="2:22">
      <c r="H95" s="9"/>
      <c r="I95" s="9"/>
      <c r="K95" s="7"/>
    </row>
    <row r="96" spans="2:22">
      <c r="H96" s="9"/>
      <c r="I96" s="9"/>
      <c r="K96" s="7"/>
    </row>
    <row r="97" spans="6:11">
      <c r="H97" s="9"/>
      <c r="I97" s="9"/>
      <c r="K97" s="7"/>
    </row>
    <row r="98" spans="6:11">
      <c r="H98" s="9"/>
      <c r="I98" s="9"/>
      <c r="K98" s="7"/>
    </row>
    <row r="99" spans="6:11">
      <c r="H99" s="9"/>
      <c r="I99" s="9"/>
      <c r="K99" s="7"/>
    </row>
    <row r="100" spans="6:11">
      <c r="F100" s="9"/>
      <c r="H100" s="9"/>
      <c r="I100" s="9"/>
      <c r="K100" s="7"/>
    </row>
    <row r="101" spans="6:11">
      <c r="H101" s="9"/>
      <c r="I101" s="9"/>
      <c r="K101" s="7"/>
    </row>
    <row r="102" spans="6:11">
      <c r="H102" s="9"/>
      <c r="I102" s="9"/>
      <c r="K102" s="7"/>
    </row>
    <row r="103" spans="6:11">
      <c r="H103" s="9"/>
      <c r="I103" s="9"/>
      <c r="K103" s="7"/>
    </row>
    <row r="104" spans="6:11">
      <c r="H104" s="9"/>
      <c r="I104" s="9"/>
      <c r="K104" s="7"/>
    </row>
    <row r="105" spans="6:11">
      <c r="H105" s="9"/>
      <c r="I105" s="9"/>
      <c r="K105" s="7"/>
    </row>
    <row r="106" spans="6:11">
      <c r="H106" s="9"/>
      <c r="I106" s="9"/>
      <c r="K106" s="7"/>
    </row>
    <row r="107" spans="6:11">
      <c r="H107" s="9"/>
      <c r="I107" s="9"/>
      <c r="K107" s="7"/>
    </row>
    <row r="108" spans="6:11">
      <c r="H108" s="9"/>
      <c r="I108" s="9"/>
      <c r="K108" s="7"/>
    </row>
    <row r="109" spans="6:11">
      <c r="H109" s="9"/>
      <c r="I109" s="9"/>
      <c r="K109" s="7"/>
    </row>
    <row r="110" spans="6:11">
      <c r="H110" s="9"/>
      <c r="I110" s="9"/>
      <c r="K110" s="7"/>
    </row>
    <row r="111" spans="6:11">
      <c r="H111" s="9"/>
      <c r="I111" s="9"/>
      <c r="K111" s="7"/>
    </row>
    <row r="112" spans="6:11">
      <c r="H112" s="9"/>
      <c r="I112" s="9"/>
      <c r="K112" s="7"/>
    </row>
    <row r="113" spans="8:11">
      <c r="H113" s="9"/>
      <c r="I113" s="9"/>
      <c r="K113" s="7"/>
    </row>
    <row r="114" spans="8:11">
      <c r="H114" s="9"/>
      <c r="I114" s="9"/>
      <c r="K114" s="7"/>
    </row>
    <row r="115" spans="8:11">
      <c r="H115" s="9"/>
      <c r="I115" s="9"/>
      <c r="K115" s="7"/>
    </row>
    <row r="116" spans="8:11">
      <c r="H116" s="9"/>
      <c r="I116" s="9"/>
      <c r="K116" s="7"/>
    </row>
    <row r="117" spans="8:11">
      <c r="H117" s="9"/>
      <c r="I117" s="9"/>
      <c r="K117" s="7"/>
    </row>
    <row r="118" spans="8:11">
      <c r="H118" s="9"/>
      <c r="I118" s="9"/>
      <c r="K118" s="7"/>
    </row>
    <row r="119" spans="8:11">
      <c r="H119" s="9"/>
      <c r="I119" s="9"/>
      <c r="K119" s="7"/>
    </row>
    <row r="120" spans="8:11">
      <c r="H120" s="9"/>
      <c r="I120" s="9"/>
      <c r="K120" s="7"/>
    </row>
    <row r="121" spans="8:11">
      <c r="H121" s="9"/>
      <c r="I121" s="9"/>
      <c r="K121" s="7"/>
    </row>
    <row r="122" spans="8:11">
      <c r="H122" s="9"/>
      <c r="I122" s="9"/>
      <c r="K122" s="7"/>
    </row>
    <row r="123" spans="8:11">
      <c r="H123" s="9"/>
      <c r="I123" s="9"/>
      <c r="K123" s="9"/>
    </row>
    <row r="124" spans="8:11">
      <c r="H124" s="9"/>
      <c r="I124" s="9"/>
      <c r="K124" s="9"/>
    </row>
    <row r="125" spans="8:11">
      <c r="H125" s="9"/>
      <c r="I125" s="9"/>
      <c r="K125" s="9"/>
    </row>
    <row r="126" spans="8:11">
      <c r="H126" s="9"/>
      <c r="I126" s="9"/>
      <c r="K126" s="9"/>
    </row>
    <row r="127" spans="8:11">
      <c r="H127" s="9"/>
      <c r="I127" s="9"/>
      <c r="K127" s="9"/>
    </row>
    <row r="128" spans="8:11">
      <c r="H128" s="9"/>
      <c r="I128" s="9"/>
      <c r="K128" s="9"/>
    </row>
    <row r="129" spans="8:11">
      <c r="H129" s="9"/>
      <c r="I129" s="9"/>
      <c r="K129" s="9"/>
    </row>
    <row r="130" spans="8:11">
      <c r="H130" s="9"/>
      <c r="I130" s="9"/>
      <c r="K130" s="9"/>
    </row>
    <row r="131" spans="8:11">
      <c r="H131" s="9"/>
      <c r="I131" s="9"/>
      <c r="K131" s="9"/>
    </row>
    <row r="132" spans="8:11">
      <c r="H132" s="9"/>
      <c r="I132" s="9"/>
      <c r="K132" s="9"/>
    </row>
    <row r="133" spans="8:11">
      <c r="H133" s="9"/>
      <c r="I133" s="9"/>
      <c r="K133" s="9"/>
    </row>
    <row r="134" spans="8:11">
      <c r="H134" s="9"/>
      <c r="I134" s="9"/>
      <c r="K134" s="9"/>
    </row>
    <row r="135" spans="8:11">
      <c r="H135" s="9"/>
      <c r="I135" s="9"/>
      <c r="K135" s="9"/>
    </row>
    <row r="136" spans="8:11">
      <c r="H136" s="9"/>
    </row>
    <row r="137" spans="8:11">
      <c r="H137" s="9"/>
    </row>
    <row r="138" spans="8:11">
      <c r="H138" s="9"/>
    </row>
    <row r="139" spans="8:11">
      <c r="H139" s="9"/>
    </row>
    <row r="140" spans="8:11">
      <c r="H140" s="9"/>
    </row>
    <row r="141" spans="8:11">
      <c r="H141" s="9"/>
    </row>
    <row r="142" spans="8:11">
      <c r="H142" s="9"/>
    </row>
    <row r="143" spans="8:11">
      <c r="H143" s="9"/>
    </row>
    <row r="144" spans="8:11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</sheetData>
  <autoFilter ref="A8:IJ73" xr:uid="{00000000-0009-0000-0000-000006000000}">
    <filterColumn colId="9" showButton="0"/>
    <filterColumn colId="23" showButton="0"/>
  </autoFilter>
  <mergeCells count="287">
    <mergeCell ref="B1:E1"/>
    <mergeCell ref="X56:Y56"/>
    <mergeCell ref="X57:Y57"/>
    <mergeCell ref="X58:Y58"/>
    <mergeCell ref="X59:Y59"/>
    <mergeCell ref="X60:Y60"/>
    <mergeCell ref="X61:Y61"/>
    <mergeCell ref="X62:Y62"/>
    <mergeCell ref="X63:Y63"/>
    <mergeCell ref="X47:Y47"/>
    <mergeCell ref="X48:Y48"/>
    <mergeCell ref="X49:Y49"/>
    <mergeCell ref="X50:Y50"/>
    <mergeCell ref="X51:Y51"/>
    <mergeCell ref="X52:Y52"/>
    <mergeCell ref="X53:Y53"/>
    <mergeCell ref="X54:Y54"/>
    <mergeCell ref="X55:Y55"/>
    <mergeCell ref="X38:Y38"/>
    <mergeCell ref="X39:Y39"/>
    <mergeCell ref="X40:Y40"/>
    <mergeCell ref="X41:Y41"/>
    <mergeCell ref="X42:Y42"/>
    <mergeCell ref="X43:Y43"/>
    <mergeCell ref="X73:Y73"/>
    <mergeCell ref="X64:Y64"/>
    <mergeCell ref="X65:Y65"/>
    <mergeCell ref="X66:Y66"/>
    <mergeCell ref="X67:Y67"/>
    <mergeCell ref="X68:Y68"/>
    <mergeCell ref="X69:Y69"/>
    <mergeCell ref="X70:Y70"/>
    <mergeCell ref="X71:Y71"/>
    <mergeCell ref="X72:Y72"/>
    <mergeCell ref="X44:Y44"/>
    <mergeCell ref="X45:Y45"/>
    <mergeCell ref="X46:Y46"/>
    <mergeCell ref="X29:Y29"/>
    <mergeCell ref="X30:Y30"/>
    <mergeCell ref="X31:Y31"/>
    <mergeCell ref="X32:Y32"/>
    <mergeCell ref="X33:Y33"/>
    <mergeCell ref="X34:Y34"/>
    <mergeCell ref="X35:Y35"/>
    <mergeCell ref="X36:Y36"/>
    <mergeCell ref="X37:Y37"/>
    <mergeCell ref="X20:Y20"/>
    <mergeCell ref="X21:Y21"/>
    <mergeCell ref="X22:Y22"/>
    <mergeCell ref="X23:Y23"/>
    <mergeCell ref="X24:Y24"/>
    <mergeCell ref="X25:Y25"/>
    <mergeCell ref="X26:Y26"/>
    <mergeCell ref="X27:Y27"/>
    <mergeCell ref="X28:Y28"/>
    <mergeCell ref="E3:J3"/>
    <mergeCell ref="L8:L9"/>
    <mergeCell ref="F8:F9"/>
    <mergeCell ref="G8:G9"/>
    <mergeCell ref="A8:A9"/>
    <mergeCell ref="B8:B9"/>
    <mergeCell ref="C8:C9"/>
    <mergeCell ref="S8:T9"/>
    <mergeCell ref="X19:Y19"/>
    <mergeCell ref="S10:T10"/>
    <mergeCell ref="S11:T11"/>
    <mergeCell ref="S12:T12"/>
    <mergeCell ref="S13:T13"/>
    <mergeCell ref="S14:T14"/>
    <mergeCell ref="B75:B76"/>
    <mergeCell ref="C75:C76"/>
    <mergeCell ref="Z8:Z9"/>
    <mergeCell ref="D8:D9"/>
    <mergeCell ref="E8:E9"/>
    <mergeCell ref="H8:H9"/>
    <mergeCell ref="M8:M9"/>
    <mergeCell ref="N8:N9"/>
    <mergeCell ref="O8:O9"/>
    <mergeCell ref="W8:W9"/>
    <mergeCell ref="P8:P9"/>
    <mergeCell ref="Q8:Q9"/>
    <mergeCell ref="R8:R9"/>
    <mergeCell ref="X8:Y9"/>
    <mergeCell ref="X10:Y10"/>
    <mergeCell ref="X11:Y11"/>
    <mergeCell ref="X12:Y12"/>
    <mergeCell ref="X13:Y13"/>
    <mergeCell ref="X14:Y14"/>
    <mergeCell ref="X15:Y15"/>
    <mergeCell ref="X16:Y16"/>
    <mergeCell ref="X17:Y17"/>
    <mergeCell ref="X18:Y18"/>
    <mergeCell ref="J19:K19"/>
    <mergeCell ref="J20:K20"/>
    <mergeCell ref="J21:K21"/>
    <mergeCell ref="J22:K22"/>
    <mergeCell ref="J23:K23"/>
    <mergeCell ref="F75:F76"/>
    <mergeCell ref="D81:G81"/>
    <mergeCell ref="C73:E73"/>
    <mergeCell ref="J8:K9"/>
    <mergeCell ref="J10:K10"/>
    <mergeCell ref="J11:K11"/>
    <mergeCell ref="J12:K12"/>
    <mergeCell ref="J15:K15"/>
    <mergeCell ref="J13:K13"/>
    <mergeCell ref="J14:K14"/>
    <mergeCell ref="J16:K16"/>
    <mergeCell ref="J17:K17"/>
    <mergeCell ref="J18:K18"/>
    <mergeCell ref="J29:K29"/>
    <mergeCell ref="J30:K30"/>
    <mergeCell ref="J31:K31"/>
    <mergeCell ref="J32:K32"/>
    <mergeCell ref="J33:K33"/>
    <mergeCell ref="J24:K24"/>
    <mergeCell ref="J25:K25"/>
    <mergeCell ref="J44:K44"/>
    <mergeCell ref="J45:K45"/>
    <mergeCell ref="J46:K46"/>
    <mergeCell ref="J47:K47"/>
    <mergeCell ref="J48:K48"/>
    <mergeCell ref="J26:K26"/>
    <mergeCell ref="J27:K27"/>
    <mergeCell ref="J28:K28"/>
    <mergeCell ref="J39:K39"/>
    <mergeCell ref="J40:K40"/>
    <mergeCell ref="J41:K41"/>
    <mergeCell ref="J42:K42"/>
    <mergeCell ref="J43:K43"/>
    <mergeCell ref="J34:K34"/>
    <mergeCell ref="J35:K35"/>
    <mergeCell ref="J36:K36"/>
    <mergeCell ref="J37:K37"/>
    <mergeCell ref="J38:K38"/>
    <mergeCell ref="J64:K64"/>
    <mergeCell ref="J65:K65"/>
    <mergeCell ref="J66:K66"/>
    <mergeCell ref="J67:K67"/>
    <mergeCell ref="J68:K68"/>
    <mergeCell ref="J49:K49"/>
    <mergeCell ref="J50:K50"/>
    <mergeCell ref="J51:K51"/>
    <mergeCell ref="J52:K52"/>
    <mergeCell ref="J53:K53"/>
    <mergeCell ref="J59:K59"/>
    <mergeCell ref="J60:K60"/>
    <mergeCell ref="J61:K61"/>
    <mergeCell ref="J62:K62"/>
    <mergeCell ref="J63:K63"/>
    <mergeCell ref="J54:K54"/>
    <mergeCell ref="J55:K55"/>
    <mergeCell ref="J56:K56"/>
    <mergeCell ref="J57:K57"/>
    <mergeCell ref="J58:K58"/>
    <mergeCell ref="S20:T20"/>
    <mergeCell ref="S21:T21"/>
    <mergeCell ref="S22:T22"/>
    <mergeCell ref="S23:T23"/>
    <mergeCell ref="S24:T24"/>
    <mergeCell ref="S15:T15"/>
    <mergeCell ref="S16:T16"/>
    <mergeCell ref="S17:T17"/>
    <mergeCell ref="S18:T18"/>
    <mergeCell ref="S19:T19"/>
    <mergeCell ref="S30:T30"/>
    <mergeCell ref="S31:T31"/>
    <mergeCell ref="S32:T32"/>
    <mergeCell ref="S33:T33"/>
    <mergeCell ref="S34:T34"/>
    <mergeCell ref="S25:T25"/>
    <mergeCell ref="S26:T26"/>
    <mergeCell ref="S27:T27"/>
    <mergeCell ref="S28:T28"/>
    <mergeCell ref="S29:T29"/>
    <mergeCell ref="S40:T40"/>
    <mergeCell ref="S41:T41"/>
    <mergeCell ref="S42:T42"/>
    <mergeCell ref="S43:T43"/>
    <mergeCell ref="S44:T44"/>
    <mergeCell ref="S35:T35"/>
    <mergeCell ref="S36:T36"/>
    <mergeCell ref="S37:T37"/>
    <mergeCell ref="S38:T38"/>
    <mergeCell ref="S39:T39"/>
    <mergeCell ref="S50:T50"/>
    <mergeCell ref="S51:T51"/>
    <mergeCell ref="S52:T52"/>
    <mergeCell ref="S53:T53"/>
    <mergeCell ref="S54:T54"/>
    <mergeCell ref="S45:T45"/>
    <mergeCell ref="S46:T46"/>
    <mergeCell ref="S47:T47"/>
    <mergeCell ref="S48:T48"/>
    <mergeCell ref="S49:T49"/>
    <mergeCell ref="S60:T60"/>
    <mergeCell ref="S61:T61"/>
    <mergeCell ref="S62:T62"/>
    <mergeCell ref="S63:T63"/>
    <mergeCell ref="S64:T64"/>
    <mergeCell ref="S55:T55"/>
    <mergeCell ref="S56:T56"/>
    <mergeCell ref="S57:T57"/>
    <mergeCell ref="S58:T58"/>
    <mergeCell ref="S59:T59"/>
    <mergeCell ref="U22:V22"/>
    <mergeCell ref="U23:V23"/>
    <mergeCell ref="U24:V24"/>
    <mergeCell ref="U25:V25"/>
    <mergeCell ref="U26:V26"/>
    <mergeCell ref="S70:T70"/>
    <mergeCell ref="S71:T71"/>
    <mergeCell ref="S72:T72"/>
    <mergeCell ref="U8:V9"/>
    <mergeCell ref="U10:V10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S65:T65"/>
    <mergeCell ref="S66:T66"/>
    <mergeCell ref="S67:T67"/>
    <mergeCell ref="U32:V32"/>
    <mergeCell ref="U33:V33"/>
    <mergeCell ref="U34:V34"/>
    <mergeCell ref="U35:V35"/>
    <mergeCell ref="U36:V36"/>
    <mergeCell ref="U27:V27"/>
    <mergeCell ref="U28:V28"/>
    <mergeCell ref="U29:V29"/>
    <mergeCell ref="U30:V30"/>
    <mergeCell ref="U31:V31"/>
    <mergeCell ref="U42:V42"/>
    <mergeCell ref="U43:V43"/>
    <mergeCell ref="U44:V44"/>
    <mergeCell ref="U45:V45"/>
    <mergeCell ref="U46:V46"/>
    <mergeCell ref="U37:V37"/>
    <mergeCell ref="U38:V38"/>
    <mergeCell ref="U39:V39"/>
    <mergeCell ref="U40:V40"/>
    <mergeCell ref="U41:V41"/>
    <mergeCell ref="U52:V52"/>
    <mergeCell ref="U53:V53"/>
    <mergeCell ref="U54:V54"/>
    <mergeCell ref="U55:V55"/>
    <mergeCell ref="U56:V56"/>
    <mergeCell ref="U47:V47"/>
    <mergeCell ref="U48:V48"/>
    <mergeCell ref="U49:V49"/>
    <mergeCell ref="U50:V50"/>
    <mergeCell ref="U51:V51"/>
    <mergeCell ref="U62:V62"/>
    <mergeCell ref="U63:V63"/>
    <mergeCell ref="U64:V64"/>
    <mergeCell ref="U65:V65"/>
    <mergeCell ref="U66:V66"/>
    <mergeCell ref="U57:V57"/>
    <mergeCell ref="U58:V58"/>
    <mergeCell ref="U59:V59"/>
    <mergeCell ref="U60:V60"/>
    <mergeCell ref="U61:V61"/>
    <mergeCell ref="D78:E78"/>
    <mergeCell ref="U72:V72"/>
    <mergeCell ref="U73:V73"/>
    <mergeCell ref="S73:T73"/>
    <mergeCell ref="D75:E76"/>
    <mergeCell ref="D77:E77"/>
    <mergeCell ref="U67:V67"/>
    <mergeCell ref="U68:V68"/>
    <mergeCell ref="U69:V69"/>
    <mergeCell ref="U70:V70"/>
    <mergeCell ref="U71:V71"/>
    <mergeCell ref="S68:T68"/>
    <mergeCell ref="S69:T69"/>
    <mergeCell ref="J73:K73"/>
    <mergeCell ref="J69:K69"/>
    <mergeCell ref="J70:K70"/>
    <mergeCell ref="J71:K71"/>
    <mergeCell ref="J72:K72"/>
  </mergeCells>
  <conditionalFormatting sqref="Z8:AB8 M8:S8 R7:S8 L8:M9 N7:O8 T7:U7 Z9">
    <cfRule type="cellIs" dxfId="19" priority="134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IJ94"/>
  <sheetViews>
    <sheetView rightToLeft="1" topLeftCell="A3" zoomScale="70" zoomScaleNormal="70" workbookViewId="0">
      <selection activeCell="F11" sqref="F11"/>
    </sheetView>
  </sheetViews>
  <sheetFormatPr defaultRowHeight="15"/>
  <cols>
    <col min="1" max="1" width="7.140625" customWidth="1"/>
    <col min="2" max="2" width="37.5703125" customWidth="1"/>
    <col min="3" max="4" width="12.42578125" customWidth="1"/>
    <col min="5" max="5" width="10.7109375" customWidth="1"/>
    <col min="6" max="6" width="13.28515625" customWidth="1"/>
    <col min="7" max="7" width="9.85546875" customWidth="1"/>
    <col min="8" max="8" width="17.7109375" customWidth="1"/>
    <col min="9" max="9" width="11.5703125" customWidth="1"/>
    <col min="10" max="11" width="11.140625" customWidth="1"/>
    <col min="12" max="12" width="11.85546875" customWidth="1"/>
    <col min="13" max="14" width="10.7109375" customWidth="1"/>
    <col min="15" max="15" width="11" customWidth="1"/>
    <col min="16" max="16" width="10.85546875" hidden="1" customWidth="1"/>
    <col min="17" max="17" width="12.140625" customWidth="1"/>
    <col min="18" max="22" width="11.42578125" customWidth="1"/>
    <col min="23" max="23" width="12.5703125" customWidth="1"/>
    <col min="24" max="24" width="11.5703125" customWidth="1"/>
    <col min="25" max="25" width="12.42578125" customWidth="1"/>
    <col min="26" max="28" width="13.140625" customWidth="1"/>
  </cols>
  <sheetData>
    <row r="1" spans="1:28" ht="63" hidden="1" customHeight="1">
      <c r="A1" s="1"/>
      <c r="B1" s="156" t="s">
        <v>73</v>
      </c>
      <c r="C1" s="157"/>
      <c r="D1" s="157"/>
      <c r="E1" s="157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8.75" hidden="1" customHeight="1" thickBot="1"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8" ht="30.75" customHeight="1" thickBot="1">
      <c r="A3" s="1"/>
      <c r="B3" s="1"/>
      <c r="C3" s="1"/>
      <c r="D3" s="1"/>
      <c r="E3" s="193" t="s">
        <v>41</v>
      </c>
      <c r="F3" s="194"/>
      <c r="G3" s="194"/>
      <c r="H3" s="194"/>
      <c r="I3" s="194"/>
      <c r="J3" s="19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15.75" thickTop="1">
      <c r="A4" s="1"/>
      <c r="B4" s="66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8">
      <c r="A5" s="1"/>
      <c r="B5" s="67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7"/>
      <c r="N5" s="7"/>
      <c r="O5" s="1"/>
      <c r="P5" s="1"/>
      <c r="Q5" s="7"/>
      <c r="R5" s="1"/>
      <c r="S5" s="1"/>
      <c r="T5" s="1"/>
      <c r="U5" s="1"/>
      <c r="V5" s="1"/>
      <c r="W5" s="9"/>
    </row>
    <row r="6" spans="1:28" ht="15.75" thickBot="1">
      <c r="A6" s="1"/>
      <c r="B6" s="68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1"/>
      <c r="Q6" s="7"/>
      <c r="R6" s="1"/>
      <c r="S6" s="1"/>
      <c r="T6" s="1"/>
      <c r="U6" s="1"/>
      <c r="V6" s="1"/>
      <c r="W6" s="9"/>
    </row>
    <row r="7" spans="1:28" ht="19.5" customHeight="1" thickBot="1">
      <c r="A7" s="1"/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8"/>
      <c r="S7" s="7"/>
      <c r="T7" s="7"/>
      <c r="U7" s="7"/>
      <c r="V7" s="7"/>
      <c r="W7" s="7"/>
    </row>
    <row r="8" spans="1:28" ht="33" customHeight="1">
      <c r="A8" s="177" t="s">
        <v>1</v>
      </c>
      <c r="B8" s="180" t="s">
        <v>2</v>
      </c>
      <c r="C8" s="177" t="s">
        <v>28</v>
      </c>
      <c r="D8" s="177" t="s">
        <v>3</v>
      </c>
      <c r="E8" s="177" t="s">
        <v>4</v>
      </c>
      <c r="F8" s="177" t="s">
        <v>5</v>
      </c>
      <c r="G8" s="177" t="s">
        <v>26</v>
      </c>
      <c r="H8" s="185" t="s">
        <v>45</v>
      </c>
      <c r="I8" s="47" t="s">
        <v>6</v>
      </c>
      <c r="J8" s="179" t="s">
        <v>47</v>
      </c>
      <c r="K8" s="180"/>
      <c r="L8" s="196" t="s">
        <v>25</v>
      </c>
      <c r="M8" s="177" t="s">
        <v>18</v>
      </c>
      <c r="N8" s="177" t="s">
        <v>16</v>
      </c>
      <c r="O8" s="177" t="s">
        <v>7</v>
      </c>
      <c r="P8" s="177" t="s">
        <v>8</v>
      </c>
      <c r="Q8" s="177" t="s">
        <v>32</v>
      </c>
      <c r="R8" s="177" t="s">
        <v>69</v>
      </c>
      <c r="S8" s="217" t="s">
        <v>52</v>
      </c>
      <c r="T8" s="218"/>
      <c r="U8" s="179" t="s">
        <v>23</v>
      </c>
      <c r="V8" s="180"/>
      <c r="W8" s="177" t="s">
        <v>15</v>
      </c>
      <c r="X8" s="187" t="s">
        <v>55</v>
      </c>
      <c r="Y8" s="188"/>
      <c r="Z8" s="183" t="s">
        <v>24</v>
      </c>
      <c r="AA8" s="183" t="s">
        <v>70</v>
      </c>
      <c r="AB8" s="183" t="s">
        <v>72</v>
      </c>
    </row>
    <row r="9" spans="1:28" ht="35.25" customHeight="1" thickBot="1">
      <c r="A9" s="178"/>
      <c r="B9" s="182"/>
      <c r="C9" s="178"/>
      <c r="D9" s="178"/>
      <c r="E9" s="181"/>
      <c r="F9" s="178"/>
      <c r="G9" s="178"/>
      <c r="H9" s="186"/>
      <c r="I9" s="48" t="s">
        <v>9</v>
      </c>
      <c r="J9" s="181" t="s">
        <v>19</v>
      </c>
      <c r="K9" s="182" t="s">
        <v>20</v>
      </c>
      <c r="L9" s="197"/>
      <c r="M9" s="178"/>
      <c r="N9" s="182"/>
      <c r="O9" s="182"/>
      <c r="P9" s="178"/>
      <c r="Q9" s="178"/>
      <c r="R9" s="178"/>
      <c r="S9" s="219"/>
      <c r="T9" s="220"/>
      <c r="U9" s="181"/>
      <c r="V9" s="182"/>
      <c r="W9" s="178"/>
      <c r="X9" s="189"/>
      <c r="Y9" s="190"/>
      <c r="Z9" s="184"/>
      <c r="AA9" s="184"/>
      <c r="AB9" s="184"/>
    </row>
    <row r="10" spans="1:28">
      <c r="A10" s="49">
        <v>1</v>
      </c>
      <c r="B10" s="109"/>
      <c r="C10" s="109"/>
      <c r="D10" s="109"/>
      <c r="E10" s="109"/>
      <c r="F10" s="110"/>
      <c r="G10" s="110"/>
      <c r="H10" s="110">
        <f>IF(F10&gt;7000,7000,F10)</f>
        <v>0</v>
      </c>
      <c r="I10" s="111">
        <f>F10+G10</f>
        <v>0</v>
      </c>
      <c r="J10" s="207">
        <f>ROUND(H10*0.11,2)</f>
        <v>0</v>
      </c>
      <c r="K10" s="208"/>
      <c r="L10" s="111">
        <f>J10</f>
        <v>0</v>
      </c>
      <c r="M10" s="111">
        <f>I10-L10</f>
        <v>0</v>
      </c>
      <c r="N10" s="112">
        <f>+I10*12</f>
        <v>0</v>
      </c>
      <c r="O10" s="113">
        <v>9000</v>
      </c>
      <c r="P10" s="114"/>
      <c r="Q10" s="114">
        <f t="shared" ref="Q10" si="0">+L10*12</f>
        <v>0</v>
      </c>
      <c r="R10" s="115">
        <f t="shared" ref="R10" si="1">IF((N10-O10-P10-Q10)&gt;0,N10-O10-P10-Q10,0)</f>
        <v>0</v>
      </c>
      <c r="S10" s="215">
        <f>IF($R10&lt;=0,0,IF($R10&lt;=15000,0,IF($R10&lt;=30000,($R10-15000)*2.5%,IF($R10&lt;=45000,($R10-30000)*10%+375,IF($R10&lt;=60000,($R10-45000)*15%+375+1500,IF($R10&lt;=200000,($R10-60000)*20%+375+1500+2250,IF($R10&lt;=400000,($R10-200000)*22.5%+375+1500+2250+28000,IF($R10&lt;=600000,($R10-400000)*25%+375+1500+2250+28000+45000,IF($R10&lt;=700000,($R10-400000)*25%+750+1500+2250+28000+45000,IF($R10&lt;=800000,($R10-400000)*25%+4500+2250+28000+45000,IF($R10&lt;=900000,($R10-400000)*25%+9000+28000+45000,IF($R10&lt;=1000000,($R10-400000)*25%+85000,IF($R10&gt;1000000,($R10-400000)*25%+90000)))))))))))))</f>
        <v>0</v>
      </c>
      <c r="T10" s="216"/>
      <c r="U10" s="215">
        <f>S10/12</f>
        <v>0</v>
      </c>
      <c r="V10" s="208"/>
      <c r="W10" s="116">
        <f t="shared" ref="W10:W11" si="2">M10-U10</f>
        <v>0</v>
      </c>
      <c r="X10" s="207">
        <f>H10*18.75%</f>
        <v>0</v>
      </c>
      <c r="Y10" s="208"/>
      <c r="Z10" s="111">
        <f>X10</f>
        <v>0</v>
      </c>
      <c r="AA10" s="111">
        <f>IF(W10&lt;=2000,0,W10)*1%</f>
        <v>0</v>
      </c>
      <c r="AB10" s="111">
        <f>W10-AA10</f>
        <v>0</v>
      </c>
    </row>
    <row r="11" spans="1:28" ht="15.75" thickBot="1">
      <c r="A11" s="50">
        <v>2</v>
      </c>
      <c r="B11" s="109"/>
      <c r="C11" s="109"/>
      <c r="D11" s="109"/>
      <c r="E11" s="109"/>
      <c r="F11" s="110"/>
      <c r="G11" s="110"/>
      <c r="H11" s="110">
        <f t="shared" ref="H11:H73" si="3">IF(F11&gt;7000,7000,F11)</f>
        <v>0</v>
      </c>
      <c r="I11" s="111">
        <f t="shared" ref="I11:I73" si="4">F11+G11</f>
        <v>0</v>
      </c>
      <c r="J11" s="203">
        <f t="shared" ref="J11:J73" si="5">ROUND(H11*0.11,2)</f>
        <v>0</v>
      </c>
      <c r="K11" s="204"/>
      <c r="L11" s="111">
        <f t="shared" ref="L11:L73" si="6">J11</f>
        <v>0</v>
      </c>
      <c r="M11" s="111">
        <f t="shared" ref="M11:M73" si="7">I11-L11</f>
        <v>0</v>
      </c>
      <c r="N11" s="112">
        <f t="shared" ref="N11:N73" si="8">+I11*12</f>
        <v>0</v>
      </c>
      <c r="O11" s="113">
        <v>9000</v>
      </c>
      <c r="P11" s="114"/>
      <c r="Q11" s="114">
        <f t="shared" ref="Q11:Q73" si="9">+L11*12</f>
        <v>0</v>
      </c>
      <c r="R11" s="115">
        <f t="shared" ref="R11:R73" si="10">IF((N11-O11-P11-Q11)&gt;0,N11-O11-P11-Q11,0)</f>
        <v>0</v>
      </c>
      <c r="S11" s="213">
        <f t="shared" ref="S11:S73" si="11">IF($R11&lt;=0,0,IF($R11&lt;=15000,0,IF($R11&lt;=30000,($R11-15000)*2.5%,IF($R11&lt;=45000,($R11-30000)*10%+375,IF($R11&lt;=60000,($R11-45000)*15%+375+1500,IF($R11&lt;=200000,($R11-60000)*20%+375+1500+2250,IF($R11&lt;=400000,($R11-200000)*22.5%+375+1500+2250+28000,IF($R11&lt;=600000,($R11-400000)*25%+375+1500+2250+28000+45000,IF($R11&lt;=700000,($R11-400000)*25%+750+1500+2250+28000+45000,IF($R11&lt;=800000,($R11-400000)*25%+4500+2250+28000+45000,IF($R11&lt;=900000,($R11-400000)*25%+9000+28000+45000,IF($R11&lt;=1000000,($R11-400000)*25%+85000,IF($R11&gt;1000000,($R11-400000)*25%+90000)))))))))))))</f>
        <v>0</v>
      </c>
      <c r="T11" s="214"/>
      <c r="U11" s="213">
        <f t="shared" ref="U11:U73" si="12">S11/12</f>
        <v>0</v>
      </c>
      <c r="V11" s="204"/>
      <c r="W11" s="116">
        <f t="shared" si="2"/>
        <v>0</v>
      </c>
      <c r="X11" s="203">
        <f>H11*18.75%</f>
        <v>0</v>
      </c>
      <c r="Y11" s="204"/>
      <c r="Z11" s="111">
        <f t="shared" ref="Z11:Z73" si="13">X11</f>
        <v>0</v>
      </c>
      <c r="AA11" s="111">
        <f t="shared" ref="AA11:AA73" si="14">IF(W11&lt;=2000,0,W11)*1%</f>
        <v>0</v>
      </c>
      <c r="AB11" s="111">
        <f t="shared" ref="AB11:AB73" si="15">W11-AA11</f>
        <v>0</v>
      </c>
    </row>
    <row r="12" spans="1:28">
      <c r="A12" s="49">
        <v>3</v>
      </c>
      <c r="B12" s="109"/>
      <c r="C12" s="109"/>
      <c r="D12" s="109"/>
      <c r="E12" s="109"/>
      <c r="F12" s="110"/>
      <c r="G12" s="110"/>
      <c r="H12" s="110">
        <f t="shared" si="3"/>
        <v>0</v>
      </c>
      <c r="I12" s="111">
        <f t="shared" si="4"/>
        <v>0</v>
      </c>
      <c r="J12" s="203">
        <f t="shared" si="5"/>
        <v>0</v>
      </c>
      <c r="K12" s="204"/>
      <c r="L12" s="111">
        <f t="shared" si="6"/>
        <v>0</v>
      </c>
      <c r="M12" s="111">
        <f t="shared" si="7"/>
        <v>0</v>
      </c>
      <c r="N12" s="112">
        <f t="shared" si="8"/>
        <v>0</v>
      </c>
      <c r="O12" s="113">
        <v>9000</v>
      </c>
      <c r="P12" s="114"/>
      <c r="Q12" s="114">
        <f t="shared" si="9"/>
        <v>0</v>
      </c>
      <c r="R12" s="115">
        <f t="shared" si="10"/>
        <v>0</v>
      </c>
      <c r="S12" s="213">
        <f t="shared" si="11"/>
        <v>0</v>
      </c>
      <c r="T12" s="214"/>
      <c r="U12" s="213">
        <f t="shared" si="12"/>
        <v>0</v>
      </c>
      <c r="V12" s="204"/>
      <c r="W12" s="116">
        <f>M12-U12</f>
        <v>0</v>
      </c>
      <c r="X12" s="203">
        <f t="shared" ref="X12:X73" si="16">H12*18.75%</f>
        <v>0</v>
      </c>
      <c r="Y12" s="204"/>
      <c r="Z12" s="111">
        <f t="shared" si="13"/>
        <v>0</v>
      </c>
      <c r="AA12" s="111">
        <f t="shared" si="14"/>
        <v>0</v>
      </c>
      <c r="AB12" s="111">
        <f t="shared" si="15"/>
        <v>0</v>
      </c>
    </row>
    <row r="13" spans="1:28" ht="15.75" thickBot="1">
      <c r="A13" s="50">
        <v>4</v>
      </c>
      <c r="B13" s="109"/>
      <c r="C13" s="109"/>
      <c r="D13" s="109"/>
      <c r="E13" s="109"/>
      <c r="F13" s="110"/>
      <c r="G13" s="110"/>
      <c r="H13" s="110">
        <f t="shared" si="3"/>
        <v>0</v>
      </c>
      <c r="I13" s="111">
        <f t="shared" si="4"/>
        <v>0</v>
      </c>
      <c r="J13" s="203">
        <f t="shared" si="5"/>
        <v>0</v>
      </c>
      <c r="K13" s="204"/>
      <c r="L13" s="111">
        <f t="shared" si="6"/>
        <v>0</v>
      </c>
      <c r="M13" s="111">
        <f t="shared" si="7"/>
        <v>0</v>
      </c>
      <c r="N13" s="112">
        <f t="shared" si="8"/>
        <v>0</v>
      </c>
      <c r="O13" s="113">
        <v>9000</v>
      </c>
      <c r="P13" s="114"/>
      <c r="Q13" s="114">
        <f t="shared" si="9"/>
        <v>0</v>
      </c>
      <c r="R13" s="115">
        <f t="shared" si="10"/>
        <v>0</v>
      </c>
      <c r="S13" s="213">
        <f t="shared" si="11"/>
        <v>0</v>
      </c>
      <c r="T13" s="214"/>
      <c r="U13" s="213">
        <f t="shared" si="12"/>
        <v>0</v>
      </c>
      <c r="V13" s="204"/>
      <c r="W13" s="116">
        <f t="shared" ref="W13:W73" si="17">M13-U13</f>
        <v>0</v>
      </c>
      <c r="X13" s="203">
        <f t="shared" si="16"/>
        <v>0</v>
      </c>
      <c r="Y13" s="204"/>
      <c r="Z13" s="111">
        <f t="shared" si="13"/>
        <v>0</v>
      </c>
      <c r="AA13" s="111">
        <f t="shared" si="14"/>
        <v>0</v>
      </c>
      <c r="AB13" s="111">
        <f t="shared" si="15"/>
        <v>0</v>
      </c>
    </row>
    <row r="14" spans="1:28">
      <c r="A14" s="49">
        <v>5</v>
      </c>
      <c r="B14" s="109"/>
      <c r="C14" s="109"/>
      <c r="D14" s="109"/>
      <c r="E14" s="109"/>
      <c r="F14" s="110"/>
      <c r="G14" s="110"/>
      <c r="H14" s="110">
        <f t="shared" si="3"/>
        <v>0</v>
      </c>
      <c r="I14" s="111">
        <f t="shared" si="4"/>
        <v>0</v>
      </c>
      <c r="J14" s="203">
        <f t="shared" si="5"/>
        <v>0</v>
      </c>
      <c r="K14" s="204"/>
      <c r="L14" s="111">
        <f t="shared" si="6"/>
        <v>0</v>
      </c>
      <c r="M14" s="111">
        <f t="shared" si="7"/>
        <v>0</v>
      </c>
      <c r="N14" s="112">
        <f t="shared" si="8"/>
        <v>0</v>
      </c>
      <c r="O14" s="113">
        <v>9000</v>
      </c>
      <c r="P14" s="114"/>
      <c r="Q14" s="114">
        <f t="shared" si="9"/>
        <v>0</v>
      </c>
      <c r="R14" s="115">
        <f t="shared" si="10"/>
        <v>0</v>
      </c>
      <c r="S14" s="213">
        <f t="shared" si="11"/>
        <v>0</v>
      </c>
      <c r="T14" s="214"/>
      <c r="U14" s="213">
        <f t="shared" si="12"/>
        <v>0</v>
      </c>
      <c r="V14" s="204"/>
      <c r="W14" s="116">
        <f t="shared" si="17"/>
        <v>0</v>
      </c>
      <c r="X14" s="203">
        <f t="shared" si="16"/>
        <v>0</v>
      </c>
      <c r="Y14" s="204"/>
      <c r="Z14" s="111">
        <f t="shared" si="13"/>
        <v>0</v>
      </c>
      <c r="AA14" s="111">
        <f t="shared" si="14"/>
        <v>0</v>
      </c>
      <c r="AB14" s="111">
        <f t="shared" si="15"/>
        <v>0</v>
      </c>
    </row>
    <row r="15" spans="1:28" ht="15.75" thickBot="1">
      <c r="A15" s="50">
        <v>6</v>
      </c>
      <c r="B15" s="109"/>
      <c r="C15" s="109"/>
      <c r="D15" s="109"/>
      <c r="E15" s="109"/>
      <c r="F15" s="110"/>
      <c r="G15" s="110"/>
      <c r="H15" s="110">
        <f t="shared" si="3"/>
        <v>0</v>
      </c>
      <c r="I15" s="111">
        <f t="shared" si="4"/>
        <v>0</v>
      </c>
      <c r="J15" s="203">
        <f t="shared" si="5"/>
        <v>0</v>
      </c>
      <c r="K15" s="204"/>
      <c r="L15" s="111">
        <f t="shared" si="6"/>
        <v>0</v>
      </c>
      <c r="M15" s="111">
        <f t="shared" si="7"/>
        <v>0</v>
      </c>
      <c r="N15" s="112">
        <f t="shared" si="8"/>
        <v>0</v>
      </c>
      <c r="O15" s="113">
        <v>9000</v>
      </c>
      <c r="P15" s="114"/>
      <c r="Q15" s="114">
        <f t="shared" si="9"/>
        <v>0</v>
      </c>
      <c r="R15" s="115">
        <f t="shared" si="10"/>
        <v>0</v>
      </c>
      <c r="S15" s="213">
        <f t="shared" si="11"/>
        <v>0</v>
      </c>
      <c r="T15" s="214"/>
      <c r="U15" s="213">
        <f t="shared" si="12"/>
        <v>0</v>
      </c>
      <c r="V15" s="204"/>
      <c r="W15" s="116">
        <f t="shared" si="17"/>
        <v>0</v>
      </c>
      <c r="X15" s="203">
        <f t="shared" si="16"/>
        <v>0</v>
      </c>
      <c r="Y15" s="204"/>
      <c r="Z15" s="111">
        <f t="shared" si="13"/>
        <v>0</v>
      </c>
      <c r="AA15" s="111">
        <f t="shared" si="14"/>
        <v>0</v>
      </c>
      <c r="AB15" s="111">
        <f t="shared" si="15"/>
        <v>0</v>
      </c>
    </row>
    <row r="16" spans="1:28">
      <c r="A16" s="49">
        <v>7</v>
      </c>
      <c r="B16" s="109"/>
      <c r="C16" s="109"/>
      <c r="D16" s="109"/>
      <c r="E16" s="109"/>
      <c r="F16" s="110"/>
      <c r="G16" s="110"/>
      <c r="H16" s="110">
        <f t="shared" si="3"/>
        <v>0</v>
      </c>
      <c r="I16" s="111">
        <f t="shared" si="4"/>
        <v>0</v>
      </c>
      <c r="J16" s="203">
        <f t="shared" si="5"/>
        <v>0</v>
      </c>
      <c r="K16" s="204"/>
      <c r="L16" s="111">
        <f t="shared" si="6"/>
        <v>0</v>
      </c>
      <c r="M16" s="111">
        <f t="shared" si="7"/>
        <v>0</v>
      </c>
      <c r="N16" s="112">
        <f t="shared" si="8"/>
        <v>0</v>
      </c>
      <c r="O16" s="113">
        <v>9000</v>
      </c>
      <c r="P16" s="114"/>
      <c r="Q16" s="114">
        <f t="shared" si="9"/>
        <v>0</v>
      </c>
      <c r="R16" s="115">
        <f t="shared" si="10"/>
        <v>0</v>
      </c>
      <c r="S16" s="213">
        <f t="shared" si="11"/>
        <v>0</v>
      </c>
      <c r="T16" s="214"/>
      <c r="U16" s="213">
        <f t="shared" si="12"/>
        <v>0</v>
      </c>
      <c r="V16" s="204"/>
      <c r="W16" s="116">
        <f t="shared" si="17"/>
        <v>0</v>
      </c>
      <c r="X16" s="203">
        <f t="shared" si="16"/>
        <v>0</v>
      </c>
      <c r="Y16" s="204"/>
      <c r="Z16" s="111">
        <f t="shared" si="13"/>
        <v>0</v>
      </c>
      <c r="AA16" s="111">
        <f t="shared" si="14"/>
        <v>0</v>
      </c>
      <c r="AB16" s="111">
        <f t="shared" si="15"/>
        <v>0</v>
      </c>
    </row>
    <row r="17" spans="1:28" ht="15.75" thickBot="1">
      <c r="A17" s="50">
        <v>8</v>
      </c>
      <c r="B17" s="109"/>
      <c r="C17" s="109"/>
      <c r="D17" s="109"/>
      <c r="E17" s="109"/>
      <c r="F17" s="110"/>
      <c r="G17" s="110"/>
      <c r="H17" s="110">
        <f t="shared" si="3"/>
        <v>0</v>
      </c>
      <c r="I17" s="111">
        <f t="shared" si="4"/>
        <v>0</v>
      </c>
      <c r="J17" s="203">
        <f t="shared" si="5"/>
        <v>0</v>
      </c>
      <c r="K17" s="204"/>
      <c r="L17" s="111">
        <f t="shared" si="6"/>
        <v>0</v>
      </c>
      <c r="M17" s="111">
        <f t="shared" si="7"/>
        <v>0</v>
      </c>
      <c r="N17" s="112">
        <f t="shared" si="8"/>
        <v>0</v>
      </c>
      <c r="O17" s="113">
        <v>9000</v>
      </c>
      <c r="P17" s="114"/>
      <c r="Q17" s="114">
        <f t="shared" si="9"/>
        <v>0</v>
      </c>
      <c r="R17" s="115">
        <f t="shared" si="10"/>
        <v>0</v>
      </c>
      <c r="S17" s="213">
        <f t="shared" si="11"/>
        <v>0</v>
      </c>
      <c r="T17" s="214"/>
      <c r="U17" s="213">
        <f t="shared" si="12"/>
        <v>0</v>
      </c>
      <c r="V17" s="204"/>
      <c r="W17" s="116">
        <f t="shared" si="17"/>
        <v>0</v>
      </c>
      <c r="X17" s="203">
        <f t="shared" si="16"/>
        <v>0</v>
      </c>
      <c r="Y17" s="204"/>
      <c r="Z17" s="111">
        <f t="shared" si="13"/>
        <v>0</v>
      </c>
      <c r="AA17" s="111">
        <f t="shared" si="14"/>
        <v>0</v>
      </c>
      <c r="AB17" s="111">
        <f t="shared" si="15"/>
        <v>0</v>
      </c>
    </row>
    <row r="18" spans="1:28">
      <c r="A18" s="49">
        <v>9</v>
      </c>
      <c r="B18" s="109"/>
      <c r="C18" s="109"/>
      <c r="D18" s="109"/>
      <c r="E18" s="109"/>
      <c r="F18" s="110"/>
      <c r="G18" s="110"/>
      <c r="H18" s="110">
        <f t="shared" si="3"/>
        <v>0</v>
      </c>
      <c r="I18" s="111">
        <f t="shared" si="4"/>
        <v>0</v>
      </c>
      <c r="J18" s="203">
        <f t="shared" si="5"/>
        <v>0</v>
      </c>
      <c r="K18" s="204"/>
      <c r="L18" s="111">
        <f t="shared" si="6"/>
        <v>0</v>
      </c>
      <c r="M18" s="111">
        <f t="shared" si="7"/>
        <v>0</v>
      </c>
      <c r="N18" s="112">
        <f t="shared" si="8"/>
        <v>0</v>
      </c>
      <c r="O18" s="113">
        <v>9000</v>
      </c>
      <c r="P18" s="114"/>
      <c r="Q18" s="114">
        <f t="shared" si="9"/>
        <v>0</v>
      </c>
      <c r="R18" s="115">
        <f t="shared" si="10"/>
        <v>0</v>
      </c>
      <c r="S18" s="213">
        <f t="shared" si="11"/>
        <v>0</v>
      </c>
      <c r="T18" s="214"/>
      <c r="U18" s="213">
        <f t="shared" si="12"/>
        <v>0</v>
      </c>
      <c r="V18" s="204"/>
      <c r="W18" s="116">
        <f t="shared" si="17"/>
        <v>0</v>
      </c>
      <c r="X18" s="203">
        <f t="shared" si="16"/>
        <v>0</v>
      </c>
      <c r="Y18" s="204"/>
      <c r="Z18" s="111">
        <f t="shared" si="13"/>
        <v>0</v>
      </c>
      <c r="AA18" s="111">
        <f t="shared" si="14"/>
        <v>0</v>
      </c>
      <c r="AB18" s="111">
        <f t="shared" si="15"/>
        <v>0</v>
      </c>
    </row>
    <row r="19" spans="1:28" ht="15.75" thickBot="1">
      <c r="A19" s="50">
        <v>10</v>
      </c>
      <c r="B19" s="109"/>
      <c r="C19" s="109"/>
      <c r="D19" s="109"/>
      <c r="E19" s="109"/>
      <c r="F19" s="110"/>
      <c r="G19" s="110"/>
      <c r="H19" s="110">
        <f t="shared" si="3"/>
        <v>0</v>
      </c>
      <c r="I19" s="111">
        <f t="shared" si="4"/>
        <v>0</v>
      </c>
      <c r="J19" s="203">
        <f t="shared" si="5"/>
        <v>0</v>
      </c>
      <c r="K19" s="204"/>
      <c r="L19" s="111">
        <f t="shared" si="6"/>
        <v>0</v>
      </c>
      <c r="M19" s="111">
        <f t="shared" si="7"/>
        <v>0</v>
      </c>
      <c r="N19" s="112">
        <f t="shared" si="8"/>
        <v>0</v>
      </c>
      <c r="O19" s="113">
        <v>9000</v>
      </c>
      <c r="P19" s="114"/>
      <c r="Q19" s="114">
        <f t="shared" si="9"/>
        <v>0</v>
      </c>
      <c r="R19" s="115">
        <f t="shared" si="10"/>
        <v>0</v>
      </c>
      <c r="S19" s="213">
        <f t="shared" si="11"/>
        <v>0</v>
      </c>
      <c r="T19" s="214"/>
      <c r="U19" s="213">
        <f t="shared" si="12"/>
        <v>0</v>
      </c>
      <c r="V19" s="204"/>
      <c r="W19" s="116">
        <f t="shared" si="17"/>
        <v>0</v>
      </c>
      <c r="X19" s="203">
        <f t="shared" si="16"/>
        <v>0</v>
      </c>
      <c r="Y19" s="204"/>
      <c r="Z19" s="111">
        <f t="shared" si="13"/>
        <v>0</v>
      </c>
      <c r="AA19" s="111">
        <f t="shared" si="14"/>
        <v>0</v>
      </c>
      <c r="AB19" s="111">
        <f t="shared" si="15"/>
        <v>0</v>
      </c>
    </row>
    <row r="20" spans="1:28">
      <c r="A20" s="49">
        <v>11</v>
      </c>
      <c r="B20" s="109"/>
      <c r="C20" s="109"/>
      <c r="D20" s="109"/>
      <c r="E20" s="109"/>
      <c r="F20" s="110"/>
      <c r="G20" s="110"/>
      <c r="H20" s="110">
        <f t="shared" si="3"/>
        <v>0</v>
      </c>
      <c r="I20" s="111">
        <f t="shared" si="4"/>
        <v>0</v>
      </c>
      <c r="J20" s="203">
        <f t="shared" si="5"/>
        <v>0</v>
      </c>
      <c r="K20" s="204"/>
      <c r="L20" s="111">
        <f t="shared" si="6"/>
        <v>0</v>
      </c>
      <c r="M20" s="111">
        <f t="shared" si="7"/>
        <v>0</v>
      </c>
      <c r="N20" s="112">
        <f t="shared" si="8"/>
        <v>0</v>
      </c>
      <c r="O20" s="113">
        <v>9000</v>
      </c>
      <c r="P20" s="114"/>
      <c r="Q20" s="114">
        <f t="shared" si="9"/>
        <v>0</v>
      </c>
      <c r="R20" s="115">
        <f t="shared" si="10"/>
        <v>0</v>
      </c>
      <c r="S20" s="213">
        <f t="shared" si="11"/>
        <v>0</v>
      </c>
      <c r="T20" s="214"/>
      <c r="U20" s="213">
        <f t="shared" si="12"/>
        <v>0</v>
      </c>
      <c r="V20" s="204"/>
      <c r="W20" s="116">
        <f t="shared" si="17"/>
        <v>0</v>
      </c>
      <c r="X20" s="203">
        <f t="shared" si="16"/>
        <v>0</v>
      </c>
      <c r="Y20" s="204"/>
      <c r="Z20" s="111">
        <f t="shared" si="13"/>
        <v>0</v>
      </c>
      <c r="AA20" s="111">
        <f t="shared" si="14"/>
        <v>0</v>
      </c>
      <c r="AB20" s="111">
        <f t="shared" si="15"/>
        <v>0</v>
      </c>
    </row>
    <row r="21" spans="1:28" ht="15.75" thickBot="1">
      <c r="A21" s="50">
        <v>12</v>
      </c>
      <c r="B21" s="109"/>
      <c r="C21" s="109"/>
      <c r="D21" s="109"/>
      <c r="E21" s="109"/>
      <c r="F21" s="110"/>
      <c r="G21" s="110"/>
      <c r="H21" s="110">
        <f t="shared" si="3"/>
        <v>0</v>
      </c>
      <c r="I21" s="111">
        <f t="shared" si="4"/>
        <v>0</v>
      </c>
      <c r="J21" s="203">
        <f t="shared" si="5"/>
        <v>0</v>
      </c>
      <c r="K21" s="204"/>
      <c r="L21" s="111">
        <f t="shared" si="6"/>
        <v>0</v>
      </c>
      <c r="M21" s="111">
        <f t="shared" si="7"/>
        <v>0</v>
      </c>
      <c r="N21" s="112">
        <f t="shared" si="8"/>
        <v>0</v>
      </c>
      <c r="O21" s="113">
        <v>9000</v>
      </c>
      <c r="P21" s="114"/>
      <c r="Q21" s="114">
        <f t="shared" si="9"/>
        <v>0</v>
      </c>
      <c r="R21" s="115">
        <f t="shared" si="10"/>
        <v>0</v>
      </c>
      <c r="S21" s="213">
        <f t="shared" si="11"/>
        <v>0</v>
      </c>
      <c r="T21" s="214"/>
      <c r="U21" s="213">
        <f t="shared" si="12"/>
        <v>0</v>
      </c>
      <c r="V21" s="204"/>
      <c r="W21" s="116">
        <f t="shared" si="17"/>
        <v>0</v>
      </c>
      <c r="X21" s="203">
        <f t="shared" si="16"/>
        <v>0</v>
      </c>
      <c r="Y21" s="204"/>
      <c r="Z21" s="111">
        <f t="shared" si="13"/>
        <v>0</v>
      </c>
      <c r="AA21" s="111">
        <f t="shared" si="14"/>
        <v>0</v>
      </c>
      <c r="AB21" s="111">
        <f t="shared" si="15"/>
        <v>0</v>
      </c>
    </row>
    <row r="22" spans="1:28">
      <c r="A22" s="49">
        <v>13</v>
      </c>
      <c r="B22" s="109"/>
      <c r="C22" s="109"/>
      <c r="D22" s="109"/>
      <c r="E22" s="109"/>
      <c r="F22" s="110"/>
      <c r="G22" s="110"/>
      <c r="H22" s="110">
        <f t="shared" si="3"/>
        <v>0</v>
      </c>
      <c r="I22" s="111">
        <f t="shared" si="4"/>
        <v>0</v>
      </c>
      <c r="J22" s="203">
        <f t="shared" si="5"/>
        <v>0</v>
      </c>
      <c r="K22" s="204"/>
      <c r="L22" s="111">
        <f t="shared" si="6"/>
        <v>0</v>
      </c>
      <c r="M22" s="111">
        <f t="shared" si="7"/>
        <v>0</v>
      </c>
      <c r="N22" s="112">
        <f t="shared" si="8"/>
        <v>0</v>
      </c>
      <c r="O22" s="113">
        <v>9000</v>
      </c>
      <c r="P22" s="114"/>
      <c r="Q22" s="114">
        <f t="shared" si="9"/>
        <v>0</v>
      </c>
      <c r="R22" s="115">
        <f t="shared" si="10"/>
        <v>0</v>
      </c>
      <c r="S22" s="213">
        <f t="shared" si="11"/>
        <v>0</v>
      </c>
      <c r="T22" s="214"/>
      <c r="U22" s="213">
        <f t="shared" si="12"/>
        <v>0</v>
      </c>
      <c r="V22" s="204"/>
      <c r="W22" s="116">
        <f t="shared" si="17"/>
        <v>0</v>
      </c>
      <c r="X22" s="203">
        <f t="shared" si="16"/>
        <v>0</v>
      </c>
      <c r="Y22" s="204"/>
      <c r="Z22" s="111">
        <f t="shared" si="13"/>
        <v>0</v>
      </c>
      <c r="AA22" s="111">
        <f t="shared" si="14"/>
        <v>0</v>
      </c>
      <c r="AB22" s="111">
        <f t="shared" si="15"/>
        <v>0</v>
      </c>
    </row>
    <row r="23" spans="1:28" ht="15.75" thickBot="1">
      <c r="A23" s="50">
        <v>14</v>
      </c>
      <c r="B23" s="109"/>
      <c r="C23" s="109"/>
      <c r="D23" s="109"/>
      <c r="E23" s="109"/>
      <c r="F23" s="110"/>
      <c r="G23" s="110"/>
      <c r="H23" s="110">
        <f t="shared" si="3"/>
        <v>0</v>
      </c>
      <c r="I23" s="111">
        <f t="shared" si="4"/>
        <v>0</v>
      </c>
      <c r="J23" s="203">
        <f t="shared" si="5"/>
        <v>0</v>
      </c>
      <c r="K23" s="204"/>
      <c r="L23" s="111">
        <f t="shared" si="6"/>
        <v>0</v>
      </c>
      <c r="M23" s="111">
        <f t="shared" si="7"/>
        <v>0</v>
      </c>
      <c r="N23" s="112">
        <f t="shared" si="8"/>
        <v>0</v>
      </c>
      <c r="O23" s="113">
        <v>9000</v>
      </c>
      <c r="P23" s="114"/>
      <c r="Q23" s="114">
        <f t="shared" si="9"/>
        <v>0</v>
      </c>
      <c r="R23" s="115">
        <f t="shared" si="10"/>
        <v>0</v>
      </c>
      <c r="S23" s="213">
        <f t="shared" si="11"/>
        <v>0</v>
      </c>
      <c r="T23" s="214"/>
      <c r="U23" s="213">
        <f t="shared" si="12"/>
        <v>0</v>
      </c>
      <c r="V23" s="204"/>
      <c r="W23" s="116">
        <f t="shared" si="17"/>
        <v>0</v>
      </c>
      <c r="X23" s="203">
        <f t="shared" si="16"/>
        <v>0</v>
      </c>
      <c r="Y23" s="204"/>
      <c r="Z23" s="111">
        <f t="shared" si="13"/>
        <v>0</v>
      </c>
      <c r="AA23" s="111">
        <f t="shared" si="14"/>
        <v>0</v>
      </c>
      <c r="AB23" s="111">
        <f t="shared" si="15"/>
        <v>0</v>
      </c>
    </row>
    <row r="24" spans="1:28">
      <c r="A24" s="49">
        <v>15</v>
      </c>
      <c r="B24" s="109"/>
      <c r="C24" s="109"/>
      <c r="D24" s="109"/>
      <c r="E24" s="109"/>
      <c r="F24" s="110"/>
      <c r="G24" s="110"/>
      <c r="H24" s="110">
        <f t="shared" si="3"/>
        <v>0</v>
      </c>
      <c r="I24" s="111">
        <f t="shared" si="4"/>
        <v>0</v>
      </c>
      <c r="J24" s="203">
        <f t="shared" si="5"/>
        <v>0</v>
      </c>
      <c r="K24" s="204"/>
      <c r="L24" s="111">
        <f t="shared" si="6"/>
        <v>0</v>
      </c>
      <c r="M24" s="111">
        <f t="shared" si="7"/>
        <v>0</v>
      </c>
      <c r="N24" s="112">
        <f t="shared" si="8"/>
        <v>0</v>
      </c>
      <c r="O24" s="113">
        <v>9000</v>
      </c>
      <c r="P24" s="114"/>
      <c r="Q24" s="114">
        <f t="shared" si="9"/>
        <v>0</v>
      </c>
      <c r="R24" s="115">
        <f t="shared" si="10"/>
        <v>0</v>
      </c>
      <c r="S24" s="213">
        <f t="shared" si="11"/>
        <v>0</v>
      </c>
      <c r="T24" s="214"/>
      <c r="U24" s="213">
        <f t="shared" si="12"/>
        <v>0</v>
      </c>
      <c r="V24" s="204"/>
      <c r="W24" s="116">
        <f t="shared" si="17"/>
        <v>0</v>
      </c>
      <c r="X24" s="203">
        <f t="shared" si="16"/>
        <v>0</v>
      </c>
      <c r="Y24" s="204"/>
      <c r="Z24" s="111">
        <f t="shared" si="13"/>
        <v>0</v>
      </c>
      <c r="AA24" s="111">
        <f t="shared" si="14"/>
        <v>0</v>
      </c>
      <c r="AB24" s="111">
        <f t="shared" si="15"/>
        <v>0</v>
      </c>
    </row>
    <row r="25" spans="1:28" ht="15.75" thickBot="1">
      <c r="A25" s="50">
        <v>16</v>
      </c>
      <c r="B25" s="109"/>
      <c r="C25" s="109"/>
      <c r="D25" s="109"/>
      <c r="E25" s="109"/>
      <c r="F25" s="110"/>
      <c r="G25" s="110"/>
      <c r="H25" s="110">
        <f t="shared" si="3"/>
        <v>0</v>
      </c>
      <c r="I25" s="111">
        <f t="shared" si="4"/>
        <v>0</v>
      </c>
      <c r="J25" s="203">
        <f t="shared" si="5"/>
        <v>0</v>
      </c>
      <c r="K25" s="204"/>
      <c r="L25" s="111">
        <f t="shared" si="6"/>
        <v>0</v>
      </c>
      <c r="M25" s="111">
        <f t="shared" si="7"/>
        <v>0</v>
      </c>
      <c r="N25" s="112">
        <f t="shared" si="8"/>
        <v>0</v>
      </c>
      <c r="O25" s="113">
        <v>9000</v>
      </c>
      <c r="P25" s="114"/>
      <c r="Q25" s="114">
        <f t="shared" si="9"/>
        <v>0</v>
      </c>
      <c r="R25" s="115">
        <f t="shared" si="10"/>
        <v>0</v>
      </c>
      <c r="S25" s="213">
        <f t="shared" si="11"/>
        <v>0</v>
      </c>
      <c r="T25" s="214"/>
      <c r="U25" s="213">
        <f t="shared" si="12"/>
        <v>0</v>
      </c>
      <c r="V25" s="204"/>
      <c r="W25" s="116">
        <f t="shared" si="17"/>
        <v>0</v>
      </c>
      <c r="X25" s="203">
        <f t="shared" si="16"/>
        <v>0</v>
      </c>
      <c r="Y25" s="204"/>
      <c r="Z25" s="111">
        <f t="shared" si="13"/>
        <v>0</v>
      </c>
      <c r="AA25" s="111">
        <f t="shared" si="14"/>
        <v>0</v>
      </c>
      <c r="AB25" s="111">
        <f t="shared" si="15"/>
        <v>0</v>
      </c>
    </row>
    <row r="26" spans="1:28">
      <c r="A26" s="49">
        <v>17</v>
      </c>
      <c r="B26" s="109"/>
      <c r="C26" s="109"/>
      <c r="D26" s="109"/>
      <c r="E26" s="109"/>
      <c r="F26" s="110"/>
      <c r="G26" s="110"/>
      <c r="H26" s="110">
        <f t="shared" si="3"/>
        <v>0</v>
      </c>
      <c r="I26" s="111">
        <f t="shared" si="4"/>
        <v>0</v>
      </c>
      <c r="J26" s="203">
        <f t="shared" si="5"/>
        <v>0</v>
      </c>
      <c r="K26" s="204"/>
      <c r="L26" s="111">
        <f t="shared" si="6"/>
        <v>0</v>
      </c>
      <c r="M26" s="111">
        <f t="shared" si="7"/>
        <v>0</v>
      </c>
      <c r="N26" s="112">
        <f t="shared" si="8"/>
        <v>0</v>
      </c>
      <c r="O26" s="113">
        <v>9000</v>
      </c>
      <c r="P26" s="114"/>
      <c r="Q26" s="114">
        <f t="shared" si="9"/>
        <v>0</v>
      </c>
      <c r="R26" s="115">
        <f t="shared" si="10"/>
        <v>0</v>
      </c>
      <c r="S26" s="213">
        <f t="shared" si="11"/>
        <v>0</v>
      </c>
      <c r="T26" s="214"/>
      <c r="U26" s="213">
        <f t="shared" si="12"/>
        <v>0</v>
      </c>
      <c r="V26" s="204"/>
      <c r="W26" s="116">
        <f t="shared" si="17"/>
        <v>0</v>
      </c>
      <c r="X26" s="203">
        <f t="shared" si="16"/>
        <v>0</v>
      </c>
      <c r="Y26" s="204"/>
      <c r="Z26" s="111">
        <f t="shared" si="13"/>
        <v>0</v>
      </c>
      <c r="AA26" s="111">
        <f t="shared" si="14"/>
        <v>0</v>
      </c>
      <c r="AB26" s="111">
        <f t="shared" si="15"/>
        <v>0</v>
      </c>
    </row>
    <row r="27" spans="1:28" ht="15.75" thickBot="1">
      <c r="A27" s="50">
        <v>18</v>
      </c>
      <c r="B27" s="109"/>
      <c r="C27" s="109"/>
      <c r="D27" s="109"/>
      <c r="E27" s="109"/>
      <c r="F27" s="110"/>
      <c r="G27" s="110"/>
      <c r="H27" s="110">
        <f t="shared" si="3"/>
        <v>0</v>
      </c>
      <c r="I27" s="111">
        <f t="shared" si="4"/>
        <v>0</v>
      </c>
      <c r="J27" s="203">
        <f t="shared" si="5"/>
        <v>0</v>
      </c>
      <c r="K27" s="204"/>
      <c r="L27" s="111">
        <f t="shared" si="6"/>
        <v>0</v>
      </c>
      <c r="M27" s="111">
        <f t="shared" si="7"/>
        <v>0</v>
      </c>
      <c r="N27" s="112">
        <f t="shared" si="8"/>
        <v>0</v>
      </c>
      <c r="O27" s="113">
        <v>9000</v>
      </c>
      <c r="P27" s="114"/>
      <c r="Q27" s="114">
        <f t="shared" si="9"/>
        <v>0</v>
      </c>
      <c r="R27" s="115">
        <f t="shared" si="10"/>
        <v>0</v>
      </c>
      <c r="S27" s="213">
        <f t="shared" si="11"/>
        <v>0</v>
      </c>
      <c r="T27" s="214"/>
      <c r="U27" s="213">
        <f t="shared" si="12"/>
        <v>0</v>
      </c>
      <c r="V27" s="204"/>
      <c r="W27" s="116">
        <f t="shared" si="17"/>
        <v>0</v>
      </c>
      <c r="X27" s="203">
        <f t="shared" si="16"/>
        <v>0</v>
      </c>
      <c r="Y27" s="204"/>
      <c r="Z27" s="111">
        <f t="shared" si="13"/>
        <v>0</v>
      </c>
      <c r="AA27" s="111">
        <f t="shared" si="14"/>
        <v>0</v>
      </c>
      <c r="AB27" s="111">
        <f t="shared" si="15"/>
        <v>0</v>
      </c>
    </row>
    <row r="28" spans="1:28" ht="15" customHeight="1">
      <c r="A28" s="49">
        <v>19</v>
      </c>
      <c r="B28" s="109"/>
      <c r="C28" s="109"/>
      <c r="D28" s="109"/>
      <c r="E28" s="109"/>
      <c r="F28" s="110"/>
      <c r="G28" s="110"/>
      <c r="H28" s="110">
        <f t="shared" si="3"/>
        <v>0</v>
      </c>
      <c r="I28" s="111">
        <f t="shared" si="4"/>
        <v>0</v>
      </c>
      <c r="J28" s="203">
        <f t="shared" si="5"/>
        <v>0</v>
      </c>
      <c r="K28" s="204"/>
      <c r="L28" s="111">
        <f t="shared" si="6"/>
        <v>0</v>
      </c>
      <c r="M28" s="111">
        <f t="shared" si="7"/>
        <v>0</v>
      </c>
      <c r="N28" s="112">
        <f t="shared" si="8"/>
        <v>0</v>
      </c>
      <c r="O28" s="113">
        <v>9000</v>
      </c>
      <c r="P28" s="114"/>
      <c r="Q28" s="114">
        <f t="shared" si="9"/>
        <v>0</v>
      </c>
      <c r="R28" s="115">
        <f t="shared" si="10"/>
        <v>0</v>
      </c>
      <c r="S28" s="213">
        <f t="shared" si="11"/>
        <v>0</v>
      </c>
      <c r="T28" s="214"/>
      <c r="U28" s="213">
        <f t="shared" si="12"/>
        <v>0</v>
      </c>
      <c r="V28" s="204"/>
      <c r="W28" s="116">
        <f t="shared" si="17"/>
        <v>0</v>
      </c>
      <c r="X28" s="203">
        <f t="shared" si="16"/>
        <v>0</v>
      </c>
      <c r="Y28" s="204"/>
      <c r="Z28" s="111">
        <f t="shared" si="13"/>
        <v>0</v>
      </c>
      <c r="AA28" s="111">
        <f t="shared" si="14"/>
        <v>0</v>
      </c>
      <c r="AB28" s="111">
        <f t="shared" si="15"/>
        <v>0</v>
      </c>
    </row>
    <row r="29" spans="1:28" ht="15" customHeight="1" thickBot="1">
      <c r="A29" s="50">
        <v>20</v>
      </c>
      <c r="B29" s="109"/>
      <c r="C29" s="109"/>
      <c r="D29" s="109"/>
      <c r="E29" s="109"/>
      <c r="F29" s="110"/>
      <c r="G29" s="110"/>
      <c r="H29" s="110">
        <f t="shared" si="3"/>
        <v>0</v>
      </c>
      <c r="I29" s="111">
        <f t="shared" si="4"/>
        <v>0</v>
      </c>
      <c r="J29" s="203">
        <f t="shared" si="5"/>
        <v>0</v>
      </c>
      <c r="K29" s="204"/>
      <c r="L29" s="111">
        <f t="shared" si="6"/>
        <v>0</v>
      </c>
      <c r="M29" s="111">
        <f t="shared" si="7"/>
        <v>0</v>
      </c>
      <c r="N29" s="112">
        <f t="shared" si="8"/>
        <v>0</v>
      </c>
      <c r="O29" s="113">
        <v>9000</v>
      </c>
      <c r="P29" s="114"/>
      <c r="Q29" s="114">
        <f t="shared" si="9"/>
        <v>0</v>
      </c>
      <c r="R29" s="115">
        <f t="shared" si="10"/>
        <v>0</v>
      </c>
      <c r="S29" s="213">
        <f t="shared" si="11"/>
        <v>0</v>
      </c>
      <c r="T29" s="214"/>
      <c r="U29" s="213">
        <f t="shared" si="12"/>
        <v>0</v>
      </c>
      <c r="V29" s="204"/>
      <c r="W29" s="116">
        <f t="shared" si="17"/>
        <v>0</v>
      </c>
      <c r="X29" s="203">
        <f t="shared" si="16"/>
        <v>0</v>
      </c>
      <c r="Y29" s="204"/>
      <c r="Z29" s="111">
        <f t="shared" si="13"/>
        <v>0</v>
      </c>
      <c r="AA29" s="111">
        <f t="shared" si="14"/>
        <v>0</v>
      </c>
      <c r="AB29" s="111">
        <f t="shared" si="15"/>
        <v>0</v>
      </c>
    </row>
    <row r="30" spans="1:28" ht="15" customHeight="1">
      <c r="A30" s="49">
        <v>21</v>
      </c>
      <c r="B30" s="109"/>
      <c r="C30" s="109"/>
      <c r="D30" s="109"/>
      <c r="E30" s="109"/>
      <c r="F30" s="110"/>
      <c r="G30" s="110"/>
      <c r="H30" s="110">
        <f t="shared" si="3"/>
        <v>0</v>
      </c>
      <c r="I30" s="111">
        <f t="shared" si="4"/>
        <v>0</v>
      </c>
      <c r="J30" s="203">
        <f t="shared" si="5"/>
        <v>0</v>
      </c>
      <c r="K30" s="204"/>
      <c r="L30" s="111">
        <f t="shared" si="6"/>
        <v>0</v>
      </c>
      <c r="M30" s="111">
        <f t="shared" si="7"/>
        <v>0</v>
      </c>
      <c r="N30" s="112">
        <f t="shared" si="8"/>
        <v>0</v>
      </c>
      <c r="O30" s="113">
        <v>9000</v>
      </c>
      <c r="P30" s="114"/>
      <c r="Q30" s="114">
        <f t="shared" si="9"/>
        <v>0</v>
      </c>
      <c r="R30" s="115">
        <f t="shared" si="10"/>
        <v>0</v>
      </c>
      <c r="S30" s="213">
        <f t="shared" si="11"/>
        <v>0</v>
      </c>
      <c r="T30" s="214"/>
      <c r="U30" s="213">
        <f t="shared" si="12"/>
        <v>0</v>
      </c>
      <c r="V30" s="204"/>
      <c r="W30" s="116">
        <f t="shared" si="17"/>
        <v>0</v>
      </c>
      <c r="X30" s="203">
        <f t="shared" si="16"/>
        <v>0</v>
      </c>
      <c r="Y30" s="204"/>
      <c r="Z30" s="111">
        <f t="shared" si="13"/>
        <v>0</v>
      </c>
      <c r="AA30" s="111">
        <f t="shared" si="14"/>
        <v>0</v>
      </c>
      <c r="AB30" s="111">
        <f t="shared" si="15"/>
        <v>0</v>
      </c>
    </row>
    <row r="31" spans="1:28" ht="15" customHeight="1" thickBot="1">
      <c r="A31" s="50">
        <v>22</v>
      </c>
      <c r="B31" s="109"/>
      <c r="C31" s="109"/>
      <c r="D31" s="109"/>
      <c r="E31" s="109"/>
      <c r="F31" s="110"/>
      <c r="G31" s="110"/>
      <c r="H31" s="110">
        <f t="shared" si="3"/>
        <v>0</v>
      </c>
      <c r="I31" s="111">
        <f t="shared" si="4"/>
        <v>0</v>
      </c>
      <c r="J31" s="203">
        <f t="shared" si="5"/>
        <v>0</v>
      </c>
      <c r="K31" s="204"/>
      <c r="L31" s="111">
        <f t="shared" si="6"/>
        <v>0</v>
      </c>
      <c r="M31" s="111">
        <f t="shared" si="7"/>
        <v>0</v>
      </c>
      <c r="N31" s="112">
        <f t="shared" si="8"/>
        <v>0</v>
      </c>
      <c r="O31" s="113">
        <v>9000</v>
      </c>
      <c r="P31" s="114"/>
      <c r="Q31" s="114">
        <f t="shared" si="9"/>
        <v>0</v>
      </c>
      <c r="R31" s="115">
        <f t="shared" si="10"/>
        <v>0</v>
      </c>
      <c r="S31" s="213">
        <f t="shared" si="11"/>
        <v>0</v>
      </c>
      <c r="T31" s="214"/>
      <c r="U31" s="213">
        <f t="shared" si="12"/>
        <v>0</v>
      </c>
      <c r="V31" s="204"/>
      <c r="W31" s="116">
        <f t="shared" si="17"/>
        <v>0</v>
      </c>
      <c r="X31" s="203">
        <f t="shared" si="16"/>
        <v>0</v>
      </c>
      <c r="Y31" s="204"/>
      <c r="Z31" s="111">
        <f t="shared" si="13"/>
        <v>0</v>
      </c>
      <c r="AA31" s="111">
        <f t="shared" si="14"/>
        <v>0</v>
      </c>
      <c r="AB31" s="111">
        <f t="shared" si="15"/>
        <v>0</v>
      </c>
    </row>
    <row r="32" spans="1:28" ht="15" customHeight="1">
      <c r="A32" s="49">
        <v>23</v>
      </c>
      <c r="B32" s="109"/>
      <c r="C32" s="109"/>
      <c r="D32" s="109"/>
      <c r="E32" s="109"/>
      <c r="F32" s="110"/>
      <c r="G32" s="110"/>
      <c r="H32" s="110">
        <f t="shared" si="3"/>
        <v>0</v>
      </c>
      <c r="I32" s="111">
        <f t="shared" si="4"/>
        <v>0</v>
      </c>
      <c r="J32" s="203">
        <f t="shared" si="5"/>
        <v>0</v>
      </c>
      <c r="K32" s="204"/>
      <c r="L32" s="111">
        <f t="shared" si="6"/>
        <v>0</v>
      </c>
      <c r="M32" s="111">
        <f t="shared" si="7"/>
        <v>0</v>
      </c>
      <c r="N32" s="112">
        <f t="shared" si="8"/>
        <v>0</v>
      </c>
      <c r="O32" s="113">
        <v>9000</v>
      </c>
      <c r="P32" s="114"/>
      <c r="Q32" s="114">
        <f t="shared" si="9"/>
        <v>0</v>
      </c>
      <c r="R32" s="115">
        <f t="shared" si="10"/>
        <v>0</v>
      </c>
      <c r="S32" s="213">
        <f t="shared" si="11"/>
        <v>0</v>
      </c>
      <c r="T32" s="214"/>
      <c r="U32" s="213">
        <f t="shared" si="12"/>
        <v>0</v>
      </c>
      <c r="V32" s="204"/>
      <c r="W32" s="116">
        <f t="shared" si="17"/>
        <v>0</v>
      </c>
      <c r="X32" s="203">
        <f t="shared" si="16"/>
        <v>0</v>
      </c>
      <c r="Y32" s="204"/>
      <c r="Z32" s="111">
        <f t="shared" si="13"/>
        <v>0</v>
      </c>
      <c r="AA32" s="111">
        <f t="shared" si="14"/>
        <v>0</v>
      </c>
      <c r="AB32" s="111">
        <f t="shared" si="15"/>
        <v>0</v>
      </c>
    </row>
    <row r="33" spans="1:28" ht="15" customHeight="1" thickBot="1">
      <c r="A33" s="50">
        <v>24</v>
      </c>
      <c r="B33" s="109"/>
      <c r="C33" s="109"/>
      <c r="D33" s="109"/>
      <c r="E33" s="109"/>
      <c r="F33" s="110"/>
      <c r="G33" s="110"/>
      <c r="H33" s="110">
        <f t="shared" si="3"/>
        <v>0</v>
      </c>
      <c r="I33" s="111">
        <f t="shared" si="4"/>
        <v>0</v>
      </c>
      <c r="J33" s="203">
        <f t="shared" si="5"/>
        <v>0</v>
      </c>
      <c r="K33" s="204"/>
      <c r="L33" s="111">
        <f t="shared" si="6"/>
        <v>0</v>
      </c>
      <c r="M33" s="111">
        <f t="shared" si="7"/>
        <v>0</v>
      </c>
      <c r="N33" s="112">
        <f t="shared" si="8"/>
        <v>0</v>
      </c>
      <c r="O33" s="113">
        <v>9000</v>
      </c>
      <c r="P33" s="114"/>
      <c r="Q33" s="114">
        <f t="shared" si="9"/>
        <v>0</v>
      </c>
      <c r="R33" s="115">
        <f t="shared" si="10"/>
        <v>0</v>
      </c>
      <c r="S33" s="213">
        <f t="shared" si="11"/>
        <v>0</v>
      </c>
      <c r="T33" s="214"/>
      <c r="U33" s="213">
        <f t="shared" si="12"/>
        <v>0</v>
      </c>
      <c r="V33" s="204"/>
      <c r="W33" s="116">
        <f t="shared" si="17"/>
        <v>0</v>
      </c>
      <c r="X33" s="203">
        <f t="shared" si="16"/>
        <v>0</v>
      </c>
      <c r="Y33" s="204"/>
      <c r="Z33" s="111">
        <f t="shared" si="13"/>
        <v>0</v>
      </c>
      <c r="AA33" s="111">
        <f t="shared" si="14"/>
        <v>0</v>
      </c>
      <c r="AB33" s="111">
        <f t="shared" si="15"/>
        <v>0</v>
      </c>
    </row>
    <row r="34" spans="1:28" ht="15" customHeight="1">
      <c r="A34" s="49">
        <v>25</v>
      </c>
      <c r="B34" s="109"/>
      <c r="C34" s="109"/>
      <c r="D34" s="109"/>
      <c r="E34" s="109"/>
      <c r="F34" s="110"/>
      <c r="G34" s="110"/>
      <c r="H34" s="110">
        <f t="shared" si="3"/>
        <v>0</v>
      </c>
      <c r="I34" s="111">
        <f t="shared" si="4"/>
        <v>0</v>
      </c>
      <c r="J34" s="203">
        <f t="shared" si="5"/>
        <v>0</v>
      </c>
      <c r="K34" s="204"/>
      <c r="L34" s="111">
        <f t="shared" si="6"/>
        <v>0</v>
      </c>
      <c r="M34" s="111">
        <f t="shared" si="7"/>
        <v>0</v>
      </c>
      <c r="N34" s="112">
        <f t="shared" si="8"/>
        <v>0</v>
      </c>
      <c r="O34" s="113">
        <v>9000</v>
      </c>
      <c r="P34" s="114"/>
      <c r="Q34" s="114">
        <f t="shared" si="9"/>
        <v>0</v>
      </c>
      <c r="R34" s="115">
        <f t="shared" si="10"/>
        <v>0</v>
      </c>
      <c r="S34" s="213">
        <f t="shared" si="11"/>
        <v>0</v>
      </c>
      <c r="T34" s="214"/>
      <c r="U34" s="213">
        <f t="shared" si="12"/>
        <v>0</v>
      </c>
      <c r="V34" s="204"/>
      <c r="W34" s="116">
        <f t="shared" si="17"/>
        <v>0</v>
      </c>
      <c r="X34" s="203">
        <f t="shared" si="16"/>
        <v>0</v>
      </c>
      <c r="Y34" s="204"/>
      <c r="Z34" s="111">
        <f t="shared" si="13"/>
        <v>0</v>
      </c>
      <c r="AA34" s="111">
        <f t="shared" si="14"/>
        <v>0</v>
      </c>
      <c r="AB34" s="111">
        <f t="shared" si="15"/>
        <v>0</v>
      </c>
    </row>
    <row r="35" spans="1:28" ht="15" customHeight="1" thickBot="1">
      <c r="A35" s="50">
        <v>26</v>
      </c>
      <c r="B35" s="109"/>
      <c r="C35" s="109"/>
      <c r="D35" s="109"/>
      <c r="E35" s="109"/>
      <c r="F35" s="110"/>
      <c r="G35" s="110"/>
      <c r="H35" s="110">
        <f t="shared" si="3"/>
        <v>0</v>
      </c>
      <c r="I35" s="111">
        <f t="shared" si="4"/>
        <v>0</v>
      </c>
      <c r="J35" s="203">
        <f t="shared" si="5"/>
        <v>0</v>
      </c>
      <c r="K35" s="204"/>
      <c r="L35" s="111">
        <f t="shared" si="6"/>
        <v>0</v>
      </c>
      <c r="M35" s="111">
        <f t="shared" si="7"/>
        <v>0</v>
      </c>
      <c r="N35" s="112">
        <f t="shared" si="8"/>
        <v>0</v>
      </c>
      <c r="O35" s="113">
        <v>9000</v>
      </c>
      <c r="P35" s="114"/>
      <c r="Q35" s="114">
        <f t="shared" si="9"/>
        <v>0</v>
      </c>
      <c r="R35" s="115">
        <f t="shared" si="10"/>
        <v>0</v>
      </c>
      <c r="S35" s="213">
        <f t="shared" si="11"/>
        <v>0</v>
      </c>
      <c r="T35" s="214"/>
      <c r="U35" s="213">
        <f t="shared" si="12"/>
        <v>0</v>
      </c>
      <c r="V35" s="204"/>
      <c r="W35" s="116">
        <f t="shared" si="17"/>
        <v>0</v>
      </c>
      <c r="X35" s="203">
        <f t="shared" si="16"/>
        <v>0</v>
      </c>
      <c r="Y35" s="204"/>
      <c r="Z35" s="111">
        <f t="shared" si="13"/>
        <v>0</v>
      </c>
      <c r="AA35" s="111">
        <f t="shared" si="14"/>
        <v>0</v>
      </c>
      <c r="AB35" s="111">
        <f t="shared" si="15"/>
        <v>0</v>
      </c>
    </row>
    <row r="36" spans="1:28" ht="15" customHeight="1">
      <c r="A36" s="49">
        <v>27</v>
      </c>
      <c r="B36" s="109"/>
      <c r="C36" s="109"/>
      <c r="D36" s="109"/>
      <c r="E36" s="109"/>
      <c r="F36" s="110"/>
      <c r="G36" s="110"/>
      <c r="H36" s="110">
        <f t="shared" si="3"/>
        <v>0</v>
      </c>
      <c r="I36" s="111">
        <f t="shared" si="4"/>
        <v>0</v>
      </c>
      <c r="J36" s="203">
        <f t="shared" si="5"/>
        <v>0</v>
      </c>
      <c r="K36" s="204"/>
      <c r="L36" s="111">
        <f t="shared" si="6"/>
        <v>0</v>
      </c>
      <c r="M36" s="111">
        <f t="shared" si="7"/>
        <v>0</v>
      </c>
      <c r="N36" s="112">
        <f t="shared" si="8"/>
        <v>0</v>
      </c>
      <c r="O36" s="113">
        <v>9000</v>
      </c>
      <c r="P36" s="114"/>
      <c r="Q36" s="114">
        <f t="shared" si="9"/>
        <v>0</v>
      </c>
      <c r="R36" s="115">
        <f t="shared" si="10"/>
        <v>0</v>
      </c>
      <c r="S36" s="213">
        <f t="shared" si="11"/>
        <v>0</v>
      </c>
      <c r="T36" s="214"/>
      <c r="U36" s="213">
        <f t="shared" si="12"/>
        <v>0</v>
      </c>
      <c r="V36" s="204"/>
      <c r="W36" s="116">
        <f t="shared" si="17"/>
        <v>0</v>
      </c>
      <c r="X36" s="203">
        <f t="shared" si="16"/>
        <v>0</v>
      </c>
      <c r="Y36" s="204"/>
      <c r="Z36" s="111">
        <f t="shared" si="13"/>
        <v>0</v>
      </c>
      <c r="AA36" s="111">
        <f t="shared" si="14"/>
        <v>0</v>
      </c>
      <c r="AB36" s="111">
        <f t="shared" si="15"/>
        <v>0</v>
      </c>
    </row>
    <row r="37" spans="1:28" ht="15" customHeight="1" thickBot="1">
      <c r="A37" s="50">
        <v>28</v>
      </c>
      <c r="B37" s="109"/>
      <c r="C37" s="109"/>
      <c r="D37" s="109"/>
      <c r="E37" s="109"/>
      <c r="F37" s="110"/>
      <c r="G37" s="110"/>
      <c r="H37" s="110">
        <f t="shared" si="3"/>
        <v>0</v>
      </c>
      <c r="I37" s="111">
        <f t="shared" si="4"/>
        <v>0</v>
      </c>
      <c r="J37" s="203">
        <f t="shared" si="5"/>
        <v>0</v>
      </c>
      <c r="K37" s="204"/>
      <c r="L37" s="111">
        <f t="shared" si="6"/>
        <v>0</v>
      </c>
      <c r="M37" s="111">
        <f t="shared" si="7"/>
        <v>0</v>
      </c>
      <c r="N37" s="112">
        <f t="shared" si="8"/>
        <v>0</v>
      </c>
      <c r="O37" s="113">
        <v>9000</v>
      </c>
      <c r="P37" s="114"/>
      <c r="Q37" s="114">
        <f t="shared" si="9"/>
        <v>0</v>
      </c>
      <c r="R37" s="115">
        <f t="shared" si="10"/>
        <v>0</v>
      </c>
      <c r="S37" s="213">
        <f t="shared" si="11"/>
        <v>0</v>
      </c>
      <c r="T37" s="214"/>
      <c r="U37" s="213">
        <f t="shared" si="12"/>
        <v>0</v>
      </c>
      <c r="V37" s="204"/>
      <c r="W37" s="116">
        <f t="shared" si="17"/>
        <v>0</v>
      </c>
      <c r="X37" s="203">
        <f t="shared" si="16"/>
        <v>0</v>
      </c>
      <c r="Y37" s="204"/>
      <c r="Z37" s="111">
        <f t="shared" si="13"/>
        <v>0</v>
      </c>
      <c r="AA37" s="111">
        <f t="shared" si="14"/>
        <v>0</v>
      </c>
      <c r="AB37" s="111">
        <f t="shared" si="15"/>
        <v>0</v>
      </c>
    </row>
    <row r="38" spans="1:28" ht="15" customHeight="1">
      <c r="A38" s="49">
        <v>29</v>
      </c>
      <c r="B38" s="109"/>
      <c r="C38" s="109"/>
      <c r="D38" s="109"/>
      <c r="E38" s="109"/>
      <c r="F38" s="110"/>
      <c r="G38" s="110"/>
      <c r="H38" s="110">
        <f t="shared" si="3"/>
        <v>0</v>
      </c>
      <c r="I38" s="111">
        <f t="shared" si="4"/>
        <v>0</v>
      </c>
      <c r="J38" s="203">
        <f t="shared" si="5"/>
        <v>0</v>
      </c>
      <c r="K38" s="204"/>
      <c r="L38" s="111">
        <f t="shared" si="6"/>
        <v>0</v>
      </c>
      <c r="M38" s="111">
        <f t="shared" si="7"/>
        <v>0</v>
      </c>
      <c r="N38" s="112">
        <f t="shared" si="8"/>
        <v>0</v>
      </c>
      <c r="O38" s="113">
        <v>9000</v>
      </c>
      <c r="P38" s="114"/>
      <c r="Q38" s="114">
        <f t="shared" si="9"/>
        <v>0</v>
      </c>
      <c r="R38" s="115">
        <f t="shared" si="10"/>
        <v>0</v>
      </c>
      <c r="S38" s="213">
        <f t="shared" si="11"/>
        <v>0</v>
      </c>
      <c r="T38" s="214"/>
      <c r="U38" s="213">
        <f t="shared" si="12"/>
        <v>0</v>
      </c>
      <c r="V38" s="204"/>
      <c r="W38" s="116">
        <f t="shared" si="17"/>
        <v>0</v>
      </c>
      <c r="X38" s="203">
        <f t="shared" si="16"/>
        <v>0</v>
      </c>
      <c r="Y38" s="204"/>
      <c r="Z38" s="111">
        <f t="shared" si="13"/>
        <v>0</v>
      </c>
      <c r="AA38" s="111">
        <f t="shared" si="14"/>
        <v>0</v>
      </c>
      <c r="AB38" s="111">
        <f t="shared" si="15"/>
        <v>0</v>
      </c>
    </row>
    <row r="39" spans="1:28" ht="15" customHeight="1" thickBot="1">
      <c r="A39" s="50">
        <v>30</v>
      </c>
      <c r="B39" s="109"/>
      <c r="C39" s="109"/>
      <c r="D39" s="109"/>
      <c r="E39" s="109"/>
      <c r="F39" s="110"/>
      <c r="G39" s="110"/>
      <c r="H39" s="110">
        <f t="shared" si="3"/>
        <v>0</v>
      </c>
      <c r="I39" s="111">
        <f t="shared" si="4"/>
        <v>0</v>
      </c>
      <c r="J39" s="203">
        <f t="shared" si="5"/>
        <v>0</v>
      </c>
      <c r="K39" s="204"/>
      <c r="L39" s="111">
        <f t="shared" si="6"/>
        <v>0</v>
      </c>
      <c r="M39" s="111">
        <f t="shared" si="7"/>
        <v>0</v>
      </c>
      <c r="N39" s="112">
        <f t="shared" si="8"/>
        <v>0</v>
      </c>
      <c r="O39" s="113">
        <v>9000</v>
      </c>
      <c r="P39" s="114"/>
      <c r="Q39" s="114">
        <f t="shared" si="9"/>
        <v>0</v>
      </c>
      <c r="R39" s="115">
        <f t="shared" si="10"/>
        <v>0</v>
      </c>
      <c r="S39" s="213">
        <f t="shared" si="11"/>
        <v>0</v>
      </c>
      <c r="T39" s="214"/>
      <c r="U39" s="213">
        <f t="shared" si="12"/>
        <v>0</v>
      </c>
      <c r="V39" s="204"/>
      <c r="W39" s="116">
        <f t="shared" si="17"/>
        <v>0</v>
      </c>
      <c r="X39" s="203">
        <f t="shared" si="16"/>
        <v>0</v>
      </c>
      <c r="Y39" s="204"/>
      <c r="Z39" s="111">
        <f t="shared" si="13"/>
        <v>0</v>
      </c>
      <c r="AA39" s="111">
        <f t="shared" si="14"/>
        <v>0</v>
      </c>
      <c r="AB39" s="111">
        <f t="shared" si="15"/>
        <v>0</v>
      </c>
    </row>
    <row r="40" spans="1:28" ht="15" customHeight="1">
      <c r="A40" s="49">
        <v>31</v>
      </c>
      <c r="B40" s="109"/>
      <c r="C40" s="109"/>
      <c r="D40" s="109"/>
      <c r="E40" s="109"/>
      <c r="F40" s="110"/>
      <c r="G40" s="110"/>
      <c r="H40" s="110">
        <f t="shared" si="3"/>
        <v>0</v>
      </c>
      <c r="I40" s="111">
        <f t="shared" si="4"/>
        <v>0</v>
      </c>
      <c r="J40" s="203">
        <f t="shared" si="5"/>
        <v>0</v>
      </c>
      <c r="K40" s="204"/>
      <c r="L40" s="111">
        <f t="shared" si="6"/>
        <v>0</v>
      </c>
      <c r="M40" s="111">
        <f t="shared" si="7"/>
        <v>0</v>
      </c>
      <c r="N40" s="112">
        <f t="shared" si="8"/>
        <v>0</v>
      </c>
      <c r="O40" s="113">
        <v>9000</v>
      </c>
      <c r="P40" s="114"/>
      <c r="Q40" s="114">
        <f t="shared" si="9"/>
        <v>0</v>
      </c>
      <c r="R40" s="115">
        <f t="shared" si="10"/>
        <v>0</v>
      </c>
      <c r="S40" s="213">
        <f t="shared" si="11"/>
        <v>0</v>
      </c>
      <c r="T40" s="214"/>
      <c r="U40" s="213">
        <f t="shared" si="12"/>
        <v>0</v>
      </c>
      <c r="V40" s="204"/>
      <c r="W40" s="116">
        <f t="shared" si="17"/>
        <v>0</v>
      </c>
      <c r="X40" s="203">
        <f t="shared" si="16"/>
        <v>0</v>
      </c>
      <c r="Y40" s="204"/>
      <c r="Z40" s="111">
        <f t="shared" si="13"/>
        <v>0</v>
      </c>
      <c r="AA40" s="111">
        <f t="shared" si="14"/>
        <v>0</v>
      </c>
      <c r="AB40" s="111">
        <f t="shared" si="15"/>
        <v>0</v>
      </c>
    </row>
    <row r="41" spans="1:28" ht="15" customHeight="1" thickBot="1">
      <c r="A41" s="50">
        <v>32</v>
      </c>
      <c r="B41" s="109"/>
      <c r="C41" s="109"/>
      <c r="D41" s="109"/>
      <c r="E41" s="109"/>
      <c r="F41" s="110"/>
      <c r="G41" s="110"/>
      <c r="H41" s="110">
        <f t="shared" si="3"/>
        <v>0</v>
      </c>
      <c r="I41" s="111">
        <f t="shared" si="4"/>
        <v>0</v>
      </c>
      <c r="J41" s="203">
        <f t="shared" si="5"/>
        <v>0</v>
      </c>
      <c r="K41" s="204"/>
      <c r="L41" s="111">
        <f t="shared" si="6"/>
        <v>0</v>
      </c>
      <c r="M41" s="111">
        <f t="shared" si="7"/>
        <v>0</v>
      </c>
      <c r="N41" s="112">
        <f t="shared" si="8"/>
        <v>0</v>
      </c>
      <c r="O41" s="113">
        <v>9000</v>
      </c>
      <c r="P41" s="114"/>
      <c r="Q41" s="114">
        <f t="shared" si="9"/>
        <v>0</v>
      </c>
      <c r="R41" s="115">
        <f t="shared" si="10"/>
        <v>0</v>
      </c>
      <c r="S41" s="213">
        <f t="shared" si="11"/>
        <v>0</v>
      </c>
      <c r="T41" s="214"/>
      <c r="U41" s="213">
        <f t="shared" si="12"/>
        <v>0</v>
      </c>
      <c r="V41" s="204"/>
      <c r="W41" s="116">
        <f t="shared" si="17"/>
        <v>0</v>
      </c>
      <c r="X41" s="203">
        <f t="shared" si="16"/>
        <v>0</v>
      </c>
      <c r="Y41" s="204"/>
      <c r="Z41" s="111">
        <f t="shared" si="13"/>
        <v>0</v>
      </c>
      <c r="AA41" s="111">
        <f t="shared" si="14"/>
        <v>0</v>
      </c>
      <c r="AB41" s="111">
        <f t="shared" si="15"/>
        <v>0</v>
      </c>
    </row>
    <row r="42" spans="1:28" ht="15" customHeight="1">
      <c r="A42" s="49">
        <v>33</v>
      </c>
      <c r="B42" s="109"/>
      <c r="C42" s="109"/>
      <c r="D42" s="109"/>
      <c r="E42" s="109"/>
      <c r="F42" s="110"/>
      <c r="G42" s="110"/>
      <c r="H42" s="110">
        <f t="shared" si="3"/>
        <v>0</v>
      </c>
      <c r="I42" s="111">
        <f t="shared" si="4"/>
        <v>0</v>
      </c>
      <c r="J42" s="203">
        <f t="shared" si="5"/>
        <v>0</v>
      </c>
      <c r="K42" s="204"/>
      <c r="L42" s="111">
        <f t="shared" si="6"/>
        <v>0</v>
      </c>
      <c r="M42" s="111">
        <f t="shared" si="7"/>
        <v>0</v>
      </c>
      <c r="N42" s="112">
        <f t="shared" si="8"/>
        <v>0</v>
      </c>
      <c r="O42" s="113">
        <v>9000</v>
      </c>
      <c r="P42" s="114"/>
      <c r="Q42" s="114">
        <f t="shared" si="9"/>
        <v>0</v>
      </c>
      <c r="R42" s="115">
        <f t="shared" si="10"/>
        <v>0</v>
      </c>
      <c r="S42" s="213">
        <f t="shared" si="11"/>
        <v>0</v>
      </c>
      <c r="T42" s="214"/>
      <c r="U42" s="213">
        <f t="shared" si="12"/>
        <v>0</v>
      </c>
      <c r="V42" s="204"/>
      <c r="W42" s="116">
        <f t="shared" si="17"/>
        <v>0</v>
      </c>
      <c r="X42" s="203">
        <f t="shared" si="16"/>
        <v>0</v>
      </c>
      <c r="Y42" s="204"/>
      <c r="Z42" s="111">
        <f t="shared" si="13"/>
        <v>0</v>
      </c>
      <c r="AA42" s="111">
        <f t="shared" si="14"/>
        <v>0</v>
      </c>
      <c r="AB42" s="111">
        <f t="shared" si="15"/>
        <v>0</v>
      </c>
    </row>
    <row r="43" spans="1:28" ht="15" customHeight="1" thickBot="1">
      <c r="A43" s="50">
        <v>34</v>
      </c>
      <c r="B43" s="109"/>
      <c r="C43" s="109"/>
      <c r="D43" s="109"/>
      <c r="E43" s="109"/>
      <c r="F43" s="110"/>
      <c r="G43" s="110"/>
      <c r="H43" s="110">
        <f t="shared" si="3"/>
        <v>0</v>
      </c>
      <c r="I43" s="111">
        <f t="shared" si="4"/>
        <v>0</v>
      </c>
      <c r="J43" s="203">
        <f t="shared" si="5"/>
        <v>0</v>
      </c>
      <c r="K43" s="204"/>
      <c r="L43" s="111">
        <f t="shared" si="6"/>
        <v>0</v>
      </c>
      <c r="M43" s="111">
        <f t="shared" si="7"/>
        <v>0</v>
      </c>
      <c r="N43" s="112">
        <f t="shared" si="8"/>
        <v>0</v>
      </c>
      <c r="O43" s="113">
        <v>9000</v>
      </c>
      <c r="P43" s="114"/>
      <c r="Q43" s="114">
        <f t="shared" si="9"/>
        <v>0</v>
      </c>
      <c r="R43" s="115">
        <f t="shared" si="10"/>
        <v>0</v>
      </c>
      <c r="S43" s="213">
        <f t="shared" si="11"/>
        <v>0</v>
      </c>
      <c r="T43" s="214"/>
      <c r="U43" s="213">
        <f t="shared" si="12"/>
        <v>0</v>
      </c>
      <c r="V43" s="204"/>
      <c r="W43" s="116">
        <f t="shared" si="17"/>
        <v>0</v>
      </c>
      <c r="X43" s="203">
        <f t="shared" si="16"/>
        <v>0</v>
      </c>
      <c r="Y43" s="204"/>
      <c r="Z43" s="111">
        <f t="shared" si="13"/>
        <v>0</v>
      </c>
      <c r="AA43" s="111">
        <f t="shared" si="14"/>
        <v>0</v>
      </c>
      <c r="AB43" s="111">
        <f t="shared" si="15"/>
        <v>0</v>
      </c>
    </row>
    <row r="44" spans="1:28" ht="15" customHeight="1">
      <c r="A44" s="49">
        <v>35</v>
      </c>
      <c r="B44" s="109"/>
      <c r="C44" s="109"/>
      <c r="D44" s="109"/>
      <c r="E44" s="109"/>
      <c r="F44" s="110"/>
      <c r="G44" s="110"/>
      <c r="H44" s="110">
        <f t="shared" si="3"/>
        <v>0</v>
      </c>
      <c r="I44" s="111">
        <f t="shared" si="4"/>
        <v>0</v>
      </c>
      <c r="J44" s="203">
        <f t="shared" si="5"/>
        <v>0</v>
      </c>
      <c r="K44" s="204"/>
      <c r="L44" s="111">
        <f t="shared" si="6"/>
        <v>0</v>
      </c>
      <c r="M44" s="111">
        <f t="shared" si="7"/>
        <v>0</v>
      </c>
      <c r="N44" s="112">
        <f t="shared" si="8"/>
        <v>0</v>
      </c>
      <c r="O44" s="113">
        <v>9000</v>
      </c>
      <c r="P44" s="114"/>
      <c r="Q44" s="114">
        <f t="shared" si="9"/>
        <v>0</v>
      </c>
      <c r="R44" s="115">
        <f t="shared" si="10"/>
        <v>0</v>
      </c>
      <c r="S44" s="213">
        <f t="shared" si="11"/>
        <v>0</v>
      </c>
      <c r="T44" s="214"/>
      <c r="U44" s="213">
        <f t="shared" si="12"/>
        <v>0</v>
      </c>
      <c r="V44" s="204"/>
      <c r="W44" s="116">
        <f t="shared" si="17"/>
        <v>0</v>
      </c>
      <c r="X44" s="203">
        <f t="shared" si="16"/>
        <v>0</v>
      </c>
      <c r="Y44" s="204"/>
      <c r="Z44" s="111">
        <f t="shared" si="13"/>
        <v>0</v>
      </c>
      <c r="AA44" s="111">
        <f t="shared" si="14"/>
        <v>0</v>
      </c>
      <c r="AB44" s="111">
        <f t="shared" si="15"/>
        <v>0</v>
      </c>
    </row>
    <row r="45" spans="1:28" ht="15" customHeight="1" thickBot="1">
      <c r="A45" s="50">
        <v>36</v>
      </c>
      <c r="B45" s="109"/>
      <c r="C45" s="109"/>
      <c r="D45" s="109"/>
      <c r="E45" s="109"/>
      <c r="F45" s="110"/>
      <c r="G45" s="110"/>
      <c r="H45" s="110">
        <f t="shared" si="3"/>
        <v>0</v>
      </c>
      <c r="I45" s="111">
        <f t="shared" si="4"/>
        <v>0</v>
      </c>
      <c r="J45" s="203">
        <f t="shared" si="5"/>
        <v>0</v>
      </c>
      <c r="K45" s="204"/>
      <c r="L45" s="111">
        <f t="shared" si="6"/>
        <v>0</v>
      </c>
      <c r="M45" s="111">
        <f t="shared" si="7"/>
        <v>0</v>
      </c>
      <c r="N45" s="112">
        <f t="shared" si="8"/>
        <v>0</v>
      </c>
      <c r="O45" s="113">
        <v>9000</v>
      </c>
      <c r="P45" s="114"/>
      <c r="Q45" s="114">
        <f t="shared" si="9"/>
        <v>0</v>
      </c>
      <c r="R45" s="115">
        <f t="shared" si="10"/>
        <v>0</v>
      </c>
      <c r="S45" s="213">
        <f t="shared" si="11"/>
        <v>0</v>
      </c>
      <c r="T45" s="214"/>
      <c r="U45" s="213">
        <f t="shared" si="12"/>
        <v>0</v>
      </c>
      <c r="V45" s="204"/>
      <c r="W45" s="116">
        <f t="shared" si="17"/>
        <v>0</v>
      </c>
      <c r="X45" s="203">
        <f t="shared" si="16"/>
        <v>0</v>
      </c>
      <c r="Y45" s="204"/>
      <c r="Z45" s="111">
        <f t="shared" si="13"/>
        <v>0</v>
      </c>
      <c r="AA45" s="111">
        <f t="shared" si="14"/>
        <v>0</v>
      </c>
      <c r="AB45" s="111">
        <f t="shared" si="15"/>
        <v>0</v>
      </c>
    </row>
    <row r="46" spans="1:28" ht="15" customHeight="1">
      <c r="A46" s="49">
        <v>37</v>
      </c>
      <c r="B46" s="109"/>
      <c r="C46" s="109"/>
      <c r="D46" s="109"/>
      <c r="E46" s="109"/>
      <c r="F46" s="110"/>
      <c r="G46" s="110"/>
      <c r="H46" s="110">
        <f t="shared" si="3"/>
        <v>0</v>
      </c>
      <c r="I46" s="111">
        <f t="shared" si="4"/>
        <v>0</v>
      </c>
      <c r="J46" s="203">
        <f t="shared" si="5"/>
        <v>0</v>
      </c>
      <c r="K46" s="204"/>
      <c r="L46" s="111">
        <f t="shared" si="6"/>
        <v>0</v>
      </c>
      <c r="M46" s="111">
        <f t="shared" si="7"/>
        <v>0</v>
      </c>
      <c r="N46" s="112">
        <f t="shared" si="8"/>
        <v>0</v>
      </c>
      <c r="O46" s="113">
        <v>9000</v>
      </c>
      <c r="P46" s="114"/>
      <c r="Q46" s="114">
        <f t="shared" si="9"/>
        <v>0</v>
      </c>
      <c r="R46" s="115">
        <f t="shared" si="10"/>
        <v>0</v>
      </c>
      <c r="S46" s="213">
        <f t="shared" si="11"/>
        <v>0</v>
      </c>
      <c r="T46" s="214"/>
      <c r="U46" s="213">
        <f t="shared" si="12"/>
        <v>0</v>
      </c>
      <c r="V46" s="204"/>
      <c r="W46" s="116">
        <f t="shared" si="17"/>
        <v>0</v>
      </c>
      <c r="X46" s="203">
        <f t="shared" si="16"/>
        <v>0</v>
      </c>
      <c r="Y46" s="204"/>
      <c r="Z46" s="111">
        <f t="shared" si="13"/>
        <v>0</v>
      </c>
      <c r="AA46" s="111">
        <f t="shared" si="14"/>
        <v>0</v>
      </c>
      <c r="AB46" s="111">
        <f t="shared" si="15"/>
        <v>0</v>
      </c>
    </row>
    <row r="47" spans="1:28" ht="15" customHeight="1" thickBot="1">
      <c r="A47" s="50">
        <v>38</v>
      </c>
      <c r="B47" s="109"/>
      <c r="C47" s="117"/>
      <c r="D47" s="109"/>
      <c r="E47" s="109"/>
      <c r="F47" s="110"/>
      <c r="G47" s="110"/>
      <c r="H47" s="110">
        <f t="shared" si="3"/>
        <v>0</v>
      </c>
      <c r="I47" s="111">
        <f t="shared" si="4"/>
        <v>0</v>
      </c>
      <c r="J47" s="203">
        <f t="shared" si="5"/>
        <v>0</v>
      </c>
      <c r="K47" s="204"/>
      <c r="L47" s="111">
        <f t="shared" si="6"/>
        <v>0</v>
      </c>
      <c r="M47" s="111">
        <f t="shared" si="7"/>
        <v>0</v>
      </c>
      <c r="N47" s="112">
        <f t="shared" si="8"/>
        <v>0</v>
      </c>
      <c r="O47" s="113">
        <v>9000</v>
      </c>
      <c r="P47" s="114"/>
      <c r="Q47" s="114">
        <f t="shared" si="9"/>
        <v>0</v>
      </c>
      <c r="R47" s="115">
        <f t="shared" si="10"/>
        <v>0</v>
      </c>
      <c r="S47" s="213">
        <f t="shared" si="11"/>
        <v>0</v>
      </c>
      <c r="T47" s="214"/>
      <c r="U47" s="213">
        <f t="shared" si="12"/>
        <v>0</v>
      </c>
      <c r="V47" s="204"/>
      <c r="W47" s="116">
        <f t="shared" si="17"/>
        <v>0</v>
      </c>
      <c r="X47" s="203">
        <f t="shared" si="16"/>
        <v>0</v>
      </c>
      <c r="Y47" s="204"/>
      <c r="Z47" s="111">
        <f t="shared" si="13"/>
        <v>0</v>
      </c>
      <c r="AA47" s="111">
        <f t="shared" si="14"/>
        <v>0</v>
      </c>
      <c r="AB47" s="111">
        <f t="shared" si="15"/>
        <v>0</v>
      </c>
    </row>
    <row r="48" spans="1:28" ht="15" customHeight="1">
      <c r="A48" s="49">
        <v>39</v>
      </c>
      <c r="B48" s="109"/>
      <c r="C48" s="117"/>
      <c r="D48" s="109"/>
      <c r="E48" s="109"/>
      <c r="F48" s="110"/>
      <c r="G48" s="110"/>
      <c r="H48" s="110">
        <f t="shared" si="3"/>
        <v>0</v>
      </c>
      <c r="I48" s="111">
        <f t="shared" si="4"/>
        <v>0</v>
      </c>
      <c r="J48" s="203">
        <f t="shared" si="5"/>
        <v>0</v>
      </c>
      <c r="K48" s="204"/>
      <c r="L48" s="111">
        <f t="shared" si="6"/>
        <v>0</v>
      </c>
      <c r="M48" s="111">
        <f t="shared" si="7"/>
        <v>0</v>
      </c>
      <c r="N48" s="112">
        <f t="shared" si="8"/>
        <v>0</v>
      </c>
      <c r="O48" s="113">
        <v>9000</v>
      </c>
      <c r="P48" s="114"/>
      <c r="Q48" s="114">
        <f t="shared" si="9"/>
        <v>0</v>
      </c>
      <c r="R48" s="115">
        <f t="shared" si="10"/>
        <v>0</v>
      </c>
      <c r="S48" s="213">
        <f t="shared" si="11"/>
        <v>0</v>
      </c>
      <c r="T48" s="214"/>
      <c r="U48" s="213">
        <f t="shared" si="12"/>
        <v>0</v>
      </c>
      <c r="V48" s="204"/>
      <c r="W48" s="116">
        <f t="shared" si="17"/>
        <v>0</v>
      </c>
      <c r="X48" s="203">
        <f t="shared" si="16"/>
        <v>0</v>
      </c>
      <c r="Y48" s="204"/>
      <c r="Z48" s="111">
        <f t="shared" si="13"/>
        <v>0</v>
      </c>
      <c r="AA48" s="111">
        <f t="shared" si="14"/>
        <v>0</v>
      </c>
      <c r="AB48" s="111">
        <f t="shared" si="15"/>
        <v>0</v>
      </c>
    </row>
    <row r="49" spans="1:28" ht="15" customHeight="1" thickBot="1">
      <c r="A49" s="50">
        <v>40</v>
      </c>
      <c r="B49" s="109"/>
      <c r="C49" s="117"/>
      <c r="D49" s="109"/>
      <c r="E49" s="109"/>
      <c r="F49" s="110"/>
      <c r="G49" s="110"/>
      <c r="H49" s="110">
        <f t="shared" si="3"/>
        <v>0</v>
      </c>
      <c r="I49" s="111">
        <f t="shared" si="4"/>
        <v>0</v>
      </c>
      <c r="J49" s="203">
        <f t="shared" si="5"/>
        <v>0</v>
      </c>
      <c r="K49" s="204"/>
      <c r="L49" s="111">
        <f t="shared" si="6"/>
        <v>0</v>
      </c>
      <c r="M49" s="111">
        <f t="shared" si="7"/>
        <v>0</v>
      </c>
      <c r="N49" s="112">
        <f t="shared" si="8"/>
        <v>0</v>
      </c>
      <c r="O49" s="113">
        <v>9000</v>
      </c>
      <c r="P49" s="114"/>
      <c r="Q49" s="114">
        <f t="shared" si="9"/>
        <v>0</v>
      </c>
      <c r="R49" s="115">
        <f t="shared" si="10"/>
        <v>0</v>
      </c>
      <c r="S49" s="213">
        <f t="shared" si="11"/>
        <v>0</v>
      </c>
      <c r="T49" s="214"/>
      <c r="U49" s="213">
        <f t="shared" si="12"/>
        <v>0</v>
      </c>
      <c r="V49" s="204"/>
      <c r="W49" s="116">
        <f t="shared" si="17"/>
        <v>0</v>
      </c>
      <c r="X49" s="203">
        <f t="shared" si="16"/>
        <v>0</v>
      </c>
      <c r="Y49" s="204"/>
      <c r="Z49" s="111">
        <f t="shared" si="13"/>
        <v>0</v>
      </c>
      <c r="AA49" s="111">
        <f t="shared" si="14"/>
        <v>0</v>
      </c>
      <c r="AB49" s="111">
        <f t="shared" si="15"/>
        <v>0</v>
      </c>
    </row>
    <row r="50" spans="1:28" ht="15" customHeight="1">
      <c r="A50" s="49">
        <v>41</v>
      </c>
      <c r="B50" s="109"/>
      <c r="C50" s="117"/>
      <c r="D50" s="109"/>
      <c r="E50" s="109"/>
      <c r="F50" s="110"/>
      <c r="G50" s="110"/>
      <c r="H50" s="110">
        <f t="shared" si="3"/>
        <v>0</v>
      </c>
      <c r="I50" s="111">
        <f t="shared" si="4"/>
        <v>0</v>
      </c>
      <c r="J50" s="203">
        <f t="shared" si="5"/>
        <v>0</v>
      </c>
      <c r="K50" s="204"/>
      <c r="L50" s="111">
        <f t="shared" si="6"/>
        <v>0</v>
      </c>
      <c r="M50" s="111">
        <f t="shared" si="7"/>
        <v>0</v>
      </c>
      <c r="N50" s="112">
        <f t="shared" si="8"/>
        <v>0</v>
      </c>
      <c r="O50" s="113">
        <v>9000</v>
      </c>
      <c r="P50" s="114"/>
      <c r="Q50" s="114">
        <f t="shared" si="9"/>
        <v>0</v>
      </c>
      <c r="R50" s="115">
        <f t="shared" si="10"/>
        <v>0</v>
      </c>
      <c r="S50" s="213">
        <f t="shared" si="11"/>
        <v>0</v>
      </c>
      <c r="T50" s="214"/>
      <c r="U50" s="213">
        <f t="shared" si="12"/>
        <v>0</v>
      </c>
      <c r="V50" s="204"/>
      <c r="W50" s="116">
        <f t="shared" si="17"/>
        <v>0</v>
      </c>
      <c r="X50" s="203">
        <f t="shared" si="16"/>
        <v>0</v>
      </c>
      <c r="Y50" s="204"/>
      <c r="Z50" s="111">
        <f t="shared" si="13"/>
        <v>0</v>
      </c>
      <c r="AA50" s="111">
        <f t="shared" si="14"/>
        <v>0</v>
      </c>
      <c r="AB50" s="111">
        <f t="shared" si="15"/>
        <v>0</v>
      </c>
    </row>
    <row r="51" spans="1:28" ht="15" customHeight="1" thickBot="1">
      <c r="A51" s="50">
        <v>42</v>
      </c>
      <c r="B51" s="109"/>
      <c r="C51" s="117"/>
      <c r="D51" s="109"/>
      <c r="E51" s="109"/>
      <c r="F51" s="110"/>
      <c r="G51" s="110"/>
      <c r="H51" s="110">
        <f t="shared" si="3"/>
        <v>0</v>
      </c>
      <c r="I51" s="111">
        <f t="shared" si="4"/>
        <v>0</v>
      </c>
      <c r="J51" s="203">
        <f t="shared" si="5"/>
        <v>0</v>
      </c>
      <c r="K51" s="204"/>
      <c r="L51" s="111">
        <f t="shared" si="6"/>
        <v>0</v>
      </c>
      <c r="M51" s="111">
        <f t="shared" si="7"/>
        <v>0</v>
      </c>
      <c r="N51" s="112">
        <f t="shared" si="8"/>
        <v>0</v>
      </c>
      <c r="O51" s="113">
        <v>9000</v>
      </c>
      <c r="P51" s="114"/>
      <c r="Q51" s="114">
        <f t="shared" si="9"/>
        <v>0</v>
      </c>
      <c r="R51" s="115">
        <f t="shared" si="10"/>
        <v>0</v>
      </c>
      <c r="S51" s="213">
        <f t="shared" si="11"/>
        <v>0</v>
      </c>
      <c r="T51" s="214"/>
      <c r="U51" s="213">
        <f t="shared" si="12"/>
        <v>0</v>
      </c>
      <c r="V51" s="204"/>
      <c r="W51" s="116">
        <f t="shared" si="17"/>
        <v>0</v>
      </c>
      <c r="X51" s="203">
        <f t="shared" si="16"/>
        <v>0</v>
      </c>
      <c r="Y51" s="204"/>
      <c r="Z51" s="111">
        <f t="shared" si="13"/>
        <v>0</v>
      </c>
      <c r="AA51" s="111">
        <f t="shared" si="14"/>
        <v>0</v>
      </c>
      <c r="AB51" s="111">
        <f t="shared" si="15"/>
        <v>0</v>
      </c>
    </row>
    <row r="52" spans="1:28" ht="15" customHeight="1">
      <c r="A52" s="49">
        <v>43</v>
      </c>
      <c r="B52" s="109"/>
      <c r="C52" s="109"/>
      <c r="D52" s="109"/>
      <c r="E52" s="109"/>
      <c r="F52" s="110"/>
      <c r="G52" s="110"/>
      <c r="H52" s="110">
        <f t="shared" si="3"/>
        <v>0</v>
      </c>
      <c r="I52" s="111">
        <f t="shared" si="4"/>
        <v>0</v>
      </c>
      <c r="J52" s="203">
        <f t="shared" si="5"/>
        <v>0</v>
      </c>
      <c r="K52" s="204"/>
      <c r="L52" s="111">
        <f t="shared" si="6"/>
        <v>0</v>
      </c>
      <c r="M52" s="111">
        <f t="shared" si="7"/>
        <v>0</v>
      </c>
      <c r="N52" s="112">
        <f t="shared" si="8"/>
        <v>0</v>
      </c>
      <c r="O52" s="113">
        <v>9000</v>
      </c>
      <c r="P52" s="114"/>
      <c r="Q52" s="114">
        <f t="shared" si="9"/>
        <v>0</v>
      </c>
      <c r="R52" s="115">
        <f t="shared" si="10"/>
        <v>0</v>
      </c>
      <c r="S52" s="213">
        <f t="shared" si="11"/>
        <v>0</v>
      </c>
      <c r="T52" s="214"/>
      <c r="U52" s="213">
        <f t="shared" si="12"/>
        <v>0</v>
      </c>
      <c r="V52" s="204"/>
      <c r="W52" s="116">
        <f t="shared" si="17"/>
        <v>0</v>
      </c>
      <c r="X52" s="203">
        <f t="shared" si="16"/>
        <v>0</v>
      </c>
      <c r="Y52" s="204"/>
      <c r="Z52" s="111">
        <f t="shared" si="13"/>
        <v>0</v>
      </c>
      <c r="AA52" s="111">
        <f t="shared" si="14"/>
        <v>0</v>
      </c>
      <c r="AB52" s="111">
        <f t="shared" si="15"/>
        <v>0</v>
      </c>
    </row>
    <row r="53" spans="1:28" ht="15" customHeight="1" thickBot="1">
      <c r="A53" s="50">
        <v>44</v>
      </c>
      <c r="B53" s="109"/>
      <c r="C53" s="109"/>
      <c r="D53" s="109"/>
      <c r="E53" s="109"/>
      <c r="F53" s="110"/>
      <c r="G53" s="110"/>
      <c r="H53" s="110">
        <f t="shared" si="3"/>
        <v>0</v>
      </c>
      <c r="I53" s="111">
        <f t="shared" si="4"/>
        <v>0</v>
      </c>
      <c r="J53" s="203">
        <f t="shared" si="5"/>
        <v>0</v>
      </c>
      <c r="K53" s="204"/>
      <c r="L53" s="111">
        <f t="shared" si="6"/>
        <v>0</v>
      </c>
      <c r="M53" s="111">
        <f t="shared" si="7"/>
        <v>0</v>
      </c>
      <c r="N53" s="112">
        <f t="shared" si="8"/>
        <v>0</v>
      </c>
      <c r="O53" s="113">
        <v>9000</v>
      </c>
      <c r="P53" s="114"/>
      <c r="Q53" s="114">
        <f t="shared" si="9"/>
        <v>0</v>
      </c>
      <c r="R53" s="115">
        <f t="shared" si="10"/>
        <v>0</v>
      </c>
      <c r="S53" s="213">
        <f t="shared" si="11"/>
        <v>0</v>
      </c>
      <c r="T53" s="214"/>
      <c r="U53" s="213">
        <f t="shared" si="12"/>
        <v>0</v>
      </c>
      <c r="V53" s="204"/>
      <c r="W53" s="116">
        <f t="shared" si="17"/>
        <v>0</v>
      </c>
      <c r="X53" s="203">
        <f t="shared" si="16"/>
        <v>0</v>
      </c>
      <c r="Y53" s="204"/>
      <c r="Z53" s="111">
        <f t="shared" si="13"/>
        <v>0</v>
      </c>
      <c r="AA53" s="111">
        <f t="shared" si="14"/>
        <v>0</v>
      </c>
      <c r="AB53" s="111">
        <f t="shared" si="15"/>
        <v>0</v>
      </c>
    </row>
    <row r="54" spans="1:28" ht="15" customHeight="1">
      <c r="A54" s="49">
        <v>45</v>
      </c>
      <c r="B54" s="109"/>
      <c r="C54" s="109"/>
      <c r="D54" s="109"/>
      <c r="E54" s="109"/>
      <c r="F54" s="110"/>
      <c r="G54" s="110"/>
      <c r="H54" s="110">
        <f t="shared" si="3"/>
        <v>0</v>
      </c>
      <c r="I54" s="111">
        <f t="shared" si="4"/>
        <v>0</v>
      </c>
      <c r="J54" s="203">
        <f t="shared" si="5"/>
        <v>0</v>
      </c>
      <c r="K54" s="204"/>
      <c r="L54" s="111">
        <f t="shared" si="6"/>
        <v>0</v>
      </c>
      <c r="M54" s="111">
        <f t="shared" si="7"/>
        <v>0</v>
      </c>
      <c r="N54" s="112">
        <f t="shared" si="8"/>
        <v>0</v>
      </c>
      <c r="O54" s="113">
        <v>9000</v>
      </c>
      <c r="P54" s="114"/>
      <c r="Q54" s="114">
        <f t="shared" si="9"/>
        <v>0</v>
      </c>
      <c r="R54" s="115">
        <f t="shared" si="10"/>
        <v>0</v>
      </c>
      <c r="S54" s="213">
        <f t="shared" si="11"/>
        <v>0</v>
      </c>
      <c r="T54" s="214"/>
      <c r="U54" s="213">
        <f t="shared" si="12"/>
        <v>0</v>
      </c>
      <c r="V54" s="204"/>
      <c r="W54" s="116">
        <f t="shared" si="17"/>
        <v>0</v>
      </c>
      <c r="X54" s="203">
        <f t="shared" si="16"/>
        <v>0</v>
      </c>
      <c r="Y54" s="204"/>
      <c r="Z54" s="111">
        <f t="shared" si="13"/>
        <v>0</v>
      </c>
      <c r="AA54" s="111">
        <f t="shared" si="14"/>
        <v>0</v>
      </c>
      <c r="AB54" s="111">
        <f t="shared" si="15"/>
        <v>0</v>
      </c>
    </row>
    <row r="55" spans="1:28" ht="15" customHeight="1" thickBot="1">
      <c r="A55" s="50">
        <v>46</v>
      </c>
      <c r="B55" s="109"/>
      <c r="C55" s="109"/>
      <c r="D55" s="109"/>
      <c r="E55" s="109"/>
      <c r="F55" s="110"/>
      <c r="G55" s="110"/>
      <c r="H55" s="110">
        <f t="shared" si="3"/>
        <v>0</v>
      </c>
      <c r="I55" s="111">
        <f t="shared" si="4"/>
        <v>0</v>
      </c>
      <c r="J55" s="203">
        <f t="shared" si="5"/>
        <v>0</v>
      </c>
      <c r="K55" s="204"/>
      <c r="L55" s="111">
        <f t="shared" si="6"/>
        <v>0</v>
      </c>
      <c r="M55" s="111">
        <f t="shared" si="7"/>
        <v>0</v>
      </c>
      <c r="N55" s="112">
        <f t="shared" si="8"/>
        <v>0</v>
      </c>
      <c r="O55" s="113">
        <v>9000</v>
      </c>
      <c r="P55" s="114"/>
      <c r="Q55" s="114">
        <f t="shared" si="9"/>
        <v>0</v>
      </c>
      <c r="R55" s="115">
        <f t="shared" si="10"/>
        <v>0</v>
      </c>
      <c r="S55" s="213">
        <f t="shared" si="11"/>
        <v>0</v>
      </c>
      <c r="T55" s="214"/>
      <c r="U55" s="213">
        <f t="shared" si="12"/>
        <v>0</v>
      </c>
      <c r="V55" s="204"/>
      <c r="W55" s="116">
        <f t="shared" si="17"/>
        <v>0</v>
      </c>
      <c r="X55" s="203">
        <f t="shared" si="16"/>
        <v>0</v>
      </c>
      <c r="Y55" s="204"/>
      <c r="Z55" s="111">
        <f t="shared" si="13"/>
        <v>0</v>
      </c>
      <c r="AA55" s="111">
        <f t="shared" si="14"/>
        <v>0</v>
      </c>
      <c r="AB55" s="111">
        <f t="shared" si="15"/>
        <v>0</v>
      </c>
    </row>
    <row r="56" spans="1:28" ht="15" customHeight="1">
      <c r="A56" s="49">
        <v>47</v>
      </c>
      <c r="B56" s="109"/>
      <c r="C56" s="109"/>
      <c r="D56" s="109"/>
      <c r="E56" s="109"/>
      <c r="F56" s="110"/>
      <c r="G56" s="110"/>
      <c r="H56" s="110">
        <f t="shared" si="3"/>
        <v>0</v>
      </c>
      <c r="I56" s="111">
        <f t="shared" si="4"/>
        <v>0</v>
      </c>
      <c r="J56" s="203">
        <f t="shared" si="5"/>
        <v>0</v>
      </c>
      <c r="K56" s="204"/>
      <c r="L56" s="111">
        <f t="shared" si="6"/>
        <v>0</v>
      </c>
      <c r="M56" s="111">
        <f t="shared" si="7"/>
        <v>0</v>
      </c>
      <c r="N56" s="112">
        <f t="shared" si="8"/>
        <v>0</v>
      </c>
      <c r="O56" s="113">
        <v>9000</v>
      </c>
      <c r="P56" s="114"/>
      <c r="Q56" s="114">
        <f t="shared" si="9"/>
        <v>0</v>
      </c>
      <c r="R56" s="115">
        <f t="shared" si="10"/>
        <v>0</v>
      </c>
      <c r="S56" s="213">
        <f t="shared" si="11"/>
        <v>0</v>
      </c>
      <c r="T56" s="214"/>
      <c r="U56" s="213">
        <f t="shared" si="12"/>
        <v>0</v>
      </c>
      <c r="V56" s="204"/>
      <c r="W56" s="116">
        <f t="shared" si="17"/>
        <v>0</v>
      </c>
      <c r="X56" s="203">
        <f t="shared" si="16"/>
        <v>0</v>
      </c>
      <c r="Y56" s="204"/>
      <c r="Z56" s="111">
        <f t="shared" si="13"/>
        <v>0</v>
      </c>
      <c r="AA56" s="111">
        <f t="shared" si="14"/>
        <v>0</v>
      </c>
      <c r="AB56" s="111">
        <f t="shared" si="15"/>
        <v>0</v>
      </c>
    </row>
    <row r="57" spans="1:28" ht="15" customHeight="1" thickBot="1">
      <c r="A57" s="50">
        <v>48</v>
      </c>
      <c r="B57" s="109"/>
      <c r="C57" s="109"/>
      <c r="D57" s="109"/>
      <c r="E57" s="109"/>
      <c r="F57" s="110"/>
      <c r="G57" s="110"/>
      <c r="H57" s="110">
        <f t="shared" si="3"/>
        <v>0</v>
      </c>
      <c r="I57" s="111">
        <f t="shared" si="4"/>
        <v>0</v>
      </c>
      <c r="J57" s="203">
        <f t="shared" si="5"/>
        <v>0</v>
      </c>
      <c r="K57" s="204"/>
      <c r="L57" s="111">
        <f t="shared" si="6"/>
        <v>0</v>
      </c>
      <c r="M57" s="111">
        <f t="shared" si="7"/>
        <v>0</v>
      </c>
      <c r="N57" s="112">
        <f t="shared" si="8"/>
        <v>0</v>
      </c>
      <c r="O57" s="113">
        <v>9000</v>
      </c>
      <c r="P57" s="114"/>
      <c r="Q57" s="114">
        <f t="shared" si="9"/>
        <v>0</v>
      </c>
      <c r="R57" s="115">
        <f t="shared" si="10"/>
        <v>0</v>
      </c>
      <c r="S57" s="213">
        <f t="shared" si="11"/>
        <v>0</v>
      </c>
      <c r="T57" s="214"/>
      <c r="U57" s="213">
        <f t="shared" si="12"/>
        <v>0</v>
      </c>
      <c r="V57" s="204"/>
      <c r="W57" s="116">
        <f t="shared" si="17"/>
        <v>0</v>
      </c>
      <c r="X57" s="203">
        <f t="shared" si="16"/>
        <v>0</v>
      </c>
      <c r="Y57" s="204"/>
      <c r="Z57" s="111">
        <f t="shared" si="13"/>
        <v>0</v>
      </c>
      <c r="AA57" s="111">
        <f t="shared" si="14"/>
        <v>0</v>
      </c>
      <c r="AB57" s="111">
        <f t="shared" si="15"/>
        <v>0</v>
      </c>
    </row>
    <row r="58" spans="1:28" ht="15" customHeight="1">
      <c r="A58" s="49">
        <v>49</v>
      </c>
      <c r="B58" s="109"/>
      <c r="C58" s="109"/>
      <c r="D58" s="109"/>
      <c r="E58" s="109"/>
      <c r="F58" s="110"/>
      <c r="G58" s="110"/>
      <c r="H58" s="110">
        <f t="shared" si="3"/>
        <v>0</v>
      </c>
      <c r="I58" s="111">
        <f t="shared" si="4"/>
        <v>0</v>
      </c>
      <c r="J58" s="203">
        <f t="shared" si="5"/>
        <v>0</v>
      </c>
      <c r="K58" s="204"/>
      <c r="L58" s="111">
        <f t="shared" si="6"/>
        <v>0</v>
      </c>
      <c r="M58" s="111">
        <f t="shared" si="7"/>
        <v>0</v>
      </c>
      <c r="N58" s="112">
        <f t="shared" si="8"/>
        <v>0</v>
      </c>
      <c r="O58" s="113">
        <v>9000</v>
      </c>
      <c r="P58" s="114"/>
      <c r="Q58" s="114">
        <f t="shared" si="9"/>
        <v>0</v>
      </c>
      <c r="R58" s="115">
        <f t="shared" si="10"/>
        <v>0</v>
      </c>
      <c r="S58" s="213">
        <f t="shared" si="11"/>
        <v>0</v>
      </c>
      <c r="T58" s="214"/>
      <c r="U58" s="213">
        <f t="shared" si="12"/>
        <v>0</v>
      </c>
      <c r="V58" s="204"/>
      <c r="W58" s="116">
        <f t="shared" si="17"/>
        <v>0</v>
      </c>
      <c r="X58" s="203">
        <f t="shared" si="16"/>
        <v>0</v>
      </c>
      <c r="Y58" s="204"/>
      <c r="Z58" s="111">
        <f t="shared" si="13"/>
        <v>0</v>
      </c>
      <c r="AA58" s="111">
        <f t="shared" si="14"/>
        <v>0</v>
      </c>
      <c r="AB58" s="111">
        <f t="shared" si="15"/>
        <v>0</v>
      </c>
    </row>
    <row r="59" spans="1:28" ht="15" customHeight="1" thickBot="1">
      <c r="A59" s="50">
        <v>50</v>
      </c>
      <c r="B59" s="109"/>
      <c r="C59" s="109"/>
      <c r="D59" s="109"/>
      <c r="E59" s="109"/>
      <c r="F59" s="110"/>
      <c r="G59" s="110"/>
      <c r="H59" s="110">
        <f t="shared" si="3"/>
        <v>0</v>
      </c>
      <c r="I59" s="111">
        <f t="shared" si="4"/>
        <v>0</v>
      </c>
      <c r="J59" s="203">
        <f t="shared" si="5"/>
        <v>0</v>
      </c>
      <c r="K59" s="204"/>
      <c r="L59" s="111">
        <f t="shared" si="6"/>
        <v>0</v>
      </c>
      <c r="M59" s="111">
        <f t="shared" si="7"/>
        <v>0</v>
      </c>
      <c r="N59" s="112">
        <f t="shared" si="8"/>
        <v>0</v>
      </c>
      <c r="O59" s="113">
        <v>9000</v>
      </c>
      <c r="P59" s="114"/>
      <c r="Q59" s="114">
        <f t="shared" si="9"/>
        <v>0</v>
      </c>
      <c r="R59" s="115">
        <f t="shared" si="10"/>
        <v>0</v>
      </c>
      <c r="S59" s="213">
        <f t="shared" si="11"/>
        <v>0</v>
      </c>
      <c r="T59" s="214"/>
      <c r="U59" s="213">
        <f t="shared" si="12"/>
        <v>0</v>
      </c>
      <c r="V59" s="204"/>
      <c r="W59" s="116">
        <f t="shared" si="17"/>
        <v>0</v>
      </c>
      <c r="X59" s="203">
        <f t="shared" si="16"/>
        <v>0</v>
      </c>
      <c r="Y59" s="204"/>
      <c r="Z59" s="111">
        <f t="shared" si="13"/>
        <v>0</v>
      </c>
      <c r="AA59" s="111">
        <f t="shared" si="14"/>
        <v>0</v>
      </c>
      <c r="AB59" s="111">
        <f t="shared" si="15"/>
        <v>0</v>
      </c>
    </row>
    <row r="60" spans="1:28" ht="15" customHeight="1">
      <c r="A60" s="49">
        <v>51</v>
      </c>
      <c r="B60" s="109"/>
      <c r="C60" s="109"/>
      <c r="D60" s="109"/>
      <c r="E60" s="109"/>
      <c r="F60" s="110"/>
      <c r="G60" s="110"/>
      <c r="H60" s="110">
        <f t="shared" si="3"/>
        <v>0</v>
      </c>
      <c r="I60" s="111">
        <f t="shared" si="4"/>
        <v>0</v>
      </c>
      <c r="J60" s="203">
        <f t="shared" si="5"/>
        <v>0</v>
      </c>
      <c r="K60" s="204"/>
      <c r="L60" s="111">
        <f t="shared" si="6"/>
        <v>0</v>
      </c>
      <c r="M60" s="111">
        <f t="shared" si="7"/>
        <v>0</v>
      </c>
      <c r="N60" s="112">
        <f t="shared" si="8"/>
        <v>0</v>
      </c>
      <c r="O60" s="113">
        <v>9000</v>
      </c>
      <c r="P60" s="114"/>
      <c r="Q60" s="114">
        <f t="shared" si="9"/>
        <v>0</v>
      </c>
      <c r="R60" s="115">
        <f t="shared" si="10"/>
        <v>0</v>
      </c>
      <c r="S60" s="213">
        <f t="shared" si="11"/>
        <v>0</v>
      </c>
      <c r="T60" s="214"/>
      <c r="U60" s="213">
        <f t="shared" si="12"/>
        <v>0</v>
      </c>
      <c r="V60" s="204"/>
      <c r="W60" s="116">
        <f t="shared" si="17"/>
        <v>0</v>
      </c>
      <c r="X60" s="203">
        <f t="shared" si="16"/>
        <v>0</v>
      </c>
      <c r="Y60" s="204"/>
      <c r="Z60" s="111">
        <f t="shared" si="13"/>
        <v>0</v>
      </c>
      <c r="AA60" s="111">
        <f t="shared" si="14"/>
        <v>0</v>
      </c>
      <c r="AB60" s="111">
        <f t="shared" si="15"/>
        <v>0</v>
      </c>
    </row>
    <row r="61" spans="1:28" ht="15" customHeight="1" thickBot="1">
      <c r="A61" s="50">
        <v>52</v>
      </c>
      <c r="B61" s="109"/>
      <c r="C61" s="109"/>
      <c r="D61" s="109"/>
      <c r="E61" s="109"/>
      <c r="F61" s="110"/>
      <c r="G61" s="110"/>
      <c r="H61" s="110">
        <f t="shared" si="3"/>
        <v>0</v>
      </c>
      <c r="I61" s="111">
        <f t="shared" si="4"/>
        <v>0</v>
      </c>
      <c r="J61" s="203">
        <f t="shared" si="5"/>
        <v>0</v>
      </c>
      <c r="K61" s="204"/>
      <c r="L61" s="111">
        <f t="shared" si="6"/>
        <v>0</v>
      </c>
      <c r="M61" s="111">
        <f t="shared" si="7"/>
        <v>0</v>
      </c>
      <c r="N61" s="112">
        <f t="shared" si="8"/>
        <v>0</v>
      </c>
      <c r="O61" s="113">
        <v>9000</v>
      </c>
      <c r="P61" s="114"/>
      <c r="Q61" s="114">
        <f t="shared" si="9"/>
        <v>0</v>
      </c>
      <c r="R61" s="115">
        <f t="shared" si="10"/>
        <v>0</v>
      </c>
      <c r="S61" s="213">
        <f t="shared" si="11"/>
        <v>0</v>
      </c>
      <c r="T61" s="214"/>
      <c r="U61" s="213">
        <f t="shared" si="12"/>
        <v>0</v>
      </c>
      <c r="V61" s="204"/>
      <c r="W61" s="116">
        <f t="shared" si="17"/>
        <v>0</v>
      </c>
      <c r="X61" s="203">
        <f t="shared" si="16"/>
        <v>0</v>
      </c>
      <c r="Y61" s="204"/>
      <c r="Z61" s="111">
        <f t="shared" si="13"/>
        <v>0</v>
      </c>
      <c r="AA61" s="111">
        <f t="shared" si="14"/>
        <v>0</v>
      </c>
      <c r="AB61" s="111">
        <f t="shared" si="15"/>
        <v>0</v>
      </c>
    </row>
    <row r="62" spans="1:28" ht="15" customHeight="1">
      <c r="A62" s="49">
        <v>53</v>
      </c>
      <c r="B62" s="109"/>
      <c r="C62" s="109"/>
      <c r="D62" s="109"/>
      <c r="E62" s="109"/>
      <c r="F62" s="110"/>
      <c r="G62" s="110"/>
      <c r="H62" s="110">
        <f t="shared" si="3"/>
        <v>0</v>
      </c>
      <c r="I62" s="111">
        <f t="shared" si="4"/>
        <v>0</v>
      </c>
      <c r="J62" s="203">
        <f t="shared" si="5"/>
        <v>0</v>
      </c>
      <c r="K62" s="204"/>
      <c r="L62" s="111">
        <f t="shared" si="6"/>
        <v>0</v>
      </c>
      <c r="M62" s="111">
        <f t="shared" si="7"/>
        <v>0</v>
      </c>
      <c r="N62" s="112">
        <f t="shared" si="8"/>
        <v>0</v>
      </c>
      <c r="O62" s="113">
        <v>9000</v>
      </c>
      <c r="P62" s="114"/>
      <c r="Q62" s="114">
        <f t="shared" si="9"/>
        <v>0</v>
      </c>
      <c r="R62" s="115">
        <f t="shared" si="10"/>
        <v>0</v>
      </c>
      <c r="S62" s="213">
        <f t="shared" si="11"/>
        <v>0</v>
      </c>
      <c r="T62" s="214"/>
      <c r="U62" s="213">
        <f t="shared" si="12"/>
        <v>0</v>
      </c>
      <c r="V62" s="204"/>
      <c r="W62" s="116">
        <f t="shared" si="17"/>
        <v>0</v>
      </c>
      <c r="X62" s="203">
        <f t="shared" si="16"/>
        <v>0</v>
      </c>
      <c r="Y62" s="204"/>
      <c r="Z62" s="111">
        <f t="shared" si="13"/>
        <v>0</v>
      </c>
      <c r="AA62" s="111">
        <f t="shared" si="14"/>
        <v>0</v>
      </c>
      <c r="AB62" s="111">
        <f t="shared" si="15"/>
        <v>0</v>
      </c>
    </row>
    <row r="63" spans="1:28" ht="15" customHeight="1" thickBot="1">
      <c r="A63" s="50">
        <v>54</v>
      </c>
      <c r="B63" s="109"/>
      <c r="C63" s="109"/>
      <c r="D63" s="109"/>
      <c r="E63" s="109"/>
      <c r="F63" s="110"/>
      <c r="G63" s="110"/>
      <c r="H63" s="110">
        <f t="shared" si="3"/>
        <v>0</v>
      </c>
      <c r="I63" s="111">
        <f t="shared" si="4"/>
        <v>0</v>
      </c>
      <c r="J63" s="203">
        <f t="shared" si="5"/>
        <v>0</v>
      </c>
      <c r="K63" s="204"/>
      <c r="L63" s="111">
        <f t="shared" si="6"/>
        <v>0</v>
      </c>
      <c r="M63" s="111">
        <f t="shared" si="7"/>
        <v>0</v>
      </c>
      <c r="N63" s="112">
        <f t="shared" si="8"/>
        <v>0</v>
      </c>
      <c r="O63" s="113">
        <v>9000</v>
      </c>
      <c r="P63" s="114"/>
      <c r="Q63" s="114">
        <f t="shared" si="9"/>
        <v>0</v>
      </c>
      <c r="R63" s="115">
        <f t="shared" si="10"/>
        <v>0</v>
      </c>
      <c r="S63" s="213">
        <f t="shared" si="11"/>
        <v>0</v>
      </c>
      <c r="T63" s="214"/>
      <c r="U63" s="213">
        <f t="shared" si="12"/>
        <v>0</v>
      </c>
      <c r="V63" s="204"/>
      <c r="W63" s="116">
        <f t="shared" si="17"/>
        <v>0</v>
      </c>
      <c r="X63" s="203">
        <f t="shared" si="16"/>
        <v>0</v>
      </c>
      <c r="Y63" s="204"/>
      <c r="Z63" s="111">
        <f t="shared" si="13"/>
        <v>0</v>
      </c>
      <c r="AA63" s="111">
        <f t="shared" si="14"/>
        <v>0</v>
      </c>
      <c r="AB63" s="111">
        <f t="shared" si="15"/>
        <v>0</v>
      </c>
    </row>
    <row r="64" spans="1:28" ht="15" customHeight="1">
      <c r="A64" s="49">
        <v>55</v>
      </c>
      <c r="B64" s="109"/>
      <c r="C64" s="109"/>
      <c r="D64" s="109"/>
      <c r="E64" s="109"/>
      <c r="F64" s="110"/>
      <c r="G64" s="110"/>
      <c r="H64" s="110">
        <f t="shared" si="3"/>
        <v>0</v>
      </c>
      <c r="I64" s="111">
        <f t="shared" si="4"/>
        <v>0</v>
      </c>
      <c r="J64" s="203">
        <f t="shared" si="5"/>
        <v>0</v>
      </c>
      <c r="K64" s="204"/>
      <c r="L64" s="111">
        <f t="shared" si="6"/>
        <v>0</v>
      </c>
      <c r="M64" s="111">
        <f t="shared" si="7"/>
        <v>0</v>
      </c>
      <c r="N64" s="112">
        <f t="shared" si="8"/>
        <v>0</v>
      </c>
      <c r="O64" s="113">
        <v>9000</v>
      </c>
      <c r="P64" s="114"/>
      <c r="Q64" s="114">
        <f t="shared" si="9"/>
        <v>0</v>
      </c>
      <c r="R64" s="115">
        <f t="shared" si="10"/>
        <v>0</v>
      </c>
      <c r="S64" s="213">
        <f t="shared" si="11"/>
        <v>0</v>
      </c>
      <c r="T64" s="214"/>
      <c r="U64" s="213">
        <f t="shared" si="12"/>
        <v>0</v>
      </c>
      <c r="V64" s="204"/>
      <c r="W64" s="116">
        <f t="shared" si="17"/>
        <v>0</v>
      </c>
      <c r="X64" s="203">
        <f t="shared" si="16"/>
        <v>0</v>
      </c>
      <c r="Y64" s="204"/>
      <c r="Z64" s="111">
        <f t="shared" si="13"/>
        <v>0</v>
      </c>
      <c r="AA64" s="111">
        <f t="shared" si="14"/>
        <v>0</v>
      </c>
      <c r="AB64" s="111">
        <f t="shared" si="15"/>
        <v>0</v>
      </c>
    </row>
    <row r="65" spans="1:244" ht="15" customHeight="1" thickBot="1">
      <c r="A65" s="50">
        <v>56</v>
      </c>
      <c r="B65" s="109"/>
      <c r="C65" s="109"/>
      <c r="D65" s="109"/>
      <c r="E65" s="109"/>
      <c r="F65" s="110"/>
      <c r="G65" s="110"/>
      <c r="H65" s="110">
        <f t="shared" si="3"/>
        <v>0</v>
      </c>
      <c r="I65" s="111">
        <f t="shared" si="4"/>
        <v>0</v>
      </c>
      <c r="J65" s="203">
        <f t="shared" si="5"/>
        <v>0</v>
      </c>
      <c r="K65" s="204"/>
      <c r="L65" s="111">
        <f t="shared" si="6"/>
        <v>0</v>
      </c>
      <c r="M65" s="111">
        <f t="shared" si="7"/>
        <v>0</v>
      </c>
      <c r="N65" s="112">
        <f t="shared" si="8"/>
        <v>0</v>
      </c>
      <c r="O65" s="113">
        <v>9000</v>
      </c>
      <c r="P65" s="114"/>
      <c r="Q65" s="114">
        <f t="shared" si="9"/>
        <v>0</v>
      </c>
      <c r="R65" s="115">
        <f t="shared" si="10"/>
        <v>0</v>
      </c>
      <c r="S65" s="213">
        <f t="shared" si="11"/>
        <v>0</v>
      </c>
      <c r="T65" s="214"/>
      <c r="U65" s="213">
        <f t="shared" si="12"/>
        <v>0</v>
      </c>
      <c r="V65" s="204"/>
      <c r="W65" s="116">
        <f t="shared" si="17"/>
        <v>0</v>
      </c>
      <c r="X65" s="203">
        <f t="shared" si="16"/>
        <v>0</v>
      </c>
      <c r="Y65" s="204"/>
      <c r="Z65" s="111">
        <f t="shared" si="13"/>
        <v>0</v>
      </c>
      <c r="AA65" s="111">
        <f t="shared" si="14"/>
        <v>0</v>
      </c>
      <c r="AB65" s="111">
        <f t="shared" si="15"/>
        <v>0</v>
      </c>
    </row>
    <row r="66" spans="1:244">
      <c r="A66" s="49">
        <v>57</v>
      </c>
      <c r="B66" s="109"/>
      <c r="C66" s="109"/>
      <c r="D66" s="109"/>
      <c r="E66" s="109"/>
      <c r="F66" s="110"/>
      <c r="G66" s="110"/>
      <c r="H66" s="110">
        <f t="shared" si="3"/>
        <v>0</v>
      </c>
      <c r="I66" s="111">
        <f t="shared" si="4"/>
        <v>0</v>
      </c>
      <c r="J66" s="203">
        <f t="shared" si="5"/>
        <v>0</v>
      </c>
      <c r="K66" s="204"/>
      <c r="L66" s="111">
        <f t="shared" si="6"/>
        <v>0</v>
      </c>
      <c r="M66" s="111">
        <f t="shared" si="7"/>
        <v>0</v>
      </c>
      <c r="N66" s="112">
        <f t="shared" si="8"/>
        <v>0</v>
      </c>
      <c r="O66" s="113">
        <v>9000</v>
      </c>
      <c r="P66" s="114"/>
      <c r="Q66" s="114">
        <f t="shared" si="9"/>
        <v>0</v>
      </c>
      <c r="R66" s="115">
        <f t="shared" si="10"/>
        <v>0</v>
      </c>
      <c r="S66" s="213">
        <f t="shared" si="11"/>
        <v>0</v>
      </c>
      <c r="T66" s="214"/>
      <c r="U66" s="213">
        <f t="shared" si="12"/>
        <v>0</v>
      </c>
      <c r="V66" s="204"/>
      <c r="W66" s="116">
        <f t="shared" si="17"/>
        <v>0</v>
      </c>
      <c r="X66" s="203">
        <f t="shared" si="16"/>
        <v>0</v>
      </c>
      <c r="Y66" s="204"/>
      <c r="Z66" s="111">
        <f t="shared" si="13"/>
        <v>0</v>
      </c>
      <c r="AA66" s="111">
        <f t="shared" si="14"/>
        <v>0</v>
      </c>
      <c r="AB66" s="111">
        <f t="shared" si="15"/>
        <v>0</v>
      </c>
    </row>
    <row r="67" spans="1:244" ht="15.75" thickBot="1">
      <c r="A67" s="50">
        <v>58</v>
      </c>
      <c r="B67" s="109"/>
      <c r="C67" s="109"/>
      <c r="D67" s="109"/>
      <c r="E67" s="109"/>
      <c r="F67" s="110"/>
      <c r="G67" s="110"/>
      <c r="H67" s="110">
        <f t="shared" si="3"/>
        <v>0</v>
      </c>
      <c r="I67" s="111">
        <f t="shared" si="4"/>
        <v>0</v>
      </c>
      <c r="J67" s="203">
        <f t="shared" si="5"/>
        <v>0</v>
      </c>
      <c r="K67" s="204"/>
      <c r="L67" s="111">
        <f t="shared" si="6"/>
        <v>0</v>
      </c>
      <c r="M67" s="111">
        <f t="shared" si="7"/>
        <v>0</v>
      </c>
      <c r="N67" s="112">
        <f t="shared" si="8"/>
        <v>0</v>
      </c>
      <c r="O67" s="113">
        <v>9000</v>
      </c>
      <c r="P67" s="114"/>
      <c r="Q67" s="114">
        <f t="shared" si="9"/>
        <v>0</v>
      </c>
      <c r="R67" s="115">
        <f t="shared" si="10"/>
        <v>0</v>
      </c>
      <c r="S67" s="213">
        <f t="shared" si="11"/>
        <v>0</v>
      </c>
      <c r="T67" s="214"/>
      <c r="U67" s="213">
        <f t="shared" si="12"/>
        <v>0</v>
      </c>
      <c r="V67" s="204"/>
      <c r="W67" s="116">
        <f t="shared" si="17"/>
        <v>0</v>
      </c>
      <c r="X67" s="203">
        <f t="shared" si="16"/>
        <v>0</v>
      </c>
      <c r="Y67" s="204"/>
      <c r="Z67" s="111">
        <f t="shared" si="13"/>
        <v>0</v>
      </c>
      <c r="AA67" s="111">
        <f t="shared" si="14"/>
        <v>0</v>
      </c>
      <c r="AB67" s="111">
        <f t="shared" si="15"/>
        <v>0</v>
      </c>
    </row>
    <row r="68" spans="1:244" ht="15" customHeight="1">
      <c r="A68" s="49">
        <v>59</v>
      </c>
      <c r="B68" s="109"/>
      <c r="C68" s="109"/>
      <c r="D68" s="109"/>
      <c r="E68" s="109"/>
      <c r="F68" s="110"/>
      <c r="G68" s="110"/>
      <c r="H68" s="110">
        <f t="shared" si="3"/>
        <v>0</v>
      </c>
      <c r="I68" s="111">
        <f t="shared" si="4"/>
        <v>0</v>
      </c>
      <c r="J68" s="203">
        <f t="shared" si="5"/>
        <v>0</v>
      </c>
      <c r="K68" s="204"/>
      <c r="L68" s="111">
        <f t="shared" si="6"/>
        <v>0</v>
      </c>
      <c r="M68" s="111">
        <f t="shared" si="7"/>
        <v>0</v>
      </c>
      <c r="N68" s="112">
        <f t="shared" si="8"/>
        <v>0</v>
      </c>
      <c r="O68" s="113">
        <v>9000</v>
      </c>
      <c r="P68" s="114"/>
      <c r="Q68" s="114">
        <f t="shared" si="9"/>
        <v>0</v>
      </c>
      <c r="R68" s="115">
        <f t="shared" si="10"/>
        <v>0</v>
      </c>
      <c r="S68" s="213">
        <f t="shared" si="11"/>
        <v>0</v>
      </c>
      <c r="T68" s="214"/>
      <c r="U68" s="213">
        <f t="shared" si="12"/>
        <v>0</v>
      </c>
      <c r="V68" s="204"/>
      <c r="W68" s="116">
        <f t="shared" si="17"/>
        <v>0</v>
      </c>
      <c r="X68" s="203">
        <f t="shared" si="16"/>
        <v>0</v>
      </c>
      <c r="Y68" s="204"/>
      <c r="Z68" s="111">
        <f t="shared" si="13"/>
        <v>0</v>
      </c>
      <c r="AA68" s="111">
        <f t="shared" si="14"/>
        <v>0</v>
      </c>
      <c r="AB68" s="111">
        <f t="shared" si="15"/>
        <v>0</v>
      </c>
    </row>
    <row r="69" spans="1:244" ht="15" customHeight="1" thickBot="1">
      <c r="A69" s="50">
        <v>60</v>
      </c>
      <c r="B69" s="109"/>
      <c r="C69" s="109"/>
      <c r="D69" s="109"/>
      <c r="E69" s="109"/>
      <c r="F69" s="110"/>
      <c r="G69" s="110"/>
      <c r="H69" s="110">
        <f t="shared" si="3"/>
        <v>0</v>
      </c>
      <c r="I69" s="111">
        <f t="shared" si="4"/>
        <v>0</v>
      </c>
      <c r="J69" s="203">
        <f t="shared" si="5"/>
        <v>0</v>
      </c>
      <c r="K69" s="204"/>
      <c r="L69" s="111">
        <f t="shared" si="6"/>
        <v>0</v>
      </c>
      <c r="M69" s="111">
        <f t="shared" si="7"/>
        <v>0</v>
      </c>
      <c r="N69" s="112">
        <f t="shared" si="8"/>
        <v>0</v>
      </c>
      <c r="O69" s="113">
        <v>9000</v>
      </c>
      <c r="P69" s="114"/>
      <c r="Q69" s="114">
        <f t="shared" si="9"/>
        <v>0</v>
      </c>
      <c r="R69" s="115">
        <f t="shared" si="10"/>
        <v>0</v>
      </c>
      <c r="S69" s="213">
        <f t="shared" si="11"/>
        <v>0</v>
      </c>
      <c r="T69" s="214"/>
      <c r="U69" s="213">
        <f t="shared" si="12"/>
        <v>0</v>
      </c>
      <c r="V69" s="204"/>
      <c r="W69" s="116">
        <f t="shared" si="17"/>
        <v>0</v>
      </c>
      <c r="X69" s="203">
        <f t="shared" si="16"/>
        <v>0</v>
      </c>
      <c r="Y69" s="204"/>
      <c r="Z69" s="111">
        <f t="shared" si="13"/>
        <v>0</v>
      </c>
      <c r="AA69" s="111">
        <f t="shared" si="14"/>
        <v>0</v>
      </c>
      <c r="AB69" s="111">
        <f t="shared" si="15"/>
        <v>0</v>
      </c>
    </row>
    <row r="70" spans="1:244" ht="15" customHeight="1">
      <c r="A70" s="49">
        <v>61</v>
      </c>
      <c r="B70" s="117"/>
      <c r="C70" s="117"/>
      <c r="D70" s="109"/>
      <c r="E70" s="109"/>
      <c r="F70" s="110"/>
      <c r="G70" s="110"/>
      <c r="H70" s="110">
        <f t="shared" si="3"/>
        <v>0</v>
      </c>
      <c r="I70" s="111">
        <f t="shared" si="4"/>
        <v>0</v>
      </c>
      <c r="J70" s="203">
        <f t="shared" si="5"/>
        <v>0</v>
      </c>
      <c r="K70" s="204"/>
      <c r="L70" s="111">
        <f t="shared" si="6"/>
        <v>0</v>
      </c>
      <c r="M70" s="111">
        <f t="shared" si="7"/>
        <v>0</v>
      </c>
      <c r="N70" s="112">
        <f t="shared" si="8"/>
        <v>0</v>
      </c>
      <c r="O70" s="113">
        <v>9000</v>
      </c>
      <c r="P70" s="114"/>
      <c r="Q70" s="114">
        <f t="shared" si="9"/>
        <v>0</v>
      </c>
      <c r="R70" s="115">
        <f t="shared" si="10"/>
        <v>0</v>
      </c>
      <c r="S70" s="213">
        <f t="shared" si="11"/>
        <v>0</v>
      </c>
      <c r="T70" s="214"/>
      <c r="U70" s="213">
        <f t="shared" si="12"/>
        <v>0</v>
      </c>
      <c r="V70" s="204"/>
      <c r="W70" s="116">
        <f t="shared" si="17"/>
        <v>0</v>
      </c>
      <c r="X70" s="203">
        <f t="shared" si="16"/>
        <v>0</v>
      </c>
      <c r="Y70" s="204"/>
      <c r="Z70" s="111">
        <f t="shared" si="13"/>
        <v>0</v>
      </c>
      <c r="AA70" s="111">
        <f t="shared" si="14"/>
        <v>0</v>
      </c>
      <c r="AB70" s="111">
        <f t="shared" si="15"/>
        <v>0</v>
      </c>
    </row>
    <row r="71" spans="1:244" ht="15" customHeight="1" thickBot="1">
      <c r="A71" s="50">
        <v>62</v>
      </c>
      <c r="B71" s="117"/>
      <c r="C71" s="117"/>
      <c r="D71" s="109"/>
      <c r="E71" s="109"/>
      <c r="F71" s="110"/>
      <c r="G71" s="110"/>
      <c r="H71" s="110">
        <f t="shared" si="3"/>
        <v>0</v>
      </c>
      <c r="I71" s="111">
        <f t="shared" si="4"/>
        <v>0</v>
      </c>
      <c r="J71" s="203">
        <f t="shared" si="5"/>
        <v>0</v>
      </c>
      <c r="K71" s="204"/>
      <c r="L71" s="111">
        <f t="shared" si="6"/>
        <v>0</v>
      </c>
      <c r="M71" s="111">
        <f t="shared" si="7"/>
        <v>0</v>
      </c>
      <c r="N71" s="112">
        <f t="shared" si="8"/>
        <v>0</v>
      </c>
      <c r="O71" s="113">
        <v>9000</v>
      </c>
      <c r="P71" s="114"/>
      <c r="Q71" s="114">
        <f t="shared" si="9"/>
        <v>0</v>
      </c>
      <c r="R71" s="115">
        <f t="shared" si="10"/>
        <v>0</v>
      </c>
      <c r="S71" s="213">
        <f t="shared" si="11"/>
        <v>0</v>
      </c>
      <c r="T71" s="214"/>
      <c r="U71" s="213">
        <f t="shared" si="12"/>
        <v>0</v>
      </c>
      <c r="V71" s="204"/>
      <c r="W71" s="116">
        <f t="shared" si="17"/>
        <v>0</v>
      </c>
      <c r="X71" s="203">
        <f t="shared" si="16"/>
        <v>0</v>
      </c>
      <c r="Y71" s="204"/>
      <c r="Z71" s="111">
        <f t="shared" si="13"/>
        <v>0</v>
      </c>
      <c r="AA71" s="111">
        <f t="shared" si="14"/>
        <v>0</v>
      </c>
      <c r="AB71" s="111">
        <f t="shared" si="15"/>
        <v>0</v>
      </c>
    </row>
    <row r="72" spans="1:244" ht="15.75" thickBot="1">
      <c r="A72" s="49">
        <v>63</v>
      </c>
      <c r="B72" s="117"/>
      <c r="C72" s="117"/>
      <c r="D72" s="109"/>
      <c r="E72" s="109"/>
      <c r="F72" s="110"/>
      <c r="G72" s="110"/>
      <c r="H72" s="110">
        <f t="shared" si="3"/>
        <v>0</v>
      </c>
      <c r="I72" s="111">
        <f t="shared" si="4"/>
        <v>0</v>
      </c>
      <c r="J72" s="203">
        <f t="shared" si="5"/>
        <v>0</v>
      </c>
      <c r="K72" s="204"/>
      <c r="L72" s="111">
        <f t="shared" si="6"/>
        <v>0</v>
      </c>
      <c r="M72" s="111">
        <f t="shared" si="7"/>
        <v>0</v>
      </c>
      <c r="N72" s="112">
        <f t="shared" si="8"/>
        <v>0</v>
      </c>
      <c r="O72" s="113">
        <v>9000</v>
      </c>
      <c r="P72" s="114"/>
      <c r="Q72" s="114">
        <f t="shared" si="9"/>
        <v>0</v>
      </c>
      <c r="R72" s="115">
        <f t="shared" si="10"/>
        <v>0</v>
      </c>
      <c r="S72" s="213">
        <f t="shared" si="11"/>
        <v>0</v>
      </c>
      <c r="T72" s="214"/>
      <c r="U72" s="213">
        <f t="shared" si="12"/>
        <v>0</v>
      </c>
      <c r="V72" s="204"/>
      <c r="W72" s="116">
        <f t="shared" si="17"/>
        <v>0</v>
      </c>
      <c r="X72" s="203">
        <f t="shared" si="16"/>
        <v>0</v>
      </c>
      <c r="Y72" s="204"/>
      <c r="Z72" s="111">
        <f t="shared" si="13"/>
        <v>0</v>
      </c>
      <c r="AA72" s="111">
        <f t="shared" si="14"/>
        <v>0</v>
      </c>
      <c r="AB72" s="111">
        <f t="shared" si="15"/>
        <v>0</v>
      </c>
    </row>
    <row r="73" spans="1:244" ht="15.75" thickBot="1">
      <c r="A73" s="50">
        <v>64</v>
      </c>
      <c r="B73" s="117"/>
      <c r="C73" s="117"/>
      <c r="D73" s="109"/>
      <c r="E73" s="109"/>
      <c r="F73" s="110"/>
      <c r="G73" s="110"/>
      <c r="H73" s="110">
        <f t="shared" si="3"/>
        <v>0</v>
      </c>
      <c r="I73" s="111">
        <f t="shared" si="4"/>
        <v>0</v>
      </c>
      <c r="J73" s="207">
        <f t="shared" si="5"/>
        <v>0</v>
      </c>
      <c r="K73" s="208"/>
      <c r="L73" s="111">
        <f t="shared" si="6"/>
        <v>0</v>
      </c>
      <c r="M73" s="111">
        <f t="shared" si="7"/>
        <v>0</v>
      </c>
      <c r="N73" s="112">
        <f t="shared" si="8"/>
        <v>0</v>
      </c>
      <c r="O73" s="113">
        <v>9000</v>
      </c>
      <c r="P73" s="114"/>
      <c r="Q73" s="114">
        <f t="shared" si="9"/>
        <v>0</v>
      </c>
      <c r="R73" s="115">
        <f t="shared" si="10"/>
        <v>0</v>
      </c>
      <c r="S73" s="213">
        <f t="shared" si="11"/>
        <v>0</v>
      </c>
      <c r="T73" s="214"/>
      <c r="U73" s="213">
        <f t="shared" si="12"/>
        <v>0</v>
      </c>
      <c r="V73" s="204"/>
      <c r="W73" s="116">
        <f t="shared" si="17"/>
        <v>0</v>
      </c>
      <c r="X73" s="203">
        <f t="shared" si="16"/>
        <v>0</v>
      </c>
      <c r="Y73" s="204"/>
      <c r="Z73" s="111">
        <f t="shared" si="13"/>
        <v>0</v>
      </c>
      <c r="AA73" s="111">
        <f t="shared" si="14"/>
        <v>0</v>
      </c>
      <c r="AB73" s="111">
        <f t="shared" si="15"/>
        <v>0</v>
      </c>
    </row>
    <row r="74" spans="1:244" ht="15.75" thickBot="1">
      <c r="A74" s="1"/>
      <c r="B74" s="1"/>
      <c r="C74" s="171" t="s">
        <v>10</v>
      </c>
      <c r="D74" s="172"/>
      <c r="E74" s="173"/>
      <c r="F74" s="106">
        <f>SUM(F10:F73)</f>
        <v>0</v>
      </c>
      <c r="G74" s="106">
        <f t="shared" ref="G74:N74" si="18">SUM(G10:G73)</f>
        <v>0</v>
      </c>
      <c r="H74" s="106">
        <f t="shared" si="18"/>
        <v>0</v>
      </c>
      <c r="I74" s="106">
        <f t="shared" si="18"/>
        <v>0</v>
      </c>
      <c r="J74" s="106">
        <f t="shared" si="18"/>
        <v>0</v>
      </c>
      <c r="K74" s="106">
        <f t="shared" si="18"/>
        <v>0</v>
      </c>
      <c r="L74" s="106">
        <f t="shared" si="18"/>
        <v>0</v>
      </c>
      <c r="M74" s="106">
        <f t="shared" si="18"/>
        <v>0</v>
      </c>
      <c r="N74" s="106">
        <f t="shared" si="18"/>
        <v>0</v>
      </c>
      <c r="O74" s="106"/>
      <c r="P74" s="106"/>
      <c r="Q74" s="106">
        <f>SUM(Q10:Q73)</f>
        <v>0</v>
      </c>
      <c r="R74" s="106">
        <f t="shared" ref="R74:AB74" si="19">SUM(R10:R73)</f>
        <v>0</v>
      </c>
      <c r="S74" s="162">
        <f>SUM(S10:T73)</f>
        <v>0</v>
      </c>
      <c r="T74" s="163"/>
      <c r="U74" s="162">
        <f>SUM(U10:V73)</f>
        <v>0</v>
      </c>
      <c r="V74" s="163"/>
      <c r="W74" s="121">
        <f>SUM(W10:W73)</f>
        <v>0</v>
      </c>
      <c r="X74" s="162">
        <f>SUM(X10:Y73)</f>
        <v>0</v>
      </c>
      <c r="Y74" s="163"/>
      <c r="Z74" s="106">
        <f t="shared" si="19"/>
        <v>0</v>
      </c>
      <c r="AA74" s="106">
        <f t="shared" si="19"/>
        <v>0</v>
      </c>
      <c r="AB74" s="106">
        <f t="shared" si="19"/>
        <v>0</v>
      </c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</row>
    <row r="75" spans="1:244" ht="15.75" thickTop="1">
      <c r="B75" s="8"/>
      <c r="C75" s="1"/>
      <c r="D75" s="1"/>
      <c r="E75" s="1"/>
      <c r="F75" s="7"/>
      <c r="G75" s="7"/>
      <c r="H75" s="1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44" ht="15" customHeight="1">
      <c r="B76" s="176" t="s">
        <v>27</v>
      </c>
      <c r="C76" s="176" t="s">
        <v>28</v>
      </c>
      <c r="D76" s="164" t="s">
        <v>29</v>
      </c>
      <c r="E76" s="165" t="s">
        <v>30</v>
      </c>
      <c r="F76" s="174" t="s">
        <v>31</v>
      </c>
      <c r="H76" s="15"/>
      <c r="I76" s="7"/>
      <c r="J76" s="15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44" ht="15" customHeight="1">
      <c r="B77" s="176"/>
      <c r="C77" s="176"/>
      <c r="D77" s="166"/>
      <c r="E77" s="167"/>
      <c r="F77" s="175"/>
      <c r="H77" s="15"/>
      <c r="I77" s="7"/>
      <c r="J77" s="1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44" ht="15.75">
      <c r="B78" s="107"/>
      <c r="C78" s="118"/>
      <c r="D78" s="201"/>
      <c r="E78" s="202"/>
      <c r="F78" s="107">
        <f>D78*25%</f>
        <v>0</v>
      </c>
      <c r="H78" s="15"/>
      <c r="I78" s="7"/>
      <c r="J78" s="15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44" ht="15.75">
      <c r="B79" s="119"/>
      <c r="C79" s="118"/>
      <c r="D79" s="205"/>
      <c r="E79" s="206"/>
      <c r="F79" s="107">
        <f>D79*25%</f>
        <v>0</v>
      </c>
      <c r="H79" s="15"/>
      <c r="I79" s="7"/>
      <c r="J79" s="15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44">
      <c r="B80" s="8"/>
      <c r="D80" s="16"/>
      <c r="E80" s="16"/>
      <c r="F80" s="16"/>
      <c r="G80" s="17"/>
      <c r="H80" s="15"/>
      <c r="I80" s="7"/>
      <c r="J80" s="15"/>
      <c r="K80" s="7"/>
      <c r="L80" s="1"/>
      <c r="M80" s="1"/>
      <c r="N80" s="1"/>
      <c r="O80" s="7"/>
      <c r="P80" s="7"/>
      <c r="Q80" s="7"/>
      <c r="R80" s="7"/>
      <c r="S80" s="7"/>
      <c r="T80" s="7"/>
      <c r="U80" s="7"/>
      <c r="V80" s="7"/>
      <c r="W80" s="7"/>
    </row>
    <row r="81" spans="2:22" ht="15.75" thickBot="1">
      <c r="B81" s="1"/>
      <c r="D81" s="16"/>
      <c r="E81" s="16"/>
      <c r="F81" s="16"/>
      <c r="G81" s="16"/>
      <c r="H81" s="15"/>
      <c r="I81" s="8"/>
      <c r="J81" s="15"/>
      <c r="K81" s="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2:22" ht="32.25" customHeight="1" thickBot="1">
      <c r="B82" s="1"/>
      <c r="D82" s="168" t="s">
        <v>11</v>
      </c>
      <c r="E82" s="169"/>
      <c r="F82" s="169"/>
      <c r="G82" s="170"/>
      <c r="H82" s="15"/>
      <c r="I82" s="8"/>
      <c r="J82" s="15"/>
      <c r="K82" s="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2:22">
      <c r="D83" s="15"/>
      <c r="E83" s="15"/>
      <c r="F83" s="15"/>
      <c r="G83" s="15"/>
      <c r="H83" s="15"/>
      <c r="J83" s="15"/>
      <c r="K83" s="7"/>
      <c r="L83" s="1"/>
      <c r="M83" s="1"/>
      <c r="N83" s="1"/>
    </row>
    <row r="84" spans="2:22">
      <c r="B84" s="8"/>
      <c r="D84" s="82">
        <f>SUM(E85:E87)</f>
        <v>0</v>
      </c>
      <c r="E84" s="83" t="s">
        <v>12</v>
      </c>
      <c r="F84" s="83"/>
      <c r="G84" s="82"/>
      <c r="H84" s="84"/>
      <c r="I84" s="108"/>
      <c r="J84" s="84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22">
      <c r="B85" s="5"/>
      <c r="D85" s="85"/>
      <c r="E85" s="82">
        <f>I74</f>
        <v>0</v>
      </c>
      <c r="F85" s="86" t="s">
        <v>13</v>
      </c>
      <c r="G85" s="87"/>
      <c r="H85" s="84"/>
      <c r="I85" s="108"/>
      <c r="J85" s="84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22">
      <c r="B86" s="4"/>
      <c r="D86" s="85"/>
      <c r="E86" s="82">
        <f>Z74</f>
        <v>0</v>
      </c>
      <c r="F86" s="86" t="s">
        <v>62</v>
      </c>
      <c r="G86" s="86"/>
      <c r="H86" s="84"/>
      <c r="I86" s="108"/>
      <c r="J86" s="84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22">
      <c r="B87" s="4"/>
      <c r="D87" s="85"/>
      <c r="E87" s="82">
        <f>F79+F78</f>
        <v>0</v>
      </c>
      <c r="F87" s="86" t="s">
        <v>68</v>
      </c>
      <c r="G87" s="86"/>
      <c r="H87" s="84"/>
      <c r="I87" s="108"/>
      <c r="J87" s="84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2">
      <c r="B88" s="8"/>
      <c r="D88" s="85"/>
      <c r="E88" s="85"/>
      <c r="F88" s="82">
        <f>L74+Z74+F79+F78</f>
        <v>0</v>
      </c>
      <c r="G88" s="89" t="s">
        <v>64</v>
      </c>
      <c r="H88" s="84"/>
      <c r="I88" s="108"/>
      <c r="J88" s="84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2">
      <c r="B89" s="8"/>
      <c r="D89" s="85"/>
      <c r="E89" s="85"/>
      <c r="F89" s="82">
        <f>U74</f>
        <v>0</v>
      </c>
      <c r="G89" s="89" t="s">
        <v>33</v>
      </c>
      <c r="H89" s="84"/>
      <c r="I89" s="108"/>
      <c r="J89" s="84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2:22">
      <c r="B90" s="8"/>
      <c r="D90" s="85"/>
      <c r="E90" s="85"/>
      <c r="F90" s="82">
        <f>AA74</f>
        <v>0</v>
      </c>
      <c r="G90" s="89" t="s">
        <v>71</v>
      </c>
      <c r="H90" s="84"/>
      <c r="I90" s="108"/>
      <c r="J90" s="84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2:22" ht="15.75" thickBot="1">
      <c r="B91" s="3"/>
      <c r="D91" s="85"/>
      <c r="E91" s="85"/>
      <c r="F91" s="82">
        <f>AB74</f>
        <v>0</v>
      </c>
      <c r="G91" s="89" t="s">
        <v>14</v>
      </c>
      <c r="H91" s="84"/>
      <c r="I91" s="108"/>
      <c r="J91" s="84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2:22">
      <c r="B92" s="1"/>
      <c r="D92" s="90">
        <f>SUM(D84:D91)</f>
        <v>0</v>
      </c>
      <c r="E92" s="85"/>
      <c r="F92" s="90">
        <f>SUM(F88:F91)</f>
        <v>0</v>
      </c>
      <c r="G92" s="85"/>
      <c r="H92" s="84"/>
      <c r="I92" s="108"/>
      <c r="J92" s="84"/>
      <c r="K92" s="7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2:22">
      <c r="B93" s="1"/>
      <c r="D93" s="85"/>
      <c r="E93" s="91">
        <f>D92-F92</f>
        <v>0</v>
      </c>
      <c r="F93" s="85"/>
      <c r="G93" s="85"/>
      <c r="H93" s="84"/>
      <c r="I93" s="108"/>
      <c r="J93" s="84"/>
      <c r="K93" s="7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2:22">
      <c r="B94" s="7"/>
      <c r="D94" s="2"/>
      <c r="E94" s="2"/>
      <c r="F94" s="2"/>
      <c r="G94" s="2"/>
      <c r="H94" s="2"/>
      <c r="I94" s="6"/>
      <c r="J94" s="1"/>
      <c r="K94" s="1"/>
      <c r="L94" s="1"/>
    </row>
  </sheetData>
  <autoFilter ref="A8:IJ8" xr:uid="{00000000-0009-0000-0000-000007000000}">
    <filterColumn colId="9" showButton="0"/>
    <filterColumn colId="18" showButton="0"/>
    <filterColumn colId="20" showButton="0"/>
    <filterColumn colId="23" showButton="0"/>
  </autoFilter>
  <mergeCells count="292">
    <mergeCell ref="B1:E1"/>
    <mergeCell ref="X72:Y72"/>
    <mergeCell ref="X73:Y73"/>
    <mergeCell ref="X74:Y74"/>
    <mergeCell ref="X62:Y62"/>
    <mergeCell ref="X63:Y63"/>
    <mergeCell ref="X64:Y64"/>
    <mergeCell ref="X65:Y65"/>
    <mergeCell ref="X66:Y66"/>
    <mergeCell ref="X67:Y67"/>
    <mergeCell ref="X68:Y68"/>
    <mergeCell ref="X69:Y69"/>
    <mergeCell ref="X70:Y70"/>
    <mergeCell ref="X54:Y54"/>
    <mergeCell ref="X55:Y55"/>
    <mergeCell ref="X56:Y56"/>
    <mergeCell ref="X57:Y57"/>
    <mergeCell ref="X58:Y58"/>
    <mergeCell ref="X59:Y59"/>
    <mergeCell ref="X60:Y60"/>
    <mergeCell ref="X61:Y61"/>
    <mergeCell ref="X71:Y71"/>
    <mergeCell ref="X45:Y45"/>
    <mergeCell ref="X46:Y46"/>
    <mergeCell ref="X47:Y47"/>
    <mergeCell ref="X48:Y48"/>
    <mergeCell ref="X49:Y49"/>
    <mergeCell ref="X50:Y50"/>
    <mergeCell ref="X51:Y51"/>
    <mergeCell ref="X52:Y52"/>
    <mergeCell ref="X53:Y53"/>
    <mergeCell ref="X36:Y36"/>
    <mergeCell ref="X37:Y37"/>
    <mergeCell ref="X38:Y38"/>
    <mergeCell ref="X39:Y39"/>
    <mergeCell ref="X40:Y40"/>
    <mergeCell ref="X41:Y41"/>
    <mergeCell ref="X42:Y42"/>
    <mergeCell ref="X43:Y43"/>
    <mergeCell ref="X44:Y44"/>
    <mergeCell ref="X27:Y27"/>
    <mergeCell ref="X28:Y28"/>
    <mergeCell ref="X29:Y29"/>
    <mergeCell ref="X30:Y30"/>
    <mergeCell ref="X31:Y31"/>
    <mergeCell ref="X32:Y32"/>
    <mergeCell ref="X33:Y33"/>
    <mergeCell ref="X34:Y34"/>
    <mergeCell ref="X35:Y35"/>
    <mergeCell ref="X18:Y18"/>
    <mergeCell ref="X19:Y19"/>
    <mergeCell ref="X20:Y20"/>
    <mergeCell ref="X21:Y21"/>
    <mergeCell ref="X22:Y22"/>
    <mergeCell ref="X23:Y23"/>
    <mergeCell ref="X24:Y24"/>
    <mergeCell ref="X25:Y25"/>
    <mergeCell ref="X26:Y26"/>
    <mergeCell ref="E3:J3"/>
    <mergeCell ref="A8:A9"/>
    <mergeCell ref="B8:B9"/>
    <mergeCell ref="C8:C9"/>
    <mergeCell ref="F8:F9"/>
    <mergeCell ref="G8:G9"/>
    <mergeCell ref="E8:E9"/>
    <mergeCell ref="L8:L9"/>
    <mergeCell ref="X17:Y17"/>
    <mergeCell ref="J15:K15"/>
    <mergeCell ref="J16:K16"/>
    <mergeCell ref="J17:K17"/>
    <mergeCell ref="S14:T14"/>
    <mergeCell ref="S15:T15"/>
    <mergeCell ref="S16:T16"/>
    <mergeCell ref="S17:T17"/>
    <mergeCell ref="D82:G82"/>
    <mergeCell ref="Z8:Z9"/>
    <mergeCell ref="C74:E74"/>
    <mergeCell ref="B76:B77"/>
    <mergeCell ref="C76:C77"/>
    <mergeCell ref="F76:F77"/>
    <mergeCell ref="R8:R9"/>
    <mergeCell ref="H8:H9"/>
    <mergeCell ref="D8:D9"/>
    <mergeCell ref="M8:M9"/>
    <mergeCell ref="N8:N9"/>
    <mergeCell ref="O8:O9"/>
    <mergeCell ref="P8:P9"/>
    <mergeCell ref="Q8:Q9"/>
    <mergeCell ref="W8:W9"/>
    <mergeCell ref="X8:Y9"/>
    <mergeCell ref="X10:Y10"/>
    <mergeCell ref="X11:Y11"/>
    <mergeCell ref="X12:Y12"/>
    <mergeCell ref="X13:Y13"/>
    <mergeCell ref="X14:Y14"/>
    <mergeCell ref="X15:Y15"/>
    <mergeCell ref="X16:Y16"/>
    <mergeCell ref="J14:K14"/>
    <mergeCell ref="J18:K18"/>
    <mergeCell ref="J8:K9"/>
    <mergeCell ref="J10:K10"/>
    <mergeCell ref="J11:K11"/>
    <mergeCell ref="J12:K12"/>
    <mergeCell ref="J13:K13"/>
    <mergeCell ref="J24:K24"/>
    <mergeCell ref="J25:K25"/>
    <mergeCell ref="J26:K26"/>
    <mergeCell ref="J27:K27"/>
    <mergeCell ref="J28:K28"/>
    <mergeCell ref="J19:K19"/>
    <mergeCell ref="J20:K20"/>
    <mergeCell ref="J21:K21"/>
    <mergeCell ref="J22:K22"/>
    <mergeCell ref="J23:K23"/>
    <mergeCell ref="J34:K34"/>
    <mergeCell ref="J35:K35"/>
    <mergeCell ref="J36:K36"/>
    <mergeCell ref="J37:K37"/>
    <mergeCell ref="J38:K38"/>
    <mergeCell ref="J29:K29"/>
    <mergeCell ref="J30:K30"/>
    <mergeCell ref="J31:K31"/>
    <mergeCell ref="J32:K32"/>
    <mergeCell ref="J33:K33"/>
    <mergeCell ref="J44:K44"/>
    <mergeCell ref="J45:K45"/>
    <mergeCell ref="J46:K46"/>
    <mergeCell ref="J47:K47"/>
    <mergeCell ref="J48:K48"/>
    <mergeCell ref="J39:K39"/>
    <mergeCell ref="J40:K40"/>
    <mergeCell ref="J41:K41"/>
    <mergeCell ref="J42:K42"/>
    <mergeCell ref="J43:K43"/>
    <mergeCell ref="J54:K54"/>
    <mergeCell ref="J55:K55"/>
    <mergeCell ref="J56:K56"/>
    <mergeCell ref="J57:K57"/>
    <mergeCell ref="J58:K58"/>
    <mergeCell ref="J49:K49"/>
    <mergeCell ref="J50:K50"/>
    <mergeCell ref="J51:K51"/>
    <mergeCell ref="J52:K52"/>
    <mergeCell ref="J53:K53"/>
    <mergeCell ref="J64:K64"/>
    <mergeCell ref="J65:K65"/>
    <mergeCell ref="J66:K66"/>
    <mergeCell ref="J67:K67"/>
    <mergeCell ref="J68:K68"/>
    <mergeCell ref="J59:K59"/>
    <mergeCell ref="J60:K60"/>
    <mergeCell ref="J61:K61"/>
    <mergeCell ref="J62:K62"/>
    <mergeCell ref="J63:K63"/>
    <mergeCell ref="S18:T18"/>
    <mergeCell ref="S8:T9"/>
    <mergeCell ref="S10:T10"/>
    <mergeCell ref="S11:T11"/>
    <mergeCell ref="S12:T12"/>
    <mergeCell ref="S13:T13"/>
    <mergeCell ref="S24:T24"/>
    <mergeCell ref="S25:T25"/>
    <mergeCell ref="S26:T26"/>
    <mergeCell ref="S44:T44"/>
    <mergeCell ref="S27:T27"/>
    <mergeCell ref="S28:T28"/>
    <mergeCell ref="S19:T19"/>
    <mergeCell ref="S20:T20"/>
    <mergeCell ref="S21:T21"/>
    <mergeCell ref="S22:T22"/>
    <mergeCell ref="S23:T23"/>
    <mergeCell ref="S34:T34"/>
    <mergeCell ref="S35:T35"/>
    <mergeCell ref="S39:T39"/>
    <mergeCell ref="S40:T40"/>
    <mergeCell ref="S41:T41"/>
    <mergeCell ref="S42:T42"/>
    <mergeCell ref="S43:T43"/>
    <mergeCell ref="S36:T36"/>
    <mergeCell ref="S37:T37"/>
    <mergeCell ref="S38:T38"/>
    <mergeCell ref="S29:T29"/>
    <mergeCell ref="S30:T30"/>
    <mergeCell ref="S31:T31"/>
    <mergeCell ref="S32:T32"/>
    <mergeCell ref="S33:T33"/>
    <mergeCell ref="S49:T49"/>
    <mergeCell ref="S50:T50"/>
    <mergeCell ref="S51:T51"/>
    <mergeCell ref="S52:T52"/>
    <mergeCell ref="S53:T53"/>
    <mergeCell ref="S45:T45"/>
    <mergeCell ref="S46:T46"/>
    <mergeCell ref="S47:T47"/>
    <mergeCell ref="S48:T48"/>
    <mergeCell ref="S59:T59"/>
    <mergeCell ref="S60:T60"/>
    <mergeCell ref="S61:T61"/>
    <mergeCell ref="S62:T62"/>
    <mergeCell ref="S63:T63"/>
    <mergeCell ref="S54:T54"/>
    <mergeCell ref="S55:T55"/>
    <mergeCell ref="S56:T56"/>
    <mergeCell ref="S57:T57"/>
    <mergeCell ref="S58:T58"/>
    <mergeCell ref="S74:T74"/>
    <mergeCell ref="U8:V9"/>
    <mergeCell ref="U10:V10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U23:V23"/>
    <mergeCell ref="S69:T69"/>
    <mergeCell ref="S70:T70"/>
    <mergeCell ref="S71:T71"/>
    <mergeCell ref="S64:T64"/>
    <mergeCell ref="S65:T65"/>
    <mergeCell ref="S66:T66"/>
    <mergeCell ref="S67:T67"/>
    <mergeCell ref="S68:T68"/>
    <mergeCell ref="U29:V29"/>
    <mergeCell ref="U30:V30"/>
    <mergeCell ref="U31:V31"/>
    <mergeCell ref="U32:V32"/>
    <mergeCell ref="U33:V33"/>
    <mergeCell ref="U24:V24"/>
    <mergeCell ref="U25:V25"/>
    <mergeCell ref="U26:V26"/>
    <mergeCell ref="U27:V27"/>
    <mergeCell ref="U28:V28"/>
    <mergeCell ref="U39:V39"/>
    <mergeCell ref="U40:V40"/>
    <mergeCell ref="U41:V41"/>
    <mergeCell ref="U42:V42"/>
    <mergeCell ref="U43:V43"/>
    <mergeCell ref="U34:V34"/>
    <mergeCell ref="U35:V35"/>
    <mergeCell ref="U36:V36"/>
    <mergeCell ref="U37:V37"/>
    <mergeCell ref="U38:V38"/>
    <mergeCell ref="U49:V49"/>
    <mergeCell ref="U50:V50"/>
    <mergeCell ref="U51:V51"/>
    <mergeCell ref="U52:V52"/>
    <mergeCell ref="U53:V53"/>
    <mergeCell ref="U44:V44"/>
    <mergeCell ref="U45:V45"/>
    <mergeCell ref="U46:V46"/>
    <mergeCell ref="U47:V47"/>
    <mergeCell ref="U48:V48"/>
    <mergeCell ref="U60:V60"/>
    <mergeCell ref="U61:V61"/>
    <mergeCell ref="U62:V62"/>
    <mergeCell ref="U63:V63"/>
    <mergeCell ref="U54:V54"/>
    <mergeCell ref="U55:V55"/>
    <mergeCell ref="U56:V56"/>
    <mergeCell ref="U57:V57"/>
    <mergeCell ref="U58:V58"/>
    <mergeCell ref="AB8:AB9"/>
    <mergeCell ref="AA8:AA9"/>
    <mergeCell ref="U74:V74"/>
    <mergeCell ref="D76:E77"/>
    <mergeCell ref="D78:E78"/>
    <mergeCell ref="D79:E79"/>
    <mergeCell ref="U69:V69"/>
    <mergeCell ref="U70:V70"/>
    <mergeCell ref="U71:V71"/>
    <mergeCell ref="U72:V72"/>
    <mergeCell ref="U73:V73"/>
    <mergeCell ref="S72:T72"/>
    <mergeCell ref="S73:T73"/>
    <mergeCell ref="J69:K69"/>
    <mergeCell ref="J70:K70"/>
    <mergeCell ref="J71:K71"/>
    <mergeCell ref="J72:K72"/>
    <mergeCell ref="J73:K73"/>
    <mergeCell ref="U64:V64"/>
    <mergeCell ref="U65:V65"/>
    <mergeCell ref="U66:V66"/>
    <mergeCell ref="U67:V67"/>
    <mergeCell ref="U68:V68"/>
    <mergeCell ref="U59:V59"/>
  </mergeCells>
  <conditionalFormatting sqref="M8:R8 N7:O8 L8:M9 Z8:AB8 T7:U7 R7:S8 X8 W9 Z9 AA8:AB9">
    <cfRule type="cellIs" dxfId="18" priority="240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IJ95"/>
  <sheetViews>
    <sheetView rightToLeft="1" topLeftCell="A3" workbookViewId="0">
      <selection activeCell="D6" sqref="D6"/>
    </sheetView>
  </sheetViews>
  <sheetFormatPr defaultRowHeight="15"/>
  <cols>
    <col min="1" max="1" width="7.140625" customWidth="1"/>
    <col min="2" max="2" width="33.42578125" customWidth="1"/>
    <col min="3" max="3" width="12.42578125" customWidth="1"/>
    <col min="4" max="4" width="22" customWidth="1"/>
    <col min="5" max="5" width="10.7109375" customWidth="1"/>
    <col min="6" max="6" width="12.85546875" customWidth="1"/>
    <col min="7" max="7" width="9.85546875" customWidth="1"/>
    <col min="8" max="8" width="20.28515625" customWidth="1"/>
    <col min="9" max="9" width="11.5703125" customWidth="1"/>
    <col min="10" max="11" width="11.140625" customWidth="1"/>
    <col min="12" max="12" width="11.85546875" customWidth="1"/>
    <col min="13" max="14" width="10.7109375" customWidth="1"/>
    <col min="15" max="15" width="11" customWidth="1"/>
    <col min="16" max="16" width="10.85546875" hidden="1" customWidth="1"/>
    <col min="17" max="17" width="12.140625" customWidth="1"/>
    <col min="18" max="22" width="11.42578125" customWidth="1"/>
    <col min="23" max="23" width="12.5703125" customWidth="1"/>
    <col min="24" max="24" width="11.5703125" customWidth="1"/>
    <col min="25" max="25" width="12.42578125" customWidth="1"/>
    <col min="26" max="28" width="13.140625" customWidth="1"/>
  </cols>
  <sheetData>
    <row r="1" spans="1:28" ht="58.5" hidden="1" customHeight="1">
      <c r="A1" s="1"/>
      <c r="B1" s="156" t="s">
        <v>73</v>
      </c>
      <c r="C1" s="157"/>
      <c r="D1" s="157"/>
      <c r="E1" s="157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8.75" hidden="1" customHeight="1" thickBot="1"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>
        <v>77760</v>
      </c>
      <c r="S2" s="1">
        <f>R2-15000*4</f>
        <v>17760</v>
      </c>
      <c r="T2" s="1"/>
      <c r="U2" s="1"/>
      <c r="V2" s="1"/>
    </row>
    <row r="3" spans="1:28" ht="27" customHeight="1" thickBot="1">
      <c r="A3" s="1"/>
      <c r="B3" s="1"/>
      <c r="C3" s="1"/>
      <c r="D3" s="1"/>
      <c r="E3" s="193" t="s">
        <v>41</v>
      </c>
      <c r="F3" s="194"/>
      <c r="G3" s="194"/>
      <c r="H3" s="194"/>
      <c r="I3" s="194"/>
      <c r="J3" s="19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15.75" thickTop="1">
      <c r="A4" s="1"/>
      <c r="B4" s="66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8">
      <c r="A5" s="1"/>
      <c r="B5" s="67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7"/>
      <c r="N5" s="7"/>
      <c r="O5" s="1"/>
      <c r="P5" s="1"/>
      <c r="Q5" s="1"/>
      <c r="R5" s="1"/>
      <c r="S5" s="1"/>
      <c r="T5" s="1"/>
      <c r="U5" s="1"/>
      <c r="V5" s="1"/>
      <c r="W5" s="9"/>
    </row>
    <row r="6" spans="1:28" ht="15.75" thickBot="1">
      <c r="A6" s="1"/>
      <c r="B6" s="68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1"/>
      <c r="Q6" s="7"/>
      <c r="R6" s="7"/>
      <c r="S6" s="1"/>
      <c r="T6" s="1"/>
      <c r="U6" s="1"/>
      <c r="V6" s="1"/>
      <c r="W6" s="9"/>
    </row>
    <row r="7" spans="1:28" ht="19.5" customHeight="1" thickBot="1">
      <c r="A7" s="1"/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8"/>
      <c r="S7" s="7"/>
      <c r="T7" s="7"/>
      <c r="U7" s="7"/>
      <c r="V7" s="7"/>
      <c r="W7" s="7"/>
    </row>
    <row r="8" spans="1:28" ht="25.9" customHeight="1">
      <c r="A8" s="177" t="s">
        <v>1</v>
      </c>
      <c r="B8" s="180" t="s">
        <v>2</v>
      </c>
      <c r="C8" s="177" t="s">
        <v>28</v>
      </c>
      <c r="D8" s="177" t="s">
        <v>3</v>
      </c>
      <c r="E8" s="177" t="s">
        <v>4</v>
      </c>
      <c r="F8" s="177" t="s">
        <v>5</v>
      </c>
      <c r="G8" s="177" t="s">
        <v>26</v>
      </c>
      <c r="H8" s="185" t="s">
        <v>45</v>
      </c>
      <c r="I8" s="47" t="s">
        <v>6</v>
      </c>
      <c r="J8" s="179" t="s">
        <v>47</v>
      </c>
      <c r="K8" s="180"/>
      <c r="L8" s="196" t="s">
        <v>25</v>
      </c>
      <c r="M8" s="177" t="s">
        <v>18</v>
      </c>
      <c r="N8" s="177" t="s">
        <v>16</v>
      </c>
      <c r="O8" s="177" t="s">
        <v>7</v>
      </c>
      <c r="P8" s="177" t="s">
        <v>8</v>
      </c>
      <c r="Q8" s="177" t="s">
        <v>32</v>
      </c>
      <c r="R8" s="177" t="s">
        <v>69</v>
      </c>
      <c r="S8" s="179" t="s">
        <v>52</v>
      </c>
      <c r="T8" s="180"/>
      <c r="U8" s="179" t="s">
        <v>23</v>
      </c>
      <c r="V8" s="180"/>
      <c r="W8" s="177" t="s">
        <v>15</v>
      </c>
      <c r="X8" s="187" t="s">
        <v>55</v>
      </c>
      <c r="Y8" s="188"/>
      <c r="Z8" s="183" t="s">
        <v>24</v>
      </c>
      <c r="AA8" s="183" t="s">
        <v>70</v>
      </c>
      <c r="AB8" s="183" t="s">
        <v>72</v>
      </c>
    </row>
    <row r="9" spans="1:28" ht="32.25" customHeight="1" thickBot="1">
      <c r="A9" s="178"/>
      <c r="B9" s="182"/>
      <c r="C9" s="178"/>
      <c r="D9" s="178"/>
      <c r="E9" s="181"/>
      <c r="F9" s="178"/>
      <c r="G9" s="178"/>
      <c r="H9" s="186"/>
      <c r="I9" s="48" t="s">
        <v>9</v>
      </c>
      <c r="J9" s="181" t="s">
        <v>19</v>
      </c>
      <c r="K9" s="182" t="s">
        <v>20</v>
      </c>
      <c r="L9" s="197"/>
      <c r="M9" s="178"/>
      <c r="N9" s="182"/>
      <c r="O9" s="182"/>
      <c r="P9" s="178"/>
      <c r="Q9" s="178"/>
      <c r="R9" s="178"/>
      <c r="S9" s="181"/>
      <c r="T9" s="182"/>
      <c r="U9" s="181"/>
      <c r="V9" s="182"/>
      <c r="W9" s="178"/>
      <c r="X9" s="189"/>
      <c r="Y9" s="190"/>
      <c r="Z9" s="184"/>
      <c r="AA9" s="184"/>
      <c r="AB9" s="184"/>
    </row>
    <row r="10" spans="1:28">
      <c r="A10" s="49">
        <v>1</v>
      </c>
      <c r="B10" s="109"/>
      <c r="C10" s="109"/>
      <c r="D10" s="109"/>
      <c r="E10" s="109"/>
      <c r="F10" s="110"/>
      <c r="G10" s="110"/>
      <c r="H10" s="110">
        <f>IF(F10&gt;7000,7000,F10)</f>
        <v>0</v>
      </c>
      <c r="I10" s="111">
        <f>F10+G10</f>
        <v>0</v>
      </c>
      <c r="J10" s="207">
        <f>ROUND(H10*0.11,2)</f>
        <v>0</v>
      </c>
      <c r="K10" s="208"/>
      <c r="L10" s="111">
        <f>J10</f>
        <v>0</v>
      </c>
      <c r="M10" s="111">
        <f>I10-L10</f>
        <v>0</v>
      </c>
      <c r="N10" s="112">
        <f>+I10*12</f>
        <v>0</v>
      </c>
      <c r="O10" s="113">
        <v>9000</v>
      </c>
      <c r="P10" s="114"/>
      <c r="Q10" s="114">
        <f t="shared" ref="Q10" si="0">+L10*12</f>
        <v>0</v>
      </c>
      <c r="R10" s="115">
        <f t="shared" ref="R10" si="1">IF((N10-O10-P10-Q10)&gt;0,N10-O10-P10-Q10,0)</f>
        <v>0</v>
      </c>
      <c r="S10" s="215">
        <f>IF($R10&lt;=0,0,IF($R10&lt;=15000,0,IF($R10&lt;=30000,($R10-15000)*2.5%,IF($R10&lt;=45000,($R10-30000)*10%+375,IF($R10&lt;=60000,($R10-45000)*15%+375+1500,IF($R10&lt;=200000,($R10-60000)*20%+375+1500+2250,IF($R10&lt;=400000,($R10-200000)*22.5%+375+1500+2250+28000,IF($R10&lt;=600000,($R10-400000)*25%+375+1500+2250+28000+45000,IF($R10&lt;=700000,($R10-400000)*25%+750+1500+2250+28000+45000,IF($R10&lt;=800000,($R10-400000)*25%+4500+2250+28000+45000,IF($R10&lt;=900000,($R10-400000)*25%+9000+28000+45000,IF($R10&lt;=1000000,($R10-400000)*25%+85000,IF($R10&gt;1000000,($R10-400000)*25%+90000)))))))))))))</f>
        <v>0</v>
      </c>
      <c r="T10" s="216"/>
      <c r="U10" s="215">
        <f>S10/12</f>
        <v>0</v>
      </c>
      <c r="V10" s="208"/>
      <c r="W10" s="116">
        <f t="shared" ref="W10:W74" si="2">M10-U10</f>
        <v>0</v>
      </c>
      <c r="X10" s="207">
        <f>H10*18.75%</f>
        <v>0</v>
      </c>
      <c r="Y10" s="208"/>
      <c r="Z10" s="111">
        <f>X10</f>
        <v>0</v>
      </c>
      <c r="AA10" s="111">
        <f>IF(W10&lt;=2000,0,W10)*1%</f>
        <v>0</v>
      </c>
      <c r="AB10" s="111">
        <f>W10-AA10</f>
        <v>0</v>
      </c>
    </row>
    <row r="11" spans="1:28">
      <c r="A11" s="50">
        <v>2</v>
      </c>
      <c r="B11" s="109"/>
      <c r="C11" s="109"/>
      <c r="D11" s="109"/>
      <c r="E11" s="109"/>
      <c r="F11" s="110"/>
      <c r="G11" s="110"/>
      <c r="H11" s="110">
        <f t="shared" ref="H11:H74" si="3">IF(F11&gt;7000,7000,F11)</f>
        <v>0</v>
      </c>
      <c r="I11" s="111">
        <f t="shared" ref="I11:I74" si="4">F11+G11</f>
        <v>0</v>
      </c>
      <c r="J11" s="203">
        <f t="shared" ref="J11:J74" si="5">ROUND(H11*0.11,2)</f>
        <v>0</v>
      </c>
      <c r="K11" s="204"/>
      <c r="L11" s="111">
        <f t="shared" ref="L11:L74" si="6">J11</f>
        <v>0</v>
      </c>
      <c r="M11" s="111">
        <f t="shared" ref="M11:M74" si="7">I11-L11</f>
        <v>0</v>
      </c>
      <c r="N11" s="112">
        <f t="shared" ref="N11:N74" si="8">+I11*12</f>
        <v>0</v>
      </c>
      <c r="O11" s="113">
        <v>9000</v>
      </c>
      <c r="P11" s="114"/>
      <c r="Q11" s="114">
        <f t="shared" ref="Q11:Q74" si="9">+L11*12</f>
        <v>0</v>
      </c>
      <c r="R11" s="115">
        <f t="shared" ref="R11:R74" si="10">IF((N11-O11-P11-Q11)&gt;0,N11-O11-P11-Q11,0)</f>
        <v>0</v>
      </c>
      <c r="S11" s="213">
        <f t="shared" ref="S11:S74" si="11">IF($R11&lt;=0,0,IF($R11&lt;=15000,0,IF($R11&lt;=30000,($R11-15000)*2.5%,IF($R11&lt;=45000,($R11-30000)*10%+375,IF($R11&lt;=60000,($R11-45000)*15%+375+1500,IF($R11&lt;=200000,($R11-60000)*20%+375+1500+2250,IF($R11&lt;=400000,($R11-200000)*22.5%+375+1500+2250+28000,IF($R11&lt;=600000,($R11-400000)*25%+375+1500+2250+28000+45000,IF($R11&lt;=700000,($R11-400000)*25%+750+1500+2250+28000+45000,IF($R11&lt;=800000,($R11-400000)*25%+4500+2250+28000+45000,IF($R11&lt;=900000,($R11-400000)*25%+9000+28000+45000,IF($R11&lt;=1000000,($R11-400000)*25%+85000,IF($R11&gt;1000000,($R11-400000)*25%+90000)))))))))))))</f>
        <v>0</v>
      </c>
      <c r="T11" s="214"/>
      <c r="U11" s="213">
        <f t="shared" ref="U11:U74" si="12">S11/12</f>
        <v>0</v>
      </c>
      <c r="V11" s="204"/>
      <c r="W11" s="116">
        <f t="shared" si="2"/>
        <v>0</v>
      </c>
      <c r="X11" s="203">
        <f>H11*18.75%</f>
        <v>0</v>
      </c>
      <c r="Y11" s="204"/>
      <c r="Z11" s="111">
        <f t="shared" ref="Z11:Z74" si="13">X11</f>
        <v>0</v>
      </c>
      <c r="AA11" s="111">
        <f t="shared" ref="AA11:AA74" si="14">IF(W11&lt;=2000,0,W11)*1%</f>
        <v>0</v>
      </c>
      <c r="AB11" s="111">
        <f t="shared" ref="AB11:AB74" si="15">W11-AA11</f>
        <v>0</v>
      </c>
    </row>
    <row r="12" spans="1:28">
      <c r="A12" s="50">
        <v>3</v>
      </c>
      <c r="B12" s="109"/>
      <c r="C12" s="109"/>
      <c r="D12" s="109"/>
      <c r="E12" s="109"/>
      <c r="F12" s="110"/>
      <c r="G12" s="110"/>
      <c r="H12" s="110">
        <f t="shared" si="3"/>
        <v>0</v>
      </c>
      <c r="I12" s="111">
        <f t="shared" si="4"/>
        <v>0</v>
      </c>
      <c r="J12" s="203">
        <f t="shared" si="5"/>
        <v>0</v>
      </c>
      <c r="K12" s="204"/>
      <c r="L12" s="111">
        <f t="shared" si="6"/>
        <v>0</v>
      </c>
      <c r="M12" s="111">
        <f t="shared" si="7"/>
        <v>0</v>
      </c>
      <c r="N12" s="112">
        <f t="shared" si="8"/>
        <v>0</v>
      </c>
      <c r="O12" s="113">
        <v>9000</v>
      </c>
      <c r="P12" s="114"/>
      <c r="Q12" s="114">
        <f t="shared" si="9"/>
        <v>0</v>
      </c>
      <c r="R12" s="115">
        <f t="shared" si="10"/>
        <v>0</v>
      </c>
      <c r="S12" s="213">
        <f t="shared" si="11"/>
        <v>0</v>
      </c>
      <c r="T12" s="214"/>
      <c r="U12" s="213">
        <f t="shared" si="12"/>
        <v>0</v>
      </c>
      <c r="V12" s="204"/>
      <c r="W12" s="116">
        <f t="shared" si="2"/>
        <v>0</v>
      </c>
      <c r="X12" s="203">
        <f t="shared" ref="X12:X74" si="16">H12*18.75%</f>
        <v>0</v>
      </c>
      <c r="Y12" s="204"/>
      <c r="Z12" s="111">
        <f t="shared" si="13"/>
        <v>0</v>
      </c>
      <c r="AA12" s="111">
        <f t="shared" si="14"/>
        <v>0</v>
      </c>
      <c r="AB12" s="111">
        <f t="shared" si="15"/>
        <v>0</v>
      </c>
    </row>
    <row r="13" spans="1:28">
      <c r="A13" s="50">
        <v>4</v>
      </c>
      <c r="B13" s="109"/>
      <c r="C13" s="109"/>
      <c r="D13" s="109"/>
      <c r="E13" s="109"/>
      <c r="F13" s="110"/>
      <c r="G13" s="110"/>
      <c r="H13" s="110">
        <f t="shared" si="3"/>
        <v>0</v>
      </c>
      <c r="I13" s="111">
        <f t="shared" si="4"/>
        <v>0</v>
      </c>
      <c r="J13" s="203">
        <f t="shared" si="5"/>
        <v>0</v>
      </c>
      <c r="K13" s="204"/>
      <c r="L13" s="111">
        <f t="shared" si="6"/>
        <v>0</v>
      </c>
      <c r="M13" s="111">
        <f t="shared" si="7"/>
        <v>0</v>
      </c>
      <c r="N13" s="112">
        <f t="shared" si="8"/>
        <v>0</v>
      </c>
      <c r="O13" s="113">
        <v>9000</v>
      </c>
      <c r="P13" s="114"/>
      <c r="Q13" s="114">
        <f t="shared" si="9"/>
        <v>0</v>
      </c>
      <c r="R13" s="115">
        <f t="shared" si="10"/>
        <v>0</v>
      </c>
      <c r="S13" s="213">
        <f t="shared" si="11"/>
        <v>0</v>
      </c>
      <c r="T13" s="214"/>
      <c r="U13" s="213">
        <f t="shared" si="12"/>
        <v>0</v>
      </c>
      <c r="V13" s="204"/>
      <c r="W13" s="116">
        <f t="shared" si="2"/>
        <v>0</v>
      </c>
      <c r="X13" s="203">
        <f t="shared" si="16"/>
        <v>0</v>
      </c>
      <c r="Y13" s="204"/>
      <c r="Z13" s="111">
        <f t="shared" si="13"/>
        <v>0</v>
      </c>
      <c r="AA13" s="111">
        <f t="shared" si="14"/>
        <v>0</v>
      </c>
      <c r="AB13" s="111">
        <f t="shared" si="15"/>
        <v>0</v>
      </c>
    </row>
    <row r="14" spans="1:28">
      <c r="A14" s="50">
        <v>5</v>
      </c>
      <c r="B14" s="109"/>
      <c r="C14" s="109"/>
      <c r="D14" s="109"/>
      <c r="E14" s="109"/>
      <c r="F14" s="110"/>
      <c r="G14" s="110"/>
      <c r="H14" s="110">
        <f t="shared" si="3"/>
        <v>0</v>
      </c>
      <c r="I14" s="111">
        <f t="shared" si="4"/>
        <v>0</v>
      </c>
      <c r="J14" s="203">
        <f t="shared" si="5"/>
        <v>0</v>
      </c>
      <c r="K14" s="204"/>
      <c r="L14" s="111">
        <f t="shared" si="6"/>
        <v>0</v>
      </c>
      <c r="M14" s="111">
        <f t="shared" si="7"/>
        <v>0</v>
      </c>
      <c r="N14" s="112">
        <f t="shared" si="8"/>
        <v>0</v>
      </c>
      <c r="O14" s="113">
        <v>9000</v>
      </c>
      <c r="P14" s="114"/>
      <c r="Q14" s="114">
        <f t="shared" si="9"/>
        <v>0</v>
      </c>
      <c r="R14" s="115">
        <f t="shared" si="10"/>
        <v>0</v>
      </c>
      <c r="S14" s="213">
        <f t="shared" si="11"/>
        <v>0</v>
      </c>
      <c r="T14" s="214"/>
      <c r="U14" s="213">
        <f t="shared" si="12"/>
        <v>0</v>
      </c>
      <c r="V14" s="204"/>
      <c r="W14" s="116">
        <f t="shared" si="2"/>
        <v>0</v>
      </c>
      <c r="X14" s="203">
        <f t="shared" si="16"/>
        <v>0</v>
      </c>
      <c r="Y14" s="204"/>
      <c r="Z14" s="111">
        <f t="shared" si="13"/>
        <v>0</v>
      </c>
      <c r="AA14" s="111">
        <f t="shared" si="14"/>
        <v>0</v>
      </c>
      <c r="AB14" s="111">
        <f t="shared" si="15"/>
        <v>0</v>
      </c>
    </row>
    <row r="15" spans="1:28">
      <c r="A15" s="50">
        <v>6</v>
      </c>
      <c r="B15" s="109"/>
      <c r="C15" s="109"/>
      <c r="D15" s="109"/>
      <c r="E15" s="109"/>
      <c r="F15" s="110"/>
      <c r="G15" s="110"/>
      <c r="H15" s="110">
        <f t="shared" si="3"/>
        <v>0</v>
      </c>
      <c r="I15" s="111">
        <f t="shared" si="4"/>
        <v>0</v>
      </c>
      <c r="J15" s="203">
        <f t="shared" si="5"/>
        <v>0</v>
      </c>
      <c r="K15" s="204"/>
      <c r="L15" s="111">
        <f t="shared" si="6"/>
        <v>0</v>
      </c>
      <c r="M15" s="111">
        <f t="shared" si="7"/>
        <v>0</v>
      </c>
      <c r="N15" s="112">
        <f t="shared" si="8"/>
        <v>0</v>
      </c>
      <c r="O15" s="113">
        <v>9000</v>
      </c>
      <c r="P15" s="114"/>
      <c r="Q15" s="114">
        <f t="shared" si="9"/>
        <v>0</v>
      </c>
      <c r="R15" s="115">
        <f t="shared" si="10"/>
        <v>0</v>
      </c>
      <c r="S15" s="213">
        <f t="shared" si="11"/>
        <v>0</v>
      </c>
      <c r="T15" s="214"/>
      <c r="U15" s="213">
        <f t="shared" si="12"/>
        <v>0</v>
      </c>
      <c r="V15" s="204"/>
      <c r="W15" s="116">
        <f t="shared" si="2"/>
        <v>0</v>
      </c>
      <c r="X15" s="203">
        <f t="shared" si="16"/>
        <v>0</v>
      </c>
      <c r="Y15" s="204"/>
      <c r="Z15" s="111">
        <f t="shared" si="13"/>
        <v>0</v>
      </c>
      <c r="AA15" s="111">
        <f t="shared" si="14"/>
        <v>0</v>
      </c>
      <c r="AB15" s="111">
        <f t="shared" si="15"/>
        <v>0</v>
      </c>
    </row>
    <row r="16" spans="1:28">
      <c r="A16" s="50">
        <v>7</v>
      </c>
      <c r="B16" s="109"/>
      <c r="C16" s="109"/>
      <c r="D16" s="109"/>
      <c r="E16" s="109"/>
      <c r="F16" s="110"/>
      <c r="G16" s="110"/>
      <c r="H16" s="110">
        <f t="shared" si="3"/>
        <v>0</v>
      </c>
      <c r="I16" s="111">
        <f t="shared" si="4"/>
        <v>0</v>
      </c>
      <c r="J16" s="203">
        <f t="shared" si="5"/>
        <v>0</v>
      </c>
      <c r="K16" s="204"/>
      <c r="L16" s="111">
        <f t="shared" si="6"/>
        <v>0</v>
      </c>
      <c r="M16" s="111">
        <f t="shared" si="7"/>
        <v>0</v>
      </c>
      <c r="N16" s="112">
        <f t="shared" si="8"/>
        <v>0</v>
      </c>
      <c r="O16" s="113">
        <v>9000</v>
      </c>
      <c r="P16" s="114"/>
      <c r="Q16" s="114">
        <f t="shared" si="9"/>
        <v>0</v>
      </c>
      <c r="R16" s="115">
        <f t="shared" si="10"/>
        <v>0</v>
      </c>
      <c r="S16" s="213">
        <f t="shared" si="11"/>
        <v>0</v>
      </c>
      <c r="T16" s="214"/>
      <c r="U16" s="213">
        <f t="shared" si="12"/>
        <v>0</v>
      </c>
      <c r="V16" s="204"/>
      <c r="W16" s="116">
        <f t="shared" si="2"/>
        <v>0</v>
      </c>
      <c r="X16" s="203">
        <f t="shared" si="16"/>
        <v>0</v>
      </c>
      <c r="Y16" s="204"/>
      <c r="Z16" s="111">
        <f t="shared" si="13"/>
        <v>0</v>
      </c>
      <c r="AA16" s="111">
        <f t="shared" si="14"/>
        <v>0</v>
      </c>
      <c r="AB16" s="111">
        <f t="shared" si="15"/>
        <v>0</v>
      </c>
    </row>
    <row r="17" spans="1:28">
      <c r="A17" s="50">
        <v>8</v>
      </c>
      <c r="B17" s="109"/>
      <c r="C17" s="109"/>
      <c r="D17" s="109"/>
      <c r="E17" s="109"/>
      <c r="F17" s="110"/>
      <c r="G17" s="110"/>
      <c r="H17" s="110">
        <f t="shared" si="3"/>
        <v>0</v>
      </c>
      <c r="I17" s="111">
        <f t="shared" si="4"/>
        <v>0</v>
      </c>
      <c r="J17" s="203">
        <f t="shared" si="5"/>
        <v>0</v>
      </c>
      <c r="K17" s="204"/>
      <c r="L17" s="111">
        <f t="shared" si="6"/>
        <v>0</v>
      </c>
      <c r="M17" s="111">
        <f t="shared" si="7"/>
        <v>0</v>
      </c>
      <c r="N17" s="112">
        <f t="shared" si="8"/>
        <v>0</v>
      </c>
      <c r="O17" s="113">
        <v>9000</v>
      </c>
      <c r="P17" s="114"/>
      <c r="Q17" s="114">
        <f t="shared" si="9"/>
        <v>0</v>
      </c>
      <c r="R17" s="115">
        <f t="shared" si="10"/>
        <v>0</v>
      </c>
      <c r="S17" s="213">
        <f t="shared" si="11"/>
        <v>0</v>
      </c>
      <c r="T17" s="214"/>
      <c r="U17" s="213">
        <f t="shared" si="12"/>
        <v>0</v>
      </c>
      <c r="V17" s="204"/>
      <c r="W17" s="116">
        <f t="shared" si="2"/>
        <v>0</v>
      </c>
      <c r="X17" s="203">
        <f t="shared" si="16"/>
        <v>0</v>
      </c>
      <c r="Y17" s="204"/>
      <c r="Z17" s="111">
        <f t="shared" si="13"/>
        <v>0</v>
      </c>
      <c r="AA17" s="111">
        <f t="shared" si="14"/>
        <v>0</v>
      </c>
      <c r="AB17" s="111">
        <f t="shared" si="15"/>
        <v>0</v>
      </c>
    </row>
    <row r="18" spans="1:28">
      <c r="A18" s="50">
        <v>9</v>
      </c>
      <c r="B18" s="109"/>
      <c r="C18" s="109"/>
      <c r="D18" s="109"/>
      <c r="E18" s="109"/>
      <c r="F18" s="110"/>
      <c r="G18" s="110"/>
      <c r="H18" s="110">
        <f t="shared" si="3"/>
        <v>0</v>
      </c>
      <c r="I18" s="111">
        <f t="shared" si="4"/>
        <v>0</v>
      </c>
      <c r="J18" s="203">
        <f t="shared" si="5"/>
        <v>0</v>
      </c>
      <c r="K18" s="204"/>
      <c r="L18" s="111">
        <f t="shared" si="6"/>
        <v>0</v>
      </c>
      <c r="M18" s="111">
        <f t="shared" si="7"/>
        <v>0</v>
      </c>
      <c r="N18" s="112">
        <f t="shared" si="8"/>
        <v>0</v>
      </c>
      <c r="O18" s="113">
        <v>9000</v>
      </c>
      <c r="P18" s="114"/>
      <c r="Q18" s="114">
        <f t="shared" si="9"/>
        <v>0</v>
      </c>
      <c r="R18" s="115">
        <f t="shared" si="10"/>
        <v>0</v>
      </c>
      <c r="S18" s="213">
        <f t="shared" si="11"/>
        <v>0</v>
      </c>
      <c r="T18" s="214"/>
      <c r="U18" s="213">
        <f t="shared" si="12"/>
        <v>0</v>
      </c>
      <c r="V18" s="204"/>
      <c r="W18" s="116">
        <f t="shared" si="2"/>
        <v>0</v>
      </c>
      <c r="X18" s="203">
        <f t="shared" si="16"/>
        <v>0</v>
      </c>
      <c r="Y18" s="204"/>
      <c r="Z18" s="111">
        <f t="shared" si="13"/>
        <v>0</v>
      </c>
      <c r="AA18" s="111">
        <f t="shared" si="14"/>
        <v>0</v>
      </c>
      <c r="AB18" s="111">
        <f t="shared" si="15"/>
        <v>0</v>
      </c>
    </row>
    <row r="19" spans="1:28">
      <c r="A19" s="50">
        <v>10</v>
      </c>
      <c r="B19" s="109"/>
      <c r="C19" s="109"/>
      <c r="D19" s="109"/>
      <c r="E19" s="109"/>
      <c r="F19" s="110"/>
      <c r="G19" s="110"/>
      <c r="H19" s="110">
        <f t="shared" si="3"/>
        <v>0</v>
      </c>
      <c r="I19" s="111">
        <f t="shared" si="4"/>
        <v>0</v>
      </c>
      <c r="J19" s="203">
        <f t="shared" si="5"/>
        <v>0</v>
      </c>
      <c r="K19" s="204"/>
      <c r="L19" s="111">
        <f t="shared" si="6"/>
        <v>0</v>
      </c>
      <c r="M19" s="111">
        <f t="shared" si="7"/>
        <v>0</v>
      </c>
      <c r="N19" s="112">
        <f t="shared" si="8"/>
        <v>0</v>
      </c>
      <c r="O19" s="113">
        <v>9000</v>
      </c>
      <c r="P19" s="114"/>
      <c r="Q19" s="114">
        <f t="shared" si="9"/>
        <v>0</v>
      </c>
      <c r="R19" s="115">
        <f t="shared" si="10"/>
        <v>0</v>
      </c>
      <c r="S19" s="213">
        <f t="shared" si="11"/>
        <v>0</v>
      </c>
      <c r="T19" s="214"/>
      <c r="U19" s="213">
        <f t="shared" si="12"/>
        <v>0</v>
      </c>
      <c r="V19" s="204"/>
      <c r="W19" s="116">
        <f t="shared" si="2"/>
        <v>0</v>
      </c>
      <c r="X19" s="203">
        <f t="shared" si="16"/>
        <v>0</v>
      </c>
      <c r="Y19" s="204"/>
      <c r="Z19" s="111">
        <f t="shared" si="13"/>
        <v>0</v>
      </c>
      <c r="AA19" s="111">
        <f t="shared" si="14"/>
        <v>0</v>
      </c>
      <c r="AB19" s="111">
        <f t="shared" si="15"/>
        <v>0</v>
      </c>
    </row>
    <row r="20" spans="1:28">
      <c r="A20" s="50">
        <v>11</v>
      </c>
      <c r="B20" s="109"/>
      <c r="C20" s="109"/>
      <c r="D20" s="109"/>
      <c r="E20" s="109"/>
      <c r="F20" s="110"/>
      <c r="G20" s="110"/>
      <c r="H20" s="110">
        <f t="shared" si="3"/>
        <v>0</v>
      </c>
      <c r="I20" s="111">
        <f t="shared" si="4"/>
        <v>0</v>
      </c>
      <c r="J20" s="203">
        <f t="shared" si="5"/>
        <v>0</v>
      </c>
      <c r="K20" s="204"/>
      <c r="L20" s="111">
        <f t="shared" si="6"/>
        <v>0</v>
      </c>
      <c r="M20" s="111">
        <f t="shared" si="7"/>
        <v>0</v>
      </c>
      <c r="N20" s="112">
        <f t="shared" si="8"/>
        <v>0</v>
      </c>
      <c r="O20" s="113">
        <v>9000</v>
      </c>
      <c r="P20" s="114"/>
      <c r="Q20" s="114">
        <f t="shared" si="9"/>
        <v>0</v>
      </c>
      <c r="R20" s="115">
        <f t="shared" si="10"/>
        <v>0</v>
      </c>
      <c r="S20" s="213">
        <f t="shared" si="11"/>
        <v>0</v>
      </c>
      <c r="T20" s="214"/>
      <c r="U20" s="213">
        <f t="shared" si="12"/>
        <v>0</v>
      </c>
      <c r="V20" s="204"/>
      <c r="W20" s="116">
        <f t="shared" si="2"/>
        <v>0</v>
      </c>
      <c r="X20" s="203">
        <f t="shared" si="16"/>
        <v>0</v>
      </c>
      <c r="Y20" s="204"/>
      <c r="Z20" s="111">
        <f t="shared" si="13"/>
        <v>0</v>
      </c>
      <c r="AA20" s="111">
        <f t="shared" si="14"/>
        <v>0</v>
      </c>
      <c r="AB20" s="111">
        <f t="shared" si="15"/>
        <v>0</v>
      </c>
    </row>
    <row r="21" spans="1:28">
      <c r="A21" s="50">
        <v>12</v>
      </c>
      <c r="B21" s="109"/>
      <c r="C21" s="109"/>
      <c r="D21" s="109"/>
      <c r="E21" s="109"/>
      <c r="F21" s="110"/>
      <c r="G21" s="110"/>
      <c r="H21" s="110">
        <f t="shared" si="3"/>
        <v>0</v>
      </c>
      <c r="I21" s="111">
        <f t="shared" si="4"/>
        <v>0</v>
      </c>
      <c r="J21" s="203">
        <f t="shared" si="5"/>
        <v>0</v>
      </c>
      <c r="K21" s="204"/>
      <c r="L21" s="111">
        <f t="shared" si="6"/>
        <v>0</v>
      </c>
      <c r="M21" s="111">
        <f t="shared" si="7"/>
        <v>0</v>
      </c>
      <c r="N21" s="112">
        <f t="shared" si="8"/>
        <v>0</v>
      </c>
      <c r="O21" s="113">
        <v>9000</v>
      </c>
      <c r="P21" s="114"/>
      <c r="Q21" s="114">
        <f t="shared" si="9"/>
        <v>0</v>
      </c>
      <c r="R21" s="115">
        <f t="shared" si="10"/>
        <v>0</v>
      </c>
      <c r="S21" s="213">
        <f t="shared" si="11"/>
        <v>0</v>
      </c>
      <c r="T21" s="214"/>
      <c r="U21" s="213">
        <f t="shared" si="12"/>
        <v>0</v>
      </c>
      <c r="V21" s="204"/>
      <c r="W21" s="116">
        <f t="shared" si="2"/>
        <v>0</v>
      </c>
      <c r="X21" s="203">
        <f t="shared" si="16"/>
        <v>0</v>
      </c>
      <c r="Y21" s="204"/>
      <c r="Z21" s="111">
        <f t="shared" si="13"/>
        <v>0</v>
      </c>
      <c r="AA21" s="111">
        <f t="shared" si="14"/>
        <v>0</v>
      </c>
      <c r="AB21" s="111">
        <f t="shared" si="15"/>
        <v>0</v>
      </c>
    </row>
    <row r="22" spans="1:28">
      <c r="A22" s="50">
        <v>13</v>
      </c>
      <c r="B22" s="109"/>
      <c r="C22" s="109"/>
      <c r="D22" s="109"/>
      <c r="E22" s="109"/>
      <c r="F22" s="110"/>
      <c r="G22" s="110"/>
      <c r="H22" s="110">
        <f t="shared" si="3"/>
        <v>0</v>
      </c>
      <c r="I22" s="111">
        <f t="shared" si="4"/>
        <v>0</v>
      </c>
      <c r="J22" s="203">
        <f t="shared" si="5"/>
        <v>0</v>
      </c>
      <c r="K22" s="204"/>
      <c r="L22" s="111">
        <f t="shared" si="6"/>
        <v>0</v>
      </c>
      <c r="M22" s="111">
        <f t="shared" si="7"/>
        <v>0</v>
      </c>
      <c r="N22" s="112">
        <f t="shared" si="8"/>
        <v>0</v>
      </c>
      <c r="O22" s="113">
        <v>9000</v>
      </c>
      <c r="P22" s="114"/>
      <c r="Q22" s="114">
        <f t="shared" si="9"/>
        <v>0</v>
      </c>
      <c r="R22" s="115">
        <f t="shared" si="10"/>
        <v>0</v>
      </c>
      <c r="S22" s="213">
        <f t="shared" si="11"/>
        <v>0</v>
      </c>
      <c r="T22" s="214"/>
      <c r="U22" s="213">
        <f t="shared" si="12"/>
        <v>0</v>
      </c>
      <c r="V22" s="204"/>
      <c r="W22" s="116">
        <f t="shared" si="2"/>
        <v>0</v>
      </c>
      <c r="X22" s="203">
        <f t="shared" si="16"/>
        <v>0</v>
      </c>
      <c r="Y22" s="204"/>
      <c r="Z22" s="111">
        <f t="shared" si="13"/>
        <v>0</v>
      </c>
      <c r="AA22" s="111">
        <f t="shared" si="14"/>
        <v>0</v>
      </c>
      <c r="AB22" s="111">
        <f t="shared" si="15"/>
        <v>0</v>
      </c>
    </row>
    <row r="23" spans="1:28">
      <c r="A23" s="50">
        <v>14</v>
      </c>
      <c r="B23" s="109"/>
      <c r="C23" s="109"/>
      <c r="D23" s="109"/>
      <c r="E23" s="109"/>
      <c r="F23" s="110"/>
      <c r="G23" s="110"/>
      <c r="H23" s="110">
        <f t="shared" si="3"/>
        <v>0</v>
      </c>
      <c r="I23" s="111">
        <f t="shared" si="4"/>
        <v>0</v>
      </c>
      <c r="J23" s="203">
        <f t="shared" si="5"/>
        <v>0</v>
      </c>
      <c r="K23" s="204"/>
      <c r="L23" s="111">
        <f t="shared" si="6"/>
        <v>0</v>
      </c>
      <c r="M23" s="111">
        <f t="shared" si="7"/>
        <v>0</v>
      </c>
      <c r="N23" s="112">
        <f t="shared" si="8"/>
        <v>0</v>
      </c>
      <c r="O23" s="113">
        <v>9000</v>
      </c>
      <c r="P23" s="114"/>
      <c r="Q23" s="114">
        <f t="shared" si="9"/>
        <v>0</v>
      </c>
      <c r="R23" s="115">
        <f t="shared" si="10"/>
        <v>0</v>
      </c>
      <c r="S23" s="213">
        <f t="shared" si="11"/>
        <v>0</v>
      </c>
      <c r="T23" s="214"/>
      <c r="U23" s="213">
        <f t="shared" si="12"/>
        <v>0</v>
      </c>
      <c r="V23" s="204"/>
      <c r="W23" s="116">
        <f t="shared" si="2"/>
        <v>0</v>
      </c>
      <c r="X23" s="203">
        <f t="shared" si="16"/>
        <v>0</v>
      </c>
      <c r="Y23" s="204"/>
      <c r="Z23" s="111">
        <f t="shared" si="13"/>
        <v>0</v>
      </c>
      <c r="AA23" s="111">
        <f t="shared" si="14"/>
        <v>0</v>
      </c>
      <c r="AB23" s="111">
        <f t="shared" si="15"/>
        <v>0</v>
      </c>
    </row>
    <row r="24" spans="1:28">
      <c r="A24" s="50">
        <v>15</v>
      </c>
      <c r="B24" s="109"/>
      <c r="C24" s="109"/>
      <c r="D24" s="109"/>
      <c r="E24" s="109"/>
      <c r="F24" s="110"/>
      <c r="G24" s="110"/>
      <c r="H24" s="110">
        <f t="shared" si="3"/>
        <v>0</v>
      </c>
      <c r="I24" s="111">
        <f t="shared" si="4"/>
        <v>0</v>
      </c>
      <c r="J24" s="203">
        <f t="shared" si="5"/>
        <v>0</v>
      </c>
      <c r="K24" s="204"/>
      <c r="L24" s="111">
        <f t="shared" si="6"/>
        <v>0</v>
      </c>
      <c r="M24" s="111">
        <f t="shared" si="7"/>
        <v>0</v>
      </c>
      <c r="N24" s="112">
        <f t="shared" si="8"/>
        <v>0</v>
      </c>
      <c r="O24" s="113">
        <v>9000</v>
      </c>
      <c r="P24" s="114"/>
      <c r="Q24" s="114">
        <f t="shared" si="9"/>
        <v>0</v>
      </c>
      <c r="R24" s="115">
        <f t="shared" si="10"/>
        <v>0</v>
      </c>
      <c r="S24" s="213">
        <f t="shared" si="11"/>
        <v>0</v>
      </c>
      <c r="T24" s="214"/>
      <c r="U24" s="213">
        <f t="shared" si="12"/>
        <v>0</v>
      </c>
      <c r="V24" s="204"/>
      <c r="W24" s="116">
        <f t="shared" si="2"/>
        <v>0</v>
      </c>
      <c r="X24" s="203">
        <f t="shared" si="16"/>
        <v>0</v>
      </c>
      <c r="Y24" s="204"/>
      <c r="Z24" s="111">
        <f t="shared" si="13"/>
        <v>0</v>
      </c>
      <c r="AA24" s="111">
        <f t="shared" si="14"/>
        <v>0</v>
      </c>
      <c r="AB24" s="111">
        <f t="shared" si="15"/>
        <v>0</v>
      </c>
    </row>
    <row r="25" spans="1:28">
      <c r="A25" s="50">
        <v>16</v>
      </c>
      <c r="B25" s="109"/>
      <c r="C25" s="109"/>
      <c r="D25" s="109"/>
      <c r="E25" s="109"/>
      <c r="F25" s="110"/>
      <c r="G25" s="110"/>
      <c r="H25" s="110">
        <f t="shared" si="3"/>
        <v>0</v>
      </c>
      <c r="I25" s="111">
        <f t="shared" si="4"/>
        <v>0</v>
      </c>
      <c r="J25" s="203">
        <f t="shared" si="5"/>
        <v>0</v>
      </c>
      <c r="K25" s="204"/>
      <c r="L25" s="111">
        <f t="shared" si="6"/>
        <v>0</v>
      </c>
      <c r="M25" s="111">
        <f t="shared" si="7"/>
        <v>0</v>
      </c>
      <c r="N25" s="112">
        <f t="shared" si="8"/>
        <v>0</v>
      </c>
      <c r="O25" s="113">
        <v>9000</v>
      </c>
      <c r="P25" s="114"/>
      <c r="Q25" s="114">
        <f t="shared" si="9"/>
        <v>0</v>
      </c>
      <c r="R25" s="115">
        <f t="shared" si="10"/>
        <v>0</v>
      </c>
      <c r="S25" s="213">
        <f t="shared" si="11"/>
        <v>0</v>
      </c>
      <c r="T25" s="214"/>
      <c r="U25" s="213">
        <f t="shared" si="12"/>
        <v>0</v>
      </c>
      <c r="V25" s="204"/>
      <c r="W25" s="116">
        <f t="shared" si="2"/>
        <v>0</v>
      </c>
      <c r="X25" s="203">
        <f t="shared" si="16"/>
        <v>0</v>
      </c>
      <c r="Y25" s="204"/>
      <c r="Z25" s="111">
        <f t="shared" si="13"/>
        <v>0</v>
      </c>
      <c r="AA25" s="111">
        <f t="shared" si="14"/>
        <v>0</v>
      </c>
      <c r="AB25" s="111">
        <f t="shared" si="15"/>
        <v>0</v>
      </c>
    </row>
    <row r="26" spans="1:28">
      <c r="A26" s="50">
        <v>17</v>
      </c>
      <c r="B26" s="109"/>
      <c r="C26" s="109"/>
      <c r="D26" s="109"/>
      <c r="E26" s="109"/>
      <c r="F26" s="110"/>
      <c r="G26" s="110"/>
      <c r="H26" s="110">
        <f t="shared" si="3"/>
        <v>0</v>
      </c>
      <c r="I26" s="111">
        <f t="shared" si="4"/>
        <v>0</v>
      </c>
      <c r="J26" s="203">
        <f t="shared" si="5"/>
        <v>0</v>
      </c>
      <c r="K26" s="204"/>
      <c r="L26" s="111">
        <f t="shared" si="6"/>
        <v>0</v>
      </c>
      <c r="M26" s="111">
        <f t="shared" si="7"/>
        <v>0</v>
      </c>
      <c r="N26" s="112">
        <f t="shared" si="8"/>
        <v>0</v>
      </c>
      <c r="O26" s="113">
        <v>9000</v>
      </c>
      <c r="P26" s="114"/>
      <c r="Q26" s="114">
        <f t="shared" si="9"/>
        <v>0</v>
      </c>
      <c r="R26" s="115">
        <f t="shared" si="10"/>
        <v>0</v>
      </c>
      <c r="S26" s="213">
        <f t="shared" si="11"/>
        <v>0</v>
      </c>
      <c r="T26" s="214"/>
      <c r="U26" s="213">
        <f t="shared" si="12"/>
        <v>0</v>
      </c>
      <c r="V26" s="204"/>
      <c r="W26" s="116">
        <f t="shared" si="2"/>
        <v>0</v>
      </c>
      <c r="X26" s="203">
        <f t="shared" si="16"/>
        <v>0</v>
      </c>
      <c r="Y26" s="204"/>
      <c r="Z26" s="111">
        <f t="shared" si="13"/>
        <v>0</v>
      </c>
      <c r="AA26" s="111">
        <f t="shared" si="14"/>
        <v>0</v>
      </c>
      <c r="AB26" s="111">
        <f t="shared" si="15"/>
        <v>0</v>
      </c>
    </row>
    <row r="27" spans="1:28">
      <c r="A27" s="50">
        <v>18</v>
      </c>
      <c r="B27" s="109"/>
      <c r="C27" s="109"/>
      <c r="D27" s="109"/>
      <c r="E27" s="109"/>
      <c r="F27" s="110"/>
      <c r="G27" s="110"/>
      <c r="H27" s="110">
        <f t="shared" si="3"/>
        <v>0</v>
      </c>
      <c r="I27" s="111">
        <f t="shared" si="4"/>
        <v>0</v>
      </c>
      <c r="J27" s="203">
        <f t="shared" si="5"/>
        <v>0</v>
      </c>
      <c r="K27" s="204"/>
      <c r="L27" s="111">
        <f t="shared" si="6"/>
        <v>0</v>
      </c>
      <c r="M27" s="111">
        <f t="shared" si="7"/>
        <v>0</v>
      </c>
      <c r="N27" s="112">
        <f t="shared" si="8"/>
        <v>0</v>
      </c>
      <c r="O27" s="113">
        <v>9000</v>
      </c>
      <c r="P27" s="114"/>
      <c r="Q27" s="114">
        <f t="shared" si="9"/>
        <v>0</v>
      </c>
      <c r="R27" s="115">
        <f t="shared" si="10"/>
        <v>0</v>
      </c>
      <c r="S27" s="213">
        <f t="shared" si="11"/>
        <v>0</v>
      </c>
      <c r="T27" s="214"/>
      <c r="U27" s="213">
        <f t="shared" si="12"/>
        <v>0</v>
      </c>
      <c r="V27" s="204"/>
      <c r="W27" s="116">
        <f t="shared" si="2"/>
        <v>0</v>
      </c>
      <c r="X27" s="203">
        <f t="shared" si="16"/>
        <v>0</v>
      </c>
      <c r="Y27" s="204"/>
      <c r="Z27" s="111">
        <f t="shared" si="13"/>
        <v>0</v>
      </c>
      <c r="AA27" s="111">
        <f t="shared" si="14"/>
        <v>0</v>
      </c>
      <c r="AB27" s="111">
        <f t="shared" si="15"/>
        <v>0</v>
      </c>
    </row>
    <row r="28" spans="1:28">
      <c r="A28" s="50">
        <v>19</v>
      </c>
      <c r="B28" s="109"/>
      <c r="C28" s="109"/>
      <c r="D28" s="109"/>
      <c r="E28" s="109"/>
      <c r="F28" s="110"/>
      <c r="G28" s="110"/>
      <c r="H28" s="110">
        <f t="shared" si="3"/>
        <v>0</v>
      </c>
      <c r="I28" s="111">
        <f t="shared" si="4"/>
        <v>0</v>
      </c>
      <c r="J28" s="203">
        <f t="shared" si="5"/>
        <v>0</v>
      </c>
      <c r="K28" s="204"/>
      <c r="L28" s="111">
        <f t="shared" si="6"/>
        <v>0</v>
      </c>
      <c r="M28" s="111">
        <f t="shared" si="7"/>
        <v>0</v>
      </c>
      <c r="N28" s="112">
        <f t="shared" si="8"/>
        <v>0</v>
      </c>
      <c r="O28" s="113">
        <v>9000</v>
      </c>
      <c r="P28" s="114"/>
      <c r="Q28" s="114">
        <f t="shared" si="9"/>
        <v>0</v>
      </c>
      <c r="R28" s="115">
        <f t="shared" si="10"/>
        <v>0</v>
      </c>
      <c r="S28" s="213">
        <f t="shared" si="11"/>
        <v>0</v>
      </c>
      <c r="T28" s="214"/>
      <c r="U28" s="213">
        <f t="shared" si="12"/>
        <v>0</v>
      </c>
      <c r="V28" s="204"/>
      <c r="W28" s="116">
        <f t="shared" si="2"/>
        <v>0</v>
      </c>
      <c r="X28" s="203">
        <f t="shared" si="16"/>
        <v>0</v>
      </c>
      <c r="Y28" s="204"/>
      <c r="Z28" s="111">
        <f t="shared" si="13"/>
        <v>0</v>
      </c>
      <c r="AA28" s="111">
        <f t="shared" si="14"/>
        <v>0</v>
      </c>
      <c r="AB28" s="111">
        <f t="shared" si="15"/>
        <v>0</v>
      </c>
    </row>
    <row r="29" spans="1:28">
      <c r="A29" s="50">
        <v>20</v>
      </c>
      <c r="B29" s="109"/>
      <c r="C29" s="109"/>
      <c r="D29" s="109"/>
      <c r="E29" s="109"/>
      <c r="F29" s="110"/>
      <c r="G29" s="110"/>
      <c r="H29" s="110">
        <f t="shared" si="3"/>
        <v>0</v>
      </c>
      <c r="I29" s="111">
        <f t="shared" si="4"/>
        <v>0</v>
      </c>
      <c r="J29" s="203">
        <f t="shared" si="5"/>
        <v>0</v>
      </c>
      <c r="K29" s="204"/>
      <c r="L29" s="111">
        <f t="shared" si="6"/>
        <v>0</v>
      </c>
      <c r="M29" s="111">
        <f t="shared" si="7"/>
        <v>0</v>
      </c>
      <c r="N29" s="112">
        <f t="shared" si="8"/>
        <v>0</v>
      </c>
      <c r="O29" s="113">
        <v>9000</v>
      </c>
      <c r="P29" s="114"/>
      <c r="Q29" s="114">
        <f t="shared" si="9"/>
        <v>0</v>
      </c>
      <c r="R29" s="115">
        <f t="shared" si="10"/>
        <v>0</v>
      </c>
      <c r="S29" s="213">
        <f t="shared" si="11"/>
        <v>0</v>
      </c>
      <c r="T29" s="214"/>
      <c r="U29" s="213">
        <f t="shared" si="12"/>
        <v>0</v>
      </c>
      <c r="V29" s="204"/>
      <c r="W29" s="116">
        <f t="shared" si="2"/>
        <v>0</v>
      </c>
      <c r="X29" s="203">
        <f t="shared" si="16"/>
        <v>0</v>
      </c>
      <c r="Y29" s="204"/>
      <c r="Z29" s="111">
        <f t="shared" si="13"/>
        <v>0</v>
      </c>
      <c r="AA29" s="111">
        <f t="shared" si="14"/>
        <v>0</v>
      </c>
      <c r="AB29" s="111">
        <f t="shared" si="15"/>
        <v>0</v>
      </c>
    </row>
    <row r="30" spans="1:28" ht="15" customHeight="1">
      <c r="A30" s="50">
        <v>21</v>
      </c>
      <c r="B30" s="109"/>
      <c r="C30" s="109"/>
      <c r="D30" s="109"/>
      <c r="E30" s="109"/>
      <c r="F30" s="110"/>
      <c r="G30" s="110"/>
      <c r="H30" s="110">
        <f t="shared" si="3"/>
        <v>0</v>
      </c>
      <c r="I30" s="111">
        <f t="shared" si="4"/>
        <v>0</v>
      </c>
      <c r="J30" s="203">
        <f t="shared" si="5"/>
        <v>0</v>
      </c>
      <c r="K30" s="204"/>
      <c r="L30" s="111">
        <f t="shared" si="6"/>
        <v>0</v>
      </c>
      <c r="M30" s="111">
        <f t="shared" si="7"/>
        <v>0</v>
      </c>
      <c r="N30" s="112">
        <f t="shared" si="8"/>
        <v>0</v>
      </c>
      <c r="O30" s="113">
        <v>9000</v>
      </c>
      <c r="P30" s="114"/>
      <c r="Q30" s="114">
        <f t="shared" si="9"/>
        <v>0</v>
      </c>
      <c r="R30" s="115">
        <f t="shared" si="10"/>
        <v>0</v>
      </c>
      <c r="S30" s="213">
        <f t="shared" si="11"/>
        <v>0</v>
      </c>
      <c r="T30" s="214"/>
      <c r="U30" s="213">
        <f t="shared" si="12"/>
        <v>0</v>
      </c>
      <c r="V30" s="204"/>
      <c r="W30" s="116">
        <f t="shared" si="2"/>
        <v>0</v>
      </c>
      <c r="X30" s="203">
        <f t="shared" si="16"/>
        <v>0</v>
      </c>
      <c r="Y30" s="204"/>
      <c r="Z30" s="111">
        <f t="shared" si="13"/>
        <v>0</v>
      </c>
      <c r="AA30" s="111">
        <f t="shared" si="14"/>
        <v>0</v>
      </c>
      <c r="AB30" s="111">
        <f t="shared" si="15"/>
        <v>0</v>
      </c>
    </row>
    <row r="31" spans="1:28" ht="15" customHeight="1">
      <c r="A31" s="50">
        <v>22</v>
      </c>
      <c r="B31" s="109"/>
      <c r="C31" s="109"/>
      <c r="D31" s="109"/>
      <c r="E31" s="109"/>
      <c r="F31" s="110"/>
      <c r="G31" s="110"/>
      <c r="H31" s="110">
        <f t="shared" si="3"/>
        <v>0</v>
      </c>
      <c r="I31" s="111">
        <f t="shared" si="4"/>
        <v>0</v>
      </c>
      <c r="J31" s="203">
        <f t="shared" si="5"/>
        <v>0</v>
      </c>
      <c r="K31" s="204"/>
      <c r="L31" s="111">
        <f t="shared" si="6"/>
        <v>0</v>
      </c>
      <c r="M31" s="111">
        <f t="shared" si="7"/>
        <v>0</v>
      </c>
      <c r="N31" s="112">
        <f t="shared" si="8"/>
        <v>0</v>
      </c>
      <c r="O31" s="113">
        <v>9000</v>
      </c>
      <c r="P31" s="114"/>
      <c r="Q31" s="114">
        <f t="shared" si="9"/>
        <v>0</v>
      </c>
      <c r="R31" s="115">
        <f t="shared" si="10"/>
        <v>0</v>
      </c>
      <c r="S31" s="213">
        <f t="shared" si="11"/>
        <v>0</v>
      </c>
      <c r="T31" s="214"/>
      <c r="U31" s="213">
        <f t="shared" si="12"/>
        <v>0</v>
      </c>
      <c r="V31" s="204"/>
      <c r="W31" s="116">
        <f t="shared" si="2"/>
        <v>0</v>
      </c>
      <c r="X31" s="203">
        <f t="shared" si="16"/>
        <v>0</v>
      </c>
      <c r="Y31" s="204"/>
      <c r="Z31" s="111">
        <f t="shared" si="13"/>
        <v>0</v>
      </c>
      <c r="AA31" s="111">
        <f t="shared" si="14"/>
        <v>0</v>
      </c>
      <c r="AB31" s="111">
        <f t="shared" si="15"/>
        <v>0</v>
      </c>
    </row>
    <row r="32" spans="1:28" ht="15" customHeight="1">
      <c r="A32" s="50">
        <v>23</v>
      </c>
      <c r="B32" s="109"/>
      <c r="C32" s="109"/>
      <c r="D32" s="109"/>
      <c r="E32" s="109"/>
      <c r="F32" s="110"/>
      <c r="G32" s="110"/>
      <c r="H32" s="110">
        <f t="shared" si="3"/>
        <v>0</v>
      </c>
      <c r="I32" s="111">
        <f t="shared" si="4"/>
        <v>0</v>
      </c>
      <c r="J32" s="203">
        <f t="shared" si="5"/>
        <v>0</v>
      </c>
      <c r="K32" s="204"/>
      <c r="L32" s="111">
        <f t="shared" si="6"/>
        <v>0</v>
      </c>
      <c r="M32" s="111">
        <f t="shared" si="7"/>
        <v>0</v>
      </c>
      <c r="N32" s="112">
        <f t="shared" si="8"/>
        <v>0</v>
      </c>
      <c r="O32" s="113">
        <v>9000</v>
      </c>
      <c r="P32" s="114"/>
      <c r="Q32" s="114">
        <f t="shared" si="9"/>
        <v>0</v>
      </c>
      <c r="R32" s="115">
        <f t="shared" si="10"/>
        <v>0</v>
      </c>
      <c r="S32" s="213">
        <f t="shared" si="11"/>
        <v>0</v>
      </c>
      <c r="T32" s="214"/>
      <c r="U32" s="213">
        <f t="shared" si="12"/>
        <v>0</v>
      </c>
      <c r="V32" s="204"/>
      <c r="W32" s="116">
        <f t="shared" si="2"/>
        <v>0</v>
      </c>
      <c r="X32" s="203">
        <f t="shared" si="16"/>
        <v>0</v>
      </c>
      <c r="Y32" s="204"/>
      <c r="Z32" s="111">
        <f t="shared" si="13"/>
        <v>0</v>
      </c>
      <c r="AA32" s="111">
        <f t="shared" si="14"/>
        <v>0</v>
      </c>
      <c r="AB32" s="111">
        <f t="shared" si="15"/>
        <v>0</v>
      </c>
    </row>
    <row r="33" spans="1:28" ht="15" customHeight="1">
      <c r="A33" s="50">
        <v>24</v>
      </c>
      <c r="B33" s="109"/>
      <c r="C33" s="109"/>
      <c r="D33" s="109"/>
      <c r="E33" s="109"/>
      <c r="F33" s="110"/>
      <c r="G33" s="110"/>
      <c r="H33" s="110">
        <f t="shared" si="3"/>
        <v>0</v>
      </c>
      <c r="I33" s="111">
        <f t="shared" si="4"/>
        <v>0</v>
      </c>
      <c r="J33" s="203">
        <f t="shared" si="5"/>
        <v>0</v>
      </c>
      <c r="K33" s="204"/>
      <c r="L33" s="111">
        <f t="shared" si="6"/>
        <v>0</v>
      </c>
      <c r="M33" s="111">
        <f t="shared" si="7"/>
        <v>0</v>
      </c>
      <c r="N33" s="112">
        <f t="shared" si="8"/>
        <v>0</v>
      </c>
      <c r="O33" s="113">
        <v>9000</v>
      </c>
      <c r="P33" s="114"/>
      <c r="Q33" s="114">
        <f t="shared" si="9"/>
        <v>0</v>
      </c>
      <c r="R33" s="115">
        <f t="shared" si="10"/>
        <v>0</v>
      </c>
      <c r="S33" s="213">
        <f t="shared" si="11"/>
        <v>0</v>
      </c>
      <c r="T33" s="214"/>
      <c r="U33" s="213">
        <f t="shared" si="12"/>
        <v>0</v>
      </c>
      <c r="V33" s="204"/>
      <c r="W33" s="116">
        <f t="shared" si="2"/>
        <v>0</v>
      </c>
      <c r="X33" s="203">
        <f t="shared" si="16"/>
        <v>0</v>
      </c>
      <c r="Y33" s="204"/>
      <c r="Z33" s="111">
        <f t="shared" si="13"/>
        <v>0</v>
      </c>
      <c r="AA33" s="111">
        <f t="shared" si="14"/>
        <v>0</v>
      </c>
      <c r="AB33" s="111">
        <f t="shared" si="15"/>
        <v>0</v>
      </c>
    </row>
    <row r="34" spans="1:28" ht="15" customHeight="1">
      <c r="A34" s="50">
        <v>25</v>
      </c>
      <c r="B34" s="109"/>
      <c r="C34" s="109"/>
      <c r="D34" s="109"/>
      <c r="E34" s="109"/>
      <c r="F34" s="110"/>
      <c r="G34" s="110"/>
      <c r="H34" s="110">
        <f t="shared" si="3"/>
        <v>0</v>
      </c>
      <c r="I34" s="111">
        <f t="shared" si="4"/>
        <v>0</v>
      </c>
      <c r="J34" s="203">
        <f t="shared" si="5"/>
        <v>0</v>
      </c>
      <c r="K34" s="204"/>
      <c r="L34" s="111">
        <f t="shared" si="6"/>
        <v>0</v>
      </c>
      <c r="M34" s="111">
        <f t="shared" si="7"/>
        <v>0</v>
      </c>
      <c r="N34" s="112">
        <f t="shared" si="8"/>
        <v>0</v>
      </c>
      <c r="O34" s="113">
        <v>9000</v>
      </c>
      <c r="P34" s="114"/>
      <c r="Q34" s="114">
        <f t="shared" si="9"/>
        <v>0</v>
      </c>
      <c r="R34" s="115">
        <f t="shared" si="10"/>
        <v>0</v>
      </c>
      <c r="S34" s="213">
        <f t="shared" si="11"/>
        <v>0</v>
      </c>
      <c r="T34" s="214"/>
      <c r="U34" s="213">
        <f t="shared" si="12"/>
        <v>0</v>
      </c>
      <c r="V34" s="204"/>
      <c r="W34" s="116">
        <f t="shared" si="2"/>
        <v>0</v>
      </c>
      <c r="X34" s="203">
        <f t="shared" si="16"/>
        <v>0</v>
      </c>
      <c r="Y34" s="204"/>
      <c r="Z34" s="111">
        <f t="shared" si="13"/>
        <v>0</v>
      </c>
      <c r="AA34" s="111">
        <f t="shared" si="14"/>
        <v>0</v>
      </c>
      <c r="AB34" s="111">
        <f t="shared" si="15"/>
        <v>0</v>
      </c>
    </row>
    <row r="35" spans="1:28" ht="15" customHeight="1">
      <c r="A35" s="50">
        <v>26</v>
      </c>
      <c r="B35" s="109"/>
      <c r="C35" s="109"/>
      <c r="D35" s="109"/>
      <c r="E35" s="109"/>
      <c r="F35" s="110"/>
      <c r="G35" s="110"/>
      <c r="H35" s="110">
        <f t="shared" si="3"/>
        <v>0</v>
      </c>
      <c r="I35" s="111">
        <f t="shared" si="4"/>
        <v>0</v>
      </c>
      <c r="J35" s="203">
        <f t="shared" si="5"/>
        <v>0</v>
      </c>
      <c r="K35" s="204"/>
      <c r="L35" s="111">
        <f t="shared" si="6"/>
        <v>0</v>
      </c>
      <c r="M35" s="111">
        <f t="shared" si="7"/>
        <v>0</v>
      </c>
      <c r="N35" s="112">
        <f t="shared" si="8"/>
        <v>0</v>
      </c>
      <c r="O35" s="113">
        <v>9000</v>
      </c>
      <c r="P35" s="114"/>
      <c r="Q35" s="114">
        <f t="shared" si="9"/>
        <v>0</v>
      </c>
      <c r="R35" s="115">
        <f t="shared" si="10"/>
        <v>0</v>
      </c>
      <c r="S35" s="213">
        <f t="shared" si="11"/>
        <v>0</v>
      </c>
      <c r="T35" s="214"/>
      <c r="U35" s="213">
        <f t="shared" si="12"/>
        <v>0</v>
      </c>
      <c r="V35" s="204"/>
      <c r="W35" s="116">
        <f t="shared" si="2"/>
        <v>0</v>
      </c>
      <c r="X35" s="203">
        <f t="shared" si="16"/>
        <v>0</v>
      </c>
      <c r="Y35" s="204"/>
      <c r="Z35" s="111">
        <f t="shared" si="13"/>
        <v>0</v>
      </c>
      <c r="AA35" s="111">
        <f t="shared" si="14"/>
        <v>0</v>
      </c>
      <c r="AB35" s="111">
        <f t="shared" si="15"/>
        <v>0</v>
      </c>
    </row>
    <row r="36" spans="1:28" ht="15" customHeight="1">
      <c r="A36" s="50">
        <v>27</v>
      </c>
      <c r="B36" s="109"/>
      <c r="C36" s="109"/>
      <c r="D36" s="109"/>
      <c r="E36" s="109"/>
      <c r="F36" s="110"/>
      <c r="G36" s="110"/>
      <c r="H36" s="110">
        <f t="shared" si="3"/>
        <v>0</v>
      </c>
      <c r="I36" s="111">
        <f t="shared" si="4"/>
        <v>0</v>
      </c>
      <c r="J36" s="203">
        <f t="shared" si="5"/>
        <v>0</v>
      </c>
      <c r="K36" s="204"/>
      <c r="L36" s="111">
        <f t="shared" si="6"/>
        <v>0</v>
      </c>
      <c r="M36" s="111">
        <f t="shared" si="7"/>
        <v>0</v>
      </c>
      <c r="N36" s="112">
        <f t="shared" si="8"/>
        <v>0</v>
      </c>
      <c r="O36" s="113">
        <v>9000</v>
      </c>
      <c r="P36" s="114"/>
      <c r="Q36" s="114">
        <f t="shared" si="9"/>
        <v>0</v>
      </c>
      <c r="R36" s="115">
        <f t="shared" si="10"/>
        <v>0</v>
      </c>
      <c r="S36" s="213">
        <f t="shared" si="11"/>
        <v>0</v>
      </c>
      <c r="T36" s="214"/>
      <c r="U36" s="213">
        <f t="shared" si="12"/>
        <v>0</v>
      </c>
      <c r="V36" s="204"/>
      <c r="W36" s="116">
        <f t="shared" si="2"/>
        <v>0</v>
      </c>
      <c r="X36" s="203">
        <f t="shared" si="16"/>
        <v>0</v>
      </c>
      <c r="Y36" s="204"/>
      <c r="Z36" s="111">
        <f t="shared" si="13"/>
        <v>0</v>
      </c>
      <c r="AA36" s="111">
        <f t="shared" si="14"/>
        <v>0</v>
      </c>
      <c r="AB36" s="111">
        <f t="shared" si="15"/>
        <v>0</v>
      </c>
    </row>
    <row r="37" spans="1:28" ht="15" customHeight="1">
      <c r="A37" s="50">
        <v>28</v>
      </c>
      <c r="B37" s="109"/>
      <c r="C37" s="109"/>
      <c r="D37" s="109"/>
      <c r="E37" s="109"/>
      <c r="F37" s="110"/>
      <c r="G37" s="110"/>
      <c r="H37" s="110">
        <f t="shared" si="3"/>
        <v>0</v>
      </c>
      <c r="I37" s="111">
        <f t="shared" si="4"/>
        <v>0</v>
      </c>
      <c r="J37" s="203">
        <f t="shared" si="5"/>
        <v>0</v>
      </c>
      <c r="K37" s="204"/>
      <c r="L37" s="111">
        <f t="shared" si="6"/>
        <v>0</v>
      </c>
      <c r="M37" s="111">
        <f t="shared" si="7"/>
        <v>0</v>
      </c>
      <c r="N37" s="112">
        <f t="shared" si="8"/>
        <v>0</v>
      </c>
      <c r="O37" s="113">
        <v>9000</v>
      </c>
      <c r="P37" s="114"/>
      <c r="Q37" s="114">
        <f t="shared" si="9"/>
        <v>0</v>
      </c>
      <c r="R37" s="115">
        <f t="shared" si="10"/>
        <v>0</v>
      </c>
      <c r="S37" s="213">
        <f t="shared" si="11"/>
        <v>0</v>
      </c>
      <c r="T37" s="214"/>
      <c r="U37" s="213">
        <f t="shared" si="12"/>
        <v>0</v>
      </c>
      <c r="V37" s="204"/>
      <c r="W37" s="116">
        <f t="shared" si="2"/>
        <v>0</v>
      </c>
      <c r="X37" s="203">
        <f t="shared" si="16"/>
        <v>0</v>
      </c>
      <c r="Y37" s="204"/>
      <c r="Z37" s="111">
        <f t="shared" si="13"/>
        <v>0</v>
      </c>
      <c r="AA37" s="111">
        <f t="shared" si="14"/>
        <v>0</v>
      </c>
      <c r="AB37" s="111">
        <f t="shared" si="15"/>
        <v>0</v>
      </c>
    </row>
    <row r="38" spans="1:28" ht="15" customHeight="1">
      <c r="A38" s="50">
        <v>29</v>
      </c>
      <c r="B38" s="109"/>
      <c r="C38" s="109"/>
      <c r="D38" s="109"/>
      <c r="E38" s="109"/>
      <c r="F38" s="110"/>
      <c r="G38" s="110"/>
      <c r="H38" s="110">
        <f t="shared" si="3"/>
        <v>0</v>
      </c>
      <c r="I38" s="111">
        <f t="shared" si="4"/>
        <v>0</v>
      </c>
      <c r="J38" s="203">
        <f t="shared" si="5"/>
        <v>0</v>
      </c>
      <c r="K38" s="204"/>
      <c r="L38" s="111">
        <f t="shared" si="6"/>
        <v>0</v>
      </c>
      <c r="M38" s="111">
        <f t="shared" si="7"/>
        <v>0</v>
      </c>
      <c r="N38" s="112">
        <f t="shared" si="8"/>
        <v>0</v>
      </c>
      <c r="O38" s="113">
        <v>9000</v>
      </c>
      <c r="P38" s="114"/>
      <c r="Q38" s="114">
        <f t="shared" si="9"/>
        <v>0</v>
      </c>
      <c r="R38" s="115">
        <f t="shared" si="10"/>
        <v>0</v>
      </c>
      <c r="S38" s="213">
        <f t="shared" si="11"/>
        <v>0</v>
      </c>
      <c r="T38" s="214"/>
      <c r="U38" s="213">
        <f t="shared" si="12"/>
        <v>0</v>
      </c>
      <c r="V38" s="204"/>
      <c r="W38" s="116">
        <f t="shared" si="2"/>
        <v>0</v>
      </c>
      <c r="X38" s="203">
        <f t="shared" si="16"/>
        <v>0</v>
      </c>
      <c r="Y38" s="204"/>
      <c r="Z38" s="111">
        <f t="shared" si="13"/>
        <v>0</v>
      </c>
      <c r="AA38" s="111">
        <f t="shared" si="14"/>
        <v>0</v>
      </c>
      <c r="AB38" s="111">
        <f t="shared" si="15"/>
        <v>0</v>
      </c>
    </row>
    <row r="39" spans="1:28" ht="15" customHeight="1">
      <c r="A39" s="50">
        <v>30</v>
      </c>
      <c r="B39" s="109"/>
      <c r="C39" s="109"/>
      <c r="D39" s="109"/>
      <c r="E39" s="109"/>
      <c r="F39" s="110"/>
      <c r="G39" s="110"/>
      <c r="H39" s="110">
        <f t="shared" si="3"/>
        <v>0</v>
      </c>
      <c r="I39" s="111">
        <f t="shared" si="4"/>
        <v>0</v>
      </c>
      <c r="J39" s="203">
        <f t="shared" si="5"/>
        <v>0</v>
      </c>
      <c r="K39" s="204"/>
      <c r="L39" s="111">
        <f t="shared" si="6"/>
        <v>0</v>
      </c>
      <c r="M39" s="111">
        <f t="shared" si="7"/>
        <v>0</v>
      </c>
      <c r="N39" s="112">
        <f t="shared" si="8"/>
        <v>0</v>
      </c>
      <c r="O39" s="113">
        <v>9000</v>
      </c>
      <c r="P39" s="114"/>
      <c r="Q39" s="114">
        <f t="shared" si="9"/>
        <v>0</v>
      </c>
      <c r="R39" s="115">
        <f t="shared" si="10"/>
        <v>0</v>
      </c>
      <c r="S39" s="213">
        <f t="shared" si="11"/>
        <v>0</v>
      </c>
      <c r="T39" s="214"/>
      <c r="U39" s="213">
        <f t="shared" si="12"/>
        <v>0</v>
      </c>
      <c r="V39" s="204"/>
      <c r="W39" s="116">
        <f t="shared" si="2"/>
        <v>0</v>
      </c>
      <c r="X39" s="203">
        <f t="shared" si="16"/>
        <v>0</v>
      </c>
      <c r="Y39" s="204"/>
      <c r="Z39" s="111">
        <f t="shared" si="13"/>
        <v>0</v>
      </c>
      <c r="AA39" s="111">
        <f t="shared" si="14"/>
        <v>0</v>
      </c>
      <c r="AB39" s="111">
        <f t="shared" si="15"/>
        <v>0</v>
      </c>
    </row>
    <row r="40" spans="1:28" ht="15" customHeight="1">
      <c r="A40" s="50">
        <v>31</v>
      </c>
      <c r="B40" s="109"/>
      <c r="C40" s="109"/>
      <c r="D40" s="109"/>
      <c r="E40" s="109"/>
      <c r="F40" s="110"/>
      <c r="G40" s="110"/>
      <c r="H40" s="110">
        <f t="shared" si="3"/>
        <v>0</v>
      </c>
      <c r="I40" s="111">
        <f t="shared" si="4"/>
        <v>0</v>
      </c>
      <c r="J40" s="203">
        <f t="shared" si="5"/>
        <v>0</v>
      </c>
      <c r="K40" s="204"/>
      <c r="L40" s="111">
        <f t="shared" si="6"/>
        <v>0</v>
      </c>
      <c r="M40" s="111">
        <f t="shared" si="7"/>
        <v>0</v>
      </c>
      <c r="N40" s="112">
        <f t="shared" si="8"/>
        <v>0</v>
      </c>
      <c r="O40" s="113">
        <v>9000</v>
      </c>
      <c r="P40" s="114"/>
      <c r="Q40" s="114">
        <f t="shared" si="9"/>
        <v>0</v>
      </c>
      <c r="R40" s="115">
        <f t="shared" si="10"/>
        <v>0</v>
      </c>
      <c r="S40" s="213">
        <f t="shared" si="11"/>
        <v>0</v>
      </c>
      <c r="T40" s="214"/>
      <c r="U40" s="213">
        <f t="shared" si="12"/>
        <v>0</v>
      </c>
      <c r="V40" s="204"/>
      <c r="W40" s="116">
        <f t="shared" si="2"/>
        <v>0</v>
      </c>
      <c r="X40" s="203">
        <f t="shared" si="16"/>
        <v>0</v>
      </c>
      <c r="Y40" s="204"/>
      <c r="Z40" s="111">
        <f t="shared" si="13"/>
        <v>0</v>
      </c>
      <c r="AA40" s="111">
        <f t="shared" si="14"/>
        <v>0</v>
      </c>
      <c r="AB40" s="111">
        <f t="shared" si="15"/>
        <v>0</v>
      </c>
    </row>
    <row r="41" spans="1:28" ht="15" customHeight="1">
      <c r="A41" s="50">
        <v>32</v>
      </c>
      <c r="B41" s="109"/>
      <c r="C41" s="109"/>
      <c r="D41" s="109"/>
      <c r="E41" s="109"/>
      <c r="F41" s="110"/>
      <c r="G41" s="110"/>
      <c r="H41" s="110">
        <f t="shared" si="3"/>
        <v>0</v>
      </c>
      <c r="I41" s="111">
        <f t="shared" si="4"/>
        <v>0</v>
      </c>
      <c r="J41" s="203">
        <f t="shared" si="5"/>
        <v>0</v>
      </c>
      <c r="K41" s="204"/>
      <c r="L41" s="111">
        <f t="shared" si="6"/>
        <v>0</v>
      </c>
      <c r="M41" s="111">
        <f t="shared" si="7"/>
        <v>0</v>
      </c>
      <c r="N41" s="112">
        <f t="shared" si="8"/>
        <v>0</v>
      </c>
      <c r="O41" s="113">
        <v>9000</v>
      </c>
      <c r="P41" s="114"/>
      <c r="Q41" s="114">
        <f t="shared" si="9"/>
        <v>0</v>
      </c>
      <c r="R41" s="115">
        <f t="shared" si="10"/>
        <v>0</v>
      </c>
      <c r="S41" s="213">
        <f t="shared" si="11"/>
        <v>0</v>
      </c>
      <c r="T41" s="214"/>
      <c r="U41" s="213">
        <f t="shared" si="12"/>
        <v>0</v>
      </c>
      <c r="V41" s="204"/>
      <c r="W41" s="116">
        <f t="shared" si="2"/>
        <v>0</v>
      </c>
      <c r="X41" s="203">
        <f t="shared" si="16"/>
        <v>0</v>
      </c>
      <c r="Y41" s="204"/>
      <c r="Z41" s="111">
        <f t="shared" si="13"/>
        <v>0</v>
      </c>
      <c r="AA41" s="111">
        <f t="shared" si="14"/>
        <v>0</v>
      </c>
      <c r="AB41" s="111">
        <f t="shared" si="15"/>
        <v>0</v>
      </c>
    </row>
    <row r="42" spans="1:28" ht="15" customHeight="1">
      <c r="A42" s="50">
        <v>33</v>
      </c>
      <c r="B42" s="109"/>
      <c r="C42" s="109"/>
      <c r="D42" s="109"/>
      <c r="E42" s="109"/>
      <c r="F42" s="110"/>
      <c r="G42" s="110"/>
      <c r="H42" s="110">
        <f t="shared" si="3"/>
        <v>0</v>
      </c>
      <c r="I42" s="111">
        <f t="shared" si="4"/>
        <v>0</v>
      </c>
      <c r="J42" s="203">
        <f t="shared" si="5"/>
        <v>0</v>
      </c>
      <c r="K42" s="204"/>
      <c r="L42" s="111">
        <f t="shared" si="6"/>
        <v>0</v>
      </c>
      <c r="M42" s="111">
        <f t="shared" si="7"/>
        <v>0</v>
      </c>
      <c r="N42" s="112">
        <f t="shared" si="8"/>
        <v>0</v>
      </c>
      <c r="O42" s="113">
        <v>9000</v>
      </c>
      <c r="P42" s="114"/>
      <c r="Q42" s="114">
        <f t="shared" si="9"/>
        <v>0</v>
      </c>
      <c r="R42" s="115">
        <f t="shared" si="10"/>
        <v>0</v>
      </c>
      <c r="S42" s="213">
        <f t="shared" si="11"/>
        <v>0</v>
      </c>
      <c r="T42" s="214"/>
      <c r="U42" s="213">
        <f t="shared" si="12"/>
        <v>0</v>
      </c>
      <c r="V42" s="204"/>
      <c r="W42" s="116">
        <f t="shared" si="2"/>
        <v>0</v>
      </c>
      <c r="X42" s="203">
        <f t="shared" si="16"/>
        <v>0</v>
      </c>
      <c r="Y42" s="204"/>
      <c r="Z42" s="111">
        <f t="shared" si="13"/>
        <v>0</v>
      </c>
      <c r="AA42" s="111">
        <f t="shared" si="14"/>
        <v>0</v>
      </c>
      <c r="AB42" s="111">
        <f t="shared" si="15"/>
        <v>0</v>
      </c>
    </row>
    <row r="43" spans="1:28" ht="15" customHeight="1">
      <c r="A43" s="50">
        <v>34</v>
      </c>
      <c r="B43" s="109"/>
      <c r="C43" s="109"/>
      <c r="D43" s="109"/>
      <c r="E43" s="109"/>
      <c r="F43" s="110"/>
      <c r="G43" s="110"/>
      <c r="H43" s="110">
        <f t="shared" si="3"/>
        <v>0</v>
      </c>
      <c r="I43" s="111">
        <f t="shared" si="4"/>
        <v>0</v>
      </c>
      <c r="J43" s="203">
        <f t="shared" si="5"/>
        <v>0</v>
      </c>
      <c r="K43" s="204"/>
      <c r="L43" s="111">
        <f t="shared" si="6"/>
        <v>0</v>
      </c>
      <c r="M43" s="111">
        <f t="shared" si="7"/>
        <v>0</v>
      </c>
      <c r="N43" s="112">
        <f t="shared" si="8"/>
        <v>0</v>
      </c>
      <c r="O43" s="113">
        <v>9000</v>
      </c>
      <c r="P43" s="114"/>
      <c r="Q43" s="114">
        <f t="shared" si="9"/>
        <v>0</v>
      </c>
      <c r="R43" s="115">
        <f t="shared" si="10"/>
        <v>0</v>
      </c>
      <c r="S43" s="213">
        <f t="shared" si="11"/>
        <v>0</v>
      </c>
      <c r="T43" s="214"/>
      <c r="U43" s="213">
        <f t="shared" si="12"/>
        <v>0</v>
      </c>
      <c r="V43" s="204"/>
      <c r="W43" s="116">
        <f t="shared" si="2"/>
        <v>0</v>
      </c>
      <c r="X43" s="203">
        <f t="shared" si="16"/>
        <v>0</v>
      </c>
      <c r="Y43" s="204"/>
      <c r="Z43" s="111">
        <f t="shared" si="13"/>
        <v>0</v>
      </c>
      <c r="AA43" s="111">
        <f t="shared" si="14"/>
        <v>0</v>
      </c>
      <c r="AB43" s="111">
        <f t="shared" si="15"/>
        <v>0</v>
      </c>
    </row>
    <row r="44" spans="1:28" ht="15" customHeight="1">
      <c r="A44" s="50">
        <v>35</v>
      </c>
      <c r="B44" s="109"/>
      <c r="C44" s="109"/>
      <c r="D44" s="109"/>
      <c r="E44" s="109"/>
      <c r="F44" s="110"/>
      <c r="G44" s="110"/>
      <c r="H44" s="110">
        <f t="shared" si="3"/>
        <v>0</v>
      </c>
      <c r="I44" s="111">
        <f t="shared" si="4"/>
        <v>0</v>
      </c>
      <c r="J44" s="203">
        <f t="shared" si="5"/>
        <v>0</v>
      </c>
      <c r="K44" s="204"/>
      <c r="L44" s="111">
        <f t="shared" si="6"/>
        <v>0</v>
      </c>
      <c r="M44" s="111">
        <f t="shared" si="7"/>
        <v>0</v>
      </c>
      <c r="N44" s="112">
        <f t="shared" si="8"/>
        <v>0</v>
      </c>
      <c r="O44" s="113">
        <v>9000</v>
      </c>
      <c r="P44" s="114"/>
      <c r="Q44" s="114">
        <f t="shared" si="9"/>
        <v>0</v>
      </c>
      <c r="R44" s="115">
        <f t="shared" si="10"/>
        <v>0</v>
      </c>
      <c r="S44" s="213">
        <f t="shared" si="11"/>
        <v>0</v>
      </c>
      <c r="T44" s="214"/>
      <c r="U44" s="213">
        <f t="shared" si="12"/>
        <v>0</v>
      </c>
      <c r="V44" s="204"/>
      <c r="W44" s="116">
        <f t="shared" si="2"/>
        <v>0</v>
      </c>
      <c r="X44" s="203">
        <f t="shared" si="16"/>
        <v>0</v>
      </c>
      <c r="Y44" s="204"/>
      <c r="Z44" s="111">
        <f t="shared" si="13"/>
        <v>0</v>
      </c>
      <c r="AA44" s="111">
        <f t="shared" si="14"/>
        <v>0</v>
      </c>
      <c r="AB44" s="111">
        <f t="shared" si="15"/>
        <v>0</v>
      </c>
    </row>
    <row r="45" spans="1:28" ht="15" customHeight="1">
      <c r="A45" s="50">
        <v>36</v>
      </c>
      <c r="B45" s="109"/>
      <c r="C45" s="109"/>
      <c r="D45" s="109"/>
      <c r="E45" s="109"/>
      <c r="F45" s="110"/>
      <c r="G45" s="110"/>
      <c r="H45" s="110">
        <f t="shared" si="3"/>
        <v>0</v>
      </c>
      <c r="I45" s="111">
        <f t="shared" si="4"/>
        <v>0</v>
      </c>
      <c r="J45" s="203">
        <f t="shared" si="5"/>
        <v>0</v>
      </c>
      <c r="K45" s="204"/>
      <c r="L45" s="111">
        <f t="shared" si="6"/>
        <v>0</v>
      </c>
      <c r="M45" s="111">
        <f t="shared" si="7"/>
        <v>0</v>
      </c>
      <c r="N45" s="112">
        <f t="shared" si="8"/>
        <v>0</v>
      </c>
      <c r="O45" s="113">
        <v>9000</v>
      </c>
      <c r="P45" s="114"/>
      <c r="Q45" s="114">
        <f t="shared" si="9"/>
        <v>0</v>
      </c>
      <c r="R45" s="115">
        <f t="shared" si="10"/>
        <v>0</v>
      </c>
      <c r="S45" s="213">
        <f t="shared" si="11"/>
        <v>0</v>
      </c>
      <c r="T45" s="214"/>
      <c r="U45" s="213">
        <f t="shared" si="12"/>
        <v>0</v>
      </c>
      <c r="V45" s="204"/>
      <c r="W45" s="116">
        <f t="shared" si="2"/>
        <v>0</v>
      </c>
      <c r="X45" s="203">
        <f t="shared" si="16"/>
        <v>0</v>
      </c>
      <c r="Y45" s="204"/>
      <c r="Z45" s="111">
        <f t="shared" si="13"/>
        <v>0</v>
      </c>
      <c r="AA45" s="111">
        <f t="shared" si="14"/>
        <v>0</v>
      </c>
      <c r="AB45" s="111">
        <f t="shared" si="15"/>
        <v>0</v>
      </c>
    </row>
    <row r="46" spans="1:28" ht="15" customHeight="1">
      <c r="A46" s="50">
        <v>37</v>
      </c>
      <c r="B46" s="109"/>
      <c r="C46" s="109"/>
      <c r="D46" s="109"/>
      <c r="E46" s="109"/>
      <c r="F46" s="110"/>
      <c r="G46" s="110"/>
      <c r="H46" s="110">
        <f t="shared" si="3"/>
        <v>0</v>
      </c>
      <c r="I46" s="111">
        <f t="shared" si="4"/>
        <v>0</v>
      </c>
      <c r="J46" s="203">
        <f t="shared" si="5"/>
        <v>0</v>
      </c>
      <c r="K46" s="204"/>
      <c r="L46" s="111">
        <f t="shared" si="6"/>
        <v>0</v>
      </c>
      <c r="M46" s="111">
        <f t="shared" si="7"/>
        <v>0</v>
      </c>
      <c r="N46" s="112">
        <f t="shared" si="8"/>
        <v>0</v>
      </c>
      <c r="O46" s="113">
        <v>9000</v>
      </c>
      <c r="P46" s="114"/>
      <c r="Q46" s="114">
        <f t="shared" si="9"/>
        <v>0</v>
      </c>
      <c r="R46" s="115">
        <f t="shared" si="10"/>
        <v>0</v>
      </c>
      <c r="S46" s="213">
        <f t="shared" si="11"/>
        <v>0</v>
      </c>
      <c r="T46" s="214"/>
      <c r="U46" s="213">
        <f t="shared" si="12"/>
        <v>0</v>
      </c>
      <c r="V46" s="204"/>
      <c r="W46" s="116">
        <f t="shared" si="2"/>
        <v>0</v>
      </c>
      <c r="X46" s="203">
        <f t="shared" si="16"/>
        <v>0</v>
      </c>
      <c r="Y46" s="204"/>
      <c r="Z46" s="111">
        <f t="shared" si="13"/>
        <v>0</v>
      </c>
      <c r="AA46" s="111">
        <f t="shared" si="14"/>
        <v>0</v>
      </c>
      <c r="AB46" s="111">
        <f t="shared" si="15"/>
        <v>0</v>
      </c>
    </row>
    <row r="47" spans="1:28" ht="15" customHeight="1">
      <c r="A47" s="50">
        <v>38</v>
      </c>
      <c r="B47" s="109"/>
      <c r="C47" s="117"/>
      <c r="D47" s="109"/>
      <c r="E47" s="109"/>
      <c r="F47" s="110"/>
      <c r="G47" s="110"/>
      <c r="H47" s="110">
        <f t="shared" si="3"/>
        <v>0</v>
      </c>
      <c r="I47" s="111">
        <f t="shared" si="4"/>
        <v>0</v>
      </c>
      <c r="J47" s="203">
        <f t="shared" si="5"/>
        <v>0</v>
      </c>
      <c r="K47" s="204"/>
      <c r="L47" s="111">
        <f t="shared" si="6"/>
        <v>0</v>
      </c>
      <c r="M47" s="111">
        <f t="shared" si="7"/>
        <v>0</v>
      </c>
      <c r="N47" s="112">
        <f t="shared" si="8"/>
        <v>0</v>
      </c>
      <c r="O47" s="113">
        <v>9000</v>
      </c>
      <c r="P47" s="114"/>
      <c r="Q47" s="114">
        <f t="shared" si="9"/>
        <v>0</v>
      </c>
      <c r="R47" s="115">
        <f t="shared" si="10"/>
        <v>0</v>
      </c>
      <c r="S47" s="213">
        <f t="shared" si="11"/>
        <v>0</v>
      </c>
      <c r="T47" s="214"/>
      <c r="U47" s="213">
        <f t="shared" si="12"/>
        <v>0</v>
      </c>
      <c r="V47" s="204"/>
      <c r="W47" s="116">
        <f t="shared" si="2"/>
        <v>0</v>
      </c>
      <c r="X47" s="203">
        <f t="shared" si="16"/>
        <v>0</v>
      </c>
      <c r="Y47" s="204"/>
      <c r="Z47" s="111">
        <f t="shared" si="13"/>
        <v>0</v>
      </c>
      <c r="AA47" s="111">
        <f t="shared" si="14"/>
        <v>0</v>
      </c>
      <c r="AB47" s="111">
        <f t="shared" si="15"/>
        <v>0</v>
      </c>
    </row>
    <row r="48" spans="1:28" ht="15" customHeight="1">
      <c r="A48" s="50">
        <v>39</v>
      </c>
      <c r="B48" s="109"/>
      <c r="C48" s="117"/>
      <c r="D48" s="109"/>
      <c r="E48" s="109"/>
      <c r="F48" s="110"/>
      <c r="G48" s="110"/>
      <c r="H48" s="110">
        <f t="shared" si="3"/>
        <v>0</v>
      </c>
      <c r="I48" s="111">
        <f t="shared" si="4"/>
        <v>0</v>
      </c>
      <c r="J48" s="203">
        <f t="shared" si="5"/>
        <v>0</v>
      </c>
      <c r="K48" s="204"/>
      <c r="L48" s="111">
        <f t="shared" si="6"/>
        <v>0</v>
      </c>
      <c r="M48" s="111">
        <f t="shared" si="7"/>
        <v>0</v>
      </c>
      <c r="N48" s="112">
        <f t="shared" si="8"/>
        <v>0</v>
      </c>
      <c r="O48" s="113">
        <v>9000</v>
      </c>
      <c r="P48" s="114"/>
      <c r="Q48" s="114">
        <f t="shared" si="9"/>
        <v>0</v>
      </c>
      <c r="R48" s="115">
        <f t="shared" si="10"/>
        <v>0</v>
      </c>
      <c r="S48" s="213">
        <f t="shared" si="11"/>
        <v>0</v>
      </c>
      <c r="T48" s="214"/>
      <c r="U48" s="213">
        <f t="shared" si="12"/>
        <v>0</v>
      </c>
      <c r="V48" s="204"/>
      <c r="W48" s="116">
        <f t="shared" si="2"/>
        <v>0</v>
      </c>
      <c r="X48" s="203">
        <f t="shared" si="16"/>
        <v>0</v>
      </c>
      <c r="Y48" s="204"/>
      <c r="Z48" s="111">
        <f t="shared" si="13"/>
        <v>0</v>
      </c>
      <c r="AA48" s="111">
        <f t="shared" si="14"/>
        <v>0</v>
      </c>
      <c r="AB48" s="111">
        <f t="shared" si="15"/>
        <v>0</v>
      </c>
    </row>
    <row r="49" spans="1:28" ht="15" customHeight="1">
      <c r="A49" s="50">
        <v>40</v>
      </c>
      <c r="B49" s="109"/>
      <c r="C49" s="117"/>
      <c r="D49" s="109"/>
      <c r="E49" s="109"/>
      <c r="F49" s="110"/>
      <c r="G49" s="110"/>
      <c r="H49" s="110">
        <f t="shared" si="3"/>
        <v>0</v>
      </c>
      <c r="I49" s="111">
        <f t="shared" si="4"/>
        <v>0</v>
      </c>
      <c r="J49" s="203">
        <f t="shared" si="5"/>
        <v>0</v>
      </c>
      <c r="K49" s="204"/>
      <c r="L49" s="111">
        <f t="shared" si="6"/>
        <v>0</v>
      </c>
      <c r="M49" s="111">
        <f t="shared" si="7"/>
        <v>0</v>
      </c>
      <c r="N49" s="112">
        <f t="shared" si="8"/>
        <v>0</v>
      </c>
      <c r="O49" s="113">
        <v>9000</v>
      </c>
      <c r="P49" s="114"/>
      <c r="Q49" s="114">
        <f t="shared" si="9"/>
        <v>0</v>
      </c>
      <c r="R49" s="115">
        <f t="shared" si="10"/>
        <v>0</v>
      </c>
      <c r="S49" s="213">
        <f t="shared" si="11"/>
        <v>0</v>
      </c>
      <c r="T49" s="214"/>
      <c r="U49" s="213">
        <f t="shared" si="12"/>
        <v>0</v>
      </c>
      <c r="V49" s="204"/>
      <c r="W49" s="116">
        <f t="shared" si="2"/>
        <v>0</v>
      </c>
      <c r="X49" s="203">
        <f t="shared" si="16"/>
        <v>0</v>
      </c>
      <c r="Y49" s="204"/>
      <c r="Z49" s="111">
        <f t="shared" si="13"/>
        <v>0</v>
      </c>
      <c r="AA49" s="111">
        <f t="shared" si="14"/>
        <v>0</v>
      </c>
      <c r="AB49" s="111">
        <f t="shared" si="15"/>
        <v>0</v>
      </c>
    </row>
    <row r="50" spans="1:28" ht="15" customHeight="1">
      <c r="A50" s="50">
        <v>41</v>
      </c>
      <c r="B50" s="109"/>
      <c r="C50" s="117"/>
      <c r="D50" s="109"/>
      <c r="E50" s="109"/>
      <c r="F50" s="110"/>
      <c r="G50" s="110"/>
      <c r="H50" s="110">
        <f t="shared" si="3"/>
        <v>0</v>
      </c>
      <c r="I50" s="111">
        <f t="shared" si="4"/>
        <v>0</v>
      </c>
      <c r="J50" s="203">
        <f t="shared" si="5"/>
        <v>0</v>
      </c>
      <c r="K50" s="204"/>
      <c r="L50" s="111">
        <f t="shared" si="6"/>
        <v>0</v>
      </c>
      <c r="M50" s="111">
        <f t="shared" si="7"/>
        <v>0</v>
      </c>
      <c r="N50" s="112">
        <f t="shared" si="8"/>
        <v>0</v>
      </c>
      <c r="O50" s="113">
        <v>9000</v>
      </c>
      <c r="P50" s="114"/>
      <c r="Q50" s="114">
        <f t="shared" si="9"/>
        <v>0</v>
      </c>
      <c r="R50" s="115">
        <f t="shared" si="10"/>
        <v>0</v>
      </c>
      <c r="S50" s="213">
        <f t="shared" si="11"/>
        <v>0</v>
      </c>
      <c r="T50" s="214"/>
      <c r="U50" s="213">
        <f t="shared" si="12"/>
        <v>0</v>
      </c>
      <c r="V50" s="204"/>
      <c r="W50" s="116">
        <f t="shared" si="2"/>
        <v>0</v>
      </c>
      <c r="X50" s="203">
        <f t="shared" si="16"/>
        <v>0</v>
      </c>
      <c r="Y50" s="204"/>
      <c r="Z50" s="111">
        <f t="shared" si="13"/>
        <v>0</v>
      </c>
      <c r="AA50" s="111">
        <f t="shared" si="14"/>
        <v>0</v>
      </c>
      <c r="AB50" s="111">
        <f t="shared" si="15"/>
        <v>0</v>
      </c>
    </row>
    <row r="51" spans="1:28" ht="15" customHeight="1">
      <c r="A51" s="50">
        <v>42</v>
      </c>
      <c r="B51" s="109"/>
      <c r="C51" s="117"/>
      <c r="D51" s="109"/>
      <c r="E51" s="109"/>
      <c r="F51" s="110"/>
      <c r="G51" s="110"/>
      <c r="H51" s="110">
        <f t="shared" si="3"/>
        <v>0</v>
      </c>
      <c r="I51" s="111">
        <f t="shared" si="4"/>
        <v>0</v>
      </c>
      <c r="J51" s="203">
        <f t="shared" si="5"/>
        <v>0</v>
      </c>
      <c r="K51" s="204"/>
      <c r="L51" s="111">
        <f t="shared" si="6"/>
        <v>0</v>
      </c>
      <c r="M51" s="111">
        <f t="shared" si="7"/>
        <v>0</v>
      </c>
      <c r="N51" s="112">
        <f t="shared" si="8"/>
        <v>0</v>
      </c>
      <c r="O51" s="113">
        <v>9000</v>
      </c>
      <c r="P51" s="114"/>
      <c r="Q51" s="114">
        <f t="shared" si="9"/>
        <v>0</v>
      </c>
      <c r="R51" s="115">
        <f t="shared" si="10"/>
        <v>0</v>
      </c>
      <c r="S51" s="213">
        <f t="shared" si="11"/>
        <v>0</v>
      </c>
      <c r="T51" s="214"/>
      <c r="U51" s="213">
        <f t="shared" si="12"/>
        <v>0</v>
      </c>
      <c r="V51" s="204"/>
      <c r="W51" s="116">
        <f t="shared" si="2"/>
        <v>0</v>
      </c>
      <c r="X51" s="203">
        <f t="shared" si="16"/>
        <v>0</v>
      </c>
      <c r="Y51" s="204"/>
      <c r="Z51" s="111">
        <f t="shared" si="13"/>
        <v>0</v>
      </c>
      <c r="AA51" s="111">
        <f t="shared" si="14"/>
        <v>0</v>
      </c>
      <c r="AB51" s="111">
        <f t="shared" si="15"/>
        <v>0</v>
      </c>
    </row>
    <row r="52" spans="1:28" ht="15" customHeight="1">
      <c r="A52" s="50">
        <v>43</v>
      </c>
      <c r="B52" s="109"/>
      <c r="C52" s="109"/>
      <c r="D52" s="109"/>
      <c r="E52" s="109"/>
      <c r="F52" s="110"/>
      <c r="G52" s="110"/>
      <c r="H52" s="110">
        <f t="shared" si="3"/>
        <v>0</v>
      </c>
      <c r="I52" s="111">
        <f t="shared" si="4"/>
        <v>0</v>
      </c>
      <c r="J52" s="203">
        <f t="shared" si="5"/>
        <v>0</v>
      </c>
      <c r="K52" s="204"/>
      <c r="L52" s="111">
        <f t="shared" si="6"/>
        <v>0</v>
      </c>
      <c r="M52" s="111">
        <f t="shared" si="7"/>
        <v>0</v>
      </c>
      <c r="N52" s="112">
        <f t="shared" si="8"/>
        <v>0</v>
      </c>
      <c r="O52" s="113">
        <v>9000</v>
      </c>
      <c r="P52" s="114"/>
      <c r="Q52" s="114">
        <f t="shared" si="9"/>
        <v>0</v>
      </c>
      <c r="R52" s="115">
        <f t="shared" si="10"/>
        <v>0</v>
      </c>
      <c r="S52" s="213">
        <f t="shared" si="11"/>
        <v>0</v>
      </c>
      <c r="T52" s="214"/>
      <c r="U52" s="213">
        <f t="shared" si="12"/>
        <v>0</v>
      </c>
      <c r="V52" s="204"/>
      <c r="W52" s="116">
        <f t="shared" si="2"/>
        <v>0</v>
      </c>
      <c r="X52" s="203">
        <f t="shared" si="16"/>
        <v>0</v>
      </c>
      <c r="Y52" s="204"/>
      <c r="Z52" s="111">
        <f t="shared" si="13"/>
        <v>0</v>
      </c>
      <c r="AA52" s="111">
        <f t="shared" si="14"/>
        <v>0</v>
      </c>
      <c r="AB52" s="111">
        <f t="shared" si="15"/>
        <v>0</v>
      </c>
    </row>
    <row r="53" spans="1:28" ht="15" customHeight="1">
      <c r="A53" s="50">
        <v>44</v>
      </c>
      <c r="B53" s="109"/>
      <c r="C53" s="109"/>
      <c r="D53" s="109"/>
      <c r="E53" s="109"/>
      <c r="F53" s="110"/>
      <c r="G53" s="110"/>
      <c r="H53" s="110">
        <f t="shared" si="3"/>
        <v>0</v>
      </c>
      <c r="I53" s="111">
        <f t="shared" si="4"/>
        <v>0</v>
      </c>
      <c r="J53" s="203">
        <f t="shared" si="5"/>
        <v>0</v>
      </c>
      <c r="K53" s="204"/>
      <c r="L53" s="111">
        <f t="shared" si="6"/>
        <v>0</v>
      </c>
      <c r="M53" s="111">
        <f t="shared" si="7"/>
        <v>0</v>
      </c>
      <c r="N53" s="112">
        <f t="shared" si="8"/>
        <v>0</v>
      </c>
      <c r="O53" s="113">
        <v>9000</v>
      </c>
      <c r="P53" s="114"/>
      <c r="Q53" s="114">
        <f t="shared" si="9"/>
        <v>0</v>
      </c>
      <c r="R53" s="115">
        <f t="shared" si="10"/>
        <v>0</v>
      </c>
      <c r="S53" s="213">
        <f t="shared" si="11"/>
        <v>0</v>
      </c>
      <c r="T53" s="214"/>
      <c r="U53" s="213">
        <f t="shared" si="12"/>
        <v>0</v>
      </c>
      <c r="V53" s="204"/>
      <c r="W53" s="116">
        <f t="shared" si="2"/>
        <v>0</v>
      </c>
      <c r="X53" s="203">
        <f t="shared" si="16"/>
        <v>0</v>
      </c>
      <c r="Y53" s="204"/>
      <c r="Z53" s="111">
        <f t="shared" si="13"/>
        <v>0</v>
      </c>
      <c r="AA53" s="111">
        <f t="shared" si="14"/>
        <v>0</v>
      </c>
      <c r="AB53" s="111">
        <f t="shared" si="15"/>
        <v>0</v>
      </c>
    </row>
    <row r="54" spans="1:28" ht="15" customHeight="1">
      <c r="A54" s="50">
        <v>45</v>
      </c>
      <c r="B54" s="109"/>
      <c r="C54" s="109"/>
      <c r="D54" s="109"/>
      <c r="E54" s="109"/>
      <c r="F54" s="110"/>
      <c r="G54" s="110"/>
      <c r="H54" s="110">
        <f t="shared" si="3"/>
        <v>0</v>
      </c>
      <c r="I54" s="111">
        <f t="shared" si="4"/>
        <v>0</v>
      </c>
      <c r="J54" s="203">
        <f t="shared" si="5"/>
        <v>0</v>
      </c>
      <c r="K54" s="204"/>
      <c r="L54" s="111">
        <f t="shared" si="6"/>
        <v>0</v>
      </c>
      <c r="M54" s="111">
        <f t="shared" si="7"/>
        <v>0</v>
      </c>
      <c r="N54" s="112">
        <f t="shared" si="8"/>
        <v>0</v>
      </c>
      <c r="O54" s="113">
        <v>9000</v>
      </c>
      <c r="P54" s="114"/>
      <c r="Q54" s="114">
        <f t="shared" si="9"/>
        <v>0</v>
      </c>
      <c r="R54" s="115">
        <f t="shared" si="10"/>
        <v>0</v>
      </c>
      <c r="S54" s="213">
        <f t="shared" si="11"/>
        <v>0</v>
      </c>
      <c r="T54" s="214"/>
      <c r="U54" s="213">
        <f t="shared" si="12"/>
        <v>0</v>
      </c>
      <c r="V54" s="204"/>
      <c r="W54" s="116">
        <f t="shared" si="2"/>
        <v>0</v>
      </c>
      <c r="X54" s="203">
        <f t="shared" si="16"/>
        <v>0</v>
      </c>
      <c r="Y54" s="204"/>
      <c r="Z54" s="111">
        <f t="shared" si="13"/>
        <v>0</v>
      </c>
      <c r="AA54" s="111">
        <f t="shared" si="14"/>
        <v>0</v>
      </c>
      <c r="AB54" s="111">
        <f t="shared" si="15"/>
        <v>0</v>
      </c>
    </row>
    <row r="55" spans="1:28" ht="15" customHeight="1">
      <c r="A55" s="50">
        <v>46</v>
      </c>
      <c r="B55" s="109"/>
      <c r="C55" s="109"/>
      <c r="D55" s="109"/>
      <c r="E55" s="109"/>
      <c r="F55" s="110"/>
      <c r="G55" s="110"/>
      <c r="H55" s="110">
        <f t="shared" si="3"/>
        <v>0</v>
      </c>
      <c r="I55" s="111">
        <f t="shared" si="4"/>
        <v>0</v>
      </c>
      <c r="J55" s="203">
        <f t="shared" si="5"/>
        <v>0</v>
      </c>
      <c r="K55" s="204"/>
      <c r="L55" s="111">
        <f t="shared" si="6"/>
        <v>0</v>
      </c>
      <c r="M55" s="111">
        <f t="shared" si="7"/>
        <v>0</v>
      </c>
      <c r="N55" s="112">
        <f t="shared" si="8"/>
        <v>0</v>
      </c>
      <c r="O55" s="113">
        <v>9000</v>
      </c>
      <c r="P55" s="114"/>
      <c r="Q55" s="114">
        <f t="shared" si="9"/>
        <v>0</v>
      </c>
      <c r="R55" s="115">
        <f t="shared" si="10"/>
        <v>0</v>
      </c>
      <c r="S55" s="213">
        <f t="shared" si="11"/>
        <v>0</v>
      </c>
      <c r="T55" s="214"/>
      <c r="U55" s="213">
        <f t="shared" si="12"/>
        <v>0</v>
      </c>
      <c r="V55" s="204"/>
      <c r="W55" s="116">
        <f t="shared" si="2"/>
        <v>0</v>
      </c>
      <c r="X55" s="203">
        <f t="shared" si="16"/>
        <v>0</v>
      </c>
      <c r="Y55" s="204"/>
      <c r="Z55" s="111">
        <f t="shared" si="13"/>
        <v>0</v>
      </c>
      <c r="AA55" s="111">
        <f t="shared" si="14"/>
        <v>0</v>
      </c>
      <c r="AB55" s="111">
        <f t="shared" si="15"/>
        <v>0</v>
      </c>
    </row>
    <row r="56" spans="1:28" ht="15" customHeight="1">
      <c r="A56" s="50">
        <v>47</v>
      </c>
      <c r="B56" s="109"/>
      <c r="C56" s="109"/>
      <c r="D56" s="109"/>
      <c r="E56" s="109"/>
      <c r="F56" s="110"/>
      <c r="G56" s="110"/>
      <c r="H56" s="110">
        <f t="shared" si="3"/>
        <v>0</v>
      </c>
      <c r="I56" s="111">
        <f t="shared" si="4"/>
        <v>0</v>
      </c>
      <c r="J56" s="203">
        <f t="shared" si="5"/>
        <v>0</v>
      </c>
      <c r="K56" s="204"/>
      <c r="L56" s="111">
        <f t="shared" si="6"/>
        <v>0</v>
      </c>
      <c r="M56" s="111">
        <f t="shared" si="7"/>
        <v>0</v>
      </c>
      <c r="N56" s="112">
        <f t="shared" si="8"/>
        <v>0</v>
      </c>
      <c r="O56" s="113">
        <v>9000</v>
      </c>
      <c r="P56" s="114"/>
      <c r="Q56" s="114">
        <f t="shared" si="9"/>
        <v>0</v>
      </c>
      <c r="R56" s="115">
        <f t="shared" si="10"/>
        <v>0</v>
      </c>
      <c r="S56" s="213">
        <f t="shared" si="11"/>
        <v>0</v>
      </c>
      <c r="T56" s="214"/>
      <c r="U56" s="213">
        <f t="shared" si="12"/>
        <v>0</v>
      </c>
      <c r="V56" s="204"/>
      <c r="W56" s="116">
        <f t="shared" si="2"/>
        <v>0</v>
      </c>
      <c r="X56" s="203">
        <f t="shared" si="16"/>
        <v>0</v>
      </c>
      <c r="Y56" s="204"/>
      <c r="Z56" s="111">
        <f t="shared" si="13"/>
        <v>0</v>
      </c>
      <c r="AA56" s="111">
        <f t="shared" si="14"/>
        <v>0</v>
      </c>
      <c r="AB56" s="111">
        <f t="shared" si="15"/>
        <v>0</v>
      </c>
    </row>
    <row r="57" spans="1:28" ht="15" customHeight="1">
      <c r="A57" s="50">
        <v>48</v>
      </c>
      <c r="B57" s="109"/>
      <c r="C57" s="109"/>
      <c r="D57" s="109"/>
      <c r="E57" s="109"/>
      <c r="F57" s="110"/>
      <c r="G57" s="110"/>
      <c r="H57" s="110">
        <f t="shared" si="3"/>
        <v>0</v>
      </c>
      <c r="I57" s="111">
        <f t="shared" si="4"/>
        <v>0</v>
      </c>
      <c r="J57" s="203">
        <f t="shared" si="5"/>
        <v>0</v>
      </c>
      <c r="K57" s="204"/>
      <c r="L57" s="111">
        <f t="shared" si="6"/>
        <v>0</v>
      </c>
      <c r="M57" s="111">
        <f t="shared" si="7"/>
        <v>0</v>
      </c>
      <c r="N57" s="112">
        <f t="shared" si="8"/>
        <v>0</v>
      </c>
      <c r="O57" s="113">
        <v>9000</v>
      </c>
      <c r="P57" s="114"/>
      <c r="Q57" s="114">
        <f t="shared" si="9"/>
        <v>0</v>
      </c>
      <c r="R57" s="115">
        <f t="shared" si="10"/>
        <v>0</v>
      </c>
      <c r="S57" s="213">
        <f t="shared" si="11"/>
        <v>0</v>
      </c>
      <c r="T57" s="214"/>
      <c r="U57" s="213">
        <f t="shared" si="12"/>
        <v>0</v>
      </c>
      <c r="V57" s="204"/>
      <c r="W57" s="116">
        <f t="shared" si="2"/>
        <v>0</v>
      </c>
      <c r="X57" s="203">
        <f t="shared" si="16"/>
        <v>0</v>
      </c>
      <c r="Y57" s="204"/>
      <c r="Z57" s="111">
        <f t="shared" si="13"/>
        <v>0</v>
      </c>
      <c r="AA57" s="111">
        <f t="shared" si="14"/>
        <v>0</v>
      </c>
      <c r="AB57" s="111">
        <f t="shared" si="15"/>
        <v>0</v>
      </c>
    </row>
    <row r="58" spans="1:28" ht="15" customHeight="1">
      <c r="A58" s="50">
        <v>49</v>
      </c>
      <c r="B58" s="109"/>
      <c r="C58" s="109"/>
      <c r="D58" s="109"/>
      <c r="E58" s="109"/>
      <c r="F58" s="110"/>
      <c r="G58" s="110"/>
      <c r="H58" s="110">
        <f t="shared" si="3"/>
        <v>0</v>
      </c>
      <c r="I58" s="111">
        <f t="shared" si="4"/>
        <v>0</v>
      </c>
      <c r="J58" s="203">
        <f t="shared" si="5"/>
        <v>0</v>
      </c>
      <c r="K58" s="204"/>
      <c r="L58" s="111">
        <f t="shared" si="6"/>
        <v>0</v>
      </c>
      <c r="M58" s="111">
        <f t="shared" si="7"/>
        <v>0</v>
      </c>
      <c r="N58" s="112">
        <f t="shared" si="8"/>
        <v>0</v>
      </c>
      <c r="O58" s="113">
        <v>9000</v>
      </c>
      <c r="P58" s="114"/>
      <c r="Q58" s="114">
        <f t="shared" si="9"/>
        <v>0</v>
      </c>
      <c r="R58" s="115">
        <f t="shared" si="10"/>
        <v>0</v>
      </c>
      <c r="S58" s="213">
        <f t="shared" si="11"/>
        <v>0</v>
      </c>
      <c r="T58" s="214"/>
      <c r="U58" s="213">
        <f t="shared" si="12"/>
        <v>0</v>
      </c>
      <c r="V58" s="204"/>
      <c r="W58" s="116">
        <f t="shared" si="2"/>
        <v>0</v>
      </c>
      <c r="X58" s="203">
        <f t="shared" si="16"/>
        <v>0</v>
      </c>
      <c r="Y58" s="204"/>
      <c r="Z58" s="111">
        <f t="shared" si="13"/>
        <v>0</v>
      </c>
      <c r="AA58" s="111">
        <f t="shared" si="14"/>
        <v>0</v>
      </c>
      <c r="AB58" s="111">
        <f t="shared" si="15"/>
        <v>0</v>
      </c>
    </row>
    <row r="59" spans="1:28" ht="15" customHeight="1">
      <c r="A59" s="50">
        <v>50</v>
      </c>
      <c r="B59" s="109"/>
      <c r="C59" s="109"/>
      <c r="D59" s="109"/>
      <c r="E59" s="109"/>
      <c r="F59" s="110"/>
      <c r="G59" s="110"/>
      <c r="H59" s="110">
        <f t="shared" si="3"/>
        <v>0</v>
      </c>
      <c r="I59" s="111">
        <f t="shared" si="4"/>
        <v>0</v>
      </c>
      <c r="J59" s="203">
        <f t="shared" si="5"/>
        <v>0</v>
      </c>
      <c r="K59" s="204"/>
      <c r="L59" s="111">
        <f t="shared" si="6"/>
        <v>0</v>
      </c>
      <c r="M59" s="111">
        <f t="shared" si="7"/>
        <v>0</v>
      </c>
      <c r="N59" s="112">
        <f t="shared" si="8"/>
        <v>0</v>
      </c>
      <c r="O59" s="113">
        <v>9000</v>
      </c>
      <c r="P59" s="114"/>
      <c r="Q59" s="114">
        <f t="shared" si="9"/>
        <v>0</v>
      </c>
      <c r="R59" s="115">
        <f t="shared" si="10"/>
        <v>0</v>
      </c>
      <c r="S59" s="213">
        <f t="shared" si="11"/>
        <v>0</v>
      </c>
      <c r="T59" s="214"/>
      <c r="U59" s="213">
        <f t="shared" si="12"/>
        <v>0</v>
      </c>
      <c r="V59" s="204"/>
      <c r="W59" s="116">
        <f t="shared" si="2"/>
        <v>0</v>
      </c>
      <c r="X59" s="203">
        <f t="shared" si="16"/>
        <v>0</v>
      </c>
      <c r="Y59" s="204"/>
      <c r="Z59" s="111">
        <f t="shared" si="13"/>
        <v>0</v>
      </c>
      <c r="AA59" s="111">
        <f t="shared" si="14"/>
        <v>0</v>
      </c>
      <c r="AB59" s="111">
        <f t="shared" si="15"/>
        <v>0</v>
      </c>
    </row>
    <row r="60" spans="1:28" ht="15" customHeight="1">
      <c r="A60" s="50">
        <v>51</v>
      </c>
      <c r="B60" s="109"/>
      <c r="C60" s="109"/>
      <c r="D60" s="109"/>
      <c r="E60" s="109"/>
      <c r="F60" s="110"/>
      <c r="G60" s="110"/>
      <c r="H60" s="110">
        <f t="shared" si="3"/>
        <v>0</v>
      </c>
      <c r="I60" s="111">
        <f t="shared" si="4"/>
        <v>0</v>
      </c>
      <c r="J60" s="203">
        <f t="shared" si="5"/>
        <v>0</v>
      </c>
      <c r="K60" s="204"/>
      <c r="L60" s="111">
        <f t="shared" si="6"/>
        <v>0</v>
      </c>
      <c r="M60" s="111">
        <f t="shared" si="7"/>
        <v>0</v>
      </c>
      <c r="N60" s="112">
        <f t="shared" si="8"/>
        <v>0</v>
      </c>
      <c r="O60" s="113">
        <v>9000</v>
      </c>
      <c r="P60" s="114"/>
      <c r="Q60" s="114">
        <f t="shared" si="9"/>
        <v>0</v>
      </c>
      <c r="R60" s="115">
        <f t="shared" si="10"/>
        <v>0</v>
      </c>
      <c r="S60" s="213">
        <f t="shared" si="11"/>
        <v>0</v>
      </c>
      <c r="T60" s="214"/>
      <c r="U60" s="213">
        <f t="shared" si="12"/>
        <v>0</v>
      </c>
      <c r="V60" s="204"/>
      <c r="W60" s="116">
        <f t="shared" si="2"/>
        <v>0</v>
      </c>
      <c r="X60" s="203">
        <f t="shared" si="16"/>
        <v>0</v>
      </c>
      <c r="Y60" s="204"/>
      <c r="Z60" s="111">
        <f t="shared" si="13"/>
        <v>0</v>
      </c>
      <c r="AA60" s="111">
        <f t="shared" si="14"/>
        <v>0</v>
      </c>
      <c r="AB60" s="111">
        <f t="shared" si="15"/>
        <v>0</v>
      </c>
    </row>
    <row r="61" spans="1:28" ht="15" customHeight="1">
      <c r="A61" s="50">
        <v>52</v>
      </c>
      <c r="B61" s="109"/>
      <c r="C61" s="109"/>
      <c r="D61" s="109"/>
      <c r="E61" s="109"/>
      <c r="F61" s="110"/>
      <c r="G61" s="110"/>
      <c r="H61" s="110">
        <f t="shared" si="3"/>
        <v>0</v>
      </c>
      <c r="I61" s="111">
        <f t="shared" si="4"/>
        <v>0</v>
      </c>
      <c r="J61" s="203">
        <f t="shared" si="5"/>
        <v>0</v>
      </c>
      <c r="K61" s="204"/>
      <c r="L61" s="111">
        <f t="shared" si="6"/>
        <v>0</v>
      </c>
      <c r="M61" s="111">
        <f t="shared" si="7"/>
        <v>0</v>
      </c>
      <c r="N61" s="112">
        <f t="shared" si="8"/>
        <v>0</v>
      </c>
      <c r="O61" s="113">
        <v>9000</v>
      </c>
      <c r="P61" s="114"/>
      <c r="Q61" s="114">
        <f t="shared" si="9"/>
        <v>0</v>
      </c>
      <c r="R61" s="115">
        <f t="shared" si="10"/>
        <v>0</v>
      </c>
      <c r="S61" s="213">
        <f t="shared" si="11"/>
        <v>0</v>
      </c>
      <c r="T61" s="214"/>
      <c r="U61" s="213">
        <f t="shared" si="12"/>
        <v>0</v>
      </c>
      <c r="V61" s="204"/>
      <c r="W61" s="116">
        <f t="shared" si="2"/>
        <v>0</v>
      </c>
      <c r="X61" s="203">
        <f t="shared" si="16"/>
        <v>0</v>
      </c>
      <c r="Y61" s="204"/>
      <c r="Z61" s="111">
        <f t="shared" si="13"/>
        <v>0</v>
      </c>
      <c r="AA61" s="111">
        <f t="shared" si="14"/>
        <v>0</v>
      </c>
      <c r="AB61" s="111">
        <f t="shared" si="15"/>
        <v>0</v>
      </c>
    </row>
    <row r="62" spans="1:28" ht="15" customHeight="1">
      <c r="A62" s="50">
        <v>53</v>
      </c>
      <c r="B62" s="109"/>
      <c r="C62" s="109"/>
      <c r="D62" s="109"/>
      <c r="E62" s="109"/>
      <c r="F62" s="110"/>
      <c r="G62" s="110"/>
      <c r="H62" s="110">
        <f t="shared" si="3"/>
        <v>0</v>
      </c>
      <c r="I62" s="111">
        <f t="shared" si="4"/>
        <v>0</v>
      </c>
      <c r="J62" s="203">
        <f t="shared" si="5"/>
        <v>0</v>
      </c>
      <c r="K62" s="204"/>
      <c r="L62" s="111">
        <f t="shared" si="6"/>
        <v>0</v>
      </c>
      <c r="M62" s="111">
        <f t="shared" si="7"/>
        <v>0</v>
      </c>
      <c r="N62" s="112">
        <f t="shared" si="8"/>
        <v>0</v>
      </c>
      <c r="O62" s="113">
        <v>9000</v>
      </c>
      <c r="P62" s="114"/>
      <c r="Q62" s="114">
        <f t="shared" si="9"/>
        <v>0</v>
      </c>
      <c r="R62" s="115">
        <f t="shared" si="10"/>
        <v>0</v>
      </c>
      <c r="S62" s="213">
        <f t="shared" si="11"/>
        <v>0</v>
      </c>
      <c r="T62" s="214"/>
      <c r="U62" s="213">
        <f t="shared" si="12"/>
        <v>0</v>
      </c>
      <c r="V62" s="204"/>
      <c r="W62" s="116">
        <f t="shared" si="2"/>
        <v>0</v>
      </c>
      <c r="X62" s="203">
        <f t="shared" si="16"/>
        <v>0</v>
      </c>
      <c r="Y62" s="204"/>
      <c r="Z62" s="111">
        <f t="shared" si="13"/>
        <v>0</v>
      </c>
      <c r="AA62" s="111">
        <f t="shared" si="14"/>
        <v>0</v>
      </c>
      <c r="AB62" s="111">
        <f t="shared" si="15"/>
        <v>0</v>
      </c>
    </row>
    <row r="63" spans="1:28" ht="15" customHeight="1">
      <c r="A63" s="50">
        <v>54</v>
      </c>
      <c r="B63" s="109"/>
      <c r="C63" s="109"/>
      <c r="D63" s="109"/>
      <c r="E63" s="109"/>
      <c r="F63" s="110"/>
      <c r="G63" s="110"/>
      <c r="H63" s="110">
        <f t="shared" si="3"/>
        <v>0</v>
      </c>
      <c r="I63" s="111">
        <f t="shared" si="4"/>
        <v>0</v>
      </c>
      <c r="J63" s="203">
        <f t="shared" si="5"/>
        <v>0</v>
      </c>
      <c r="K63" s="204"/>
      <c r="L63" s="111">
        <f t="shared" si="6"/>
        <v>0</v>
      </c>
      <c r="M63" s="111">
        <f t="shared" si="7"/>
        <v>0</v>
      </c>
      <c r="N63" s="112">
        <f t="shared" si="8"/>
        <v>0</v>
      </c>
      <c r="O63" s="113">
        <v>9000</v>
      </c>
      <c r="P63" s="114"/>
      <c r="Q63" s="114">
        <f t="shared" si="9"/>
        <v>0</v>
      </c>
      <c r="R63" s="115">
        <f t="shared" si="10"/>
        <v>0</v>
      </c>
      <c r="S63" s="213">
        <f t="shared" si="11"/>
        <v>0</v>
      </c>
      <c r="T63" s="214"/>
      <c r="U63" s="213">
        <f t="shared" si="12"/>
        <v>0</v>
      </c>
      <c r="V63" s="204"/>
      <c r="W63" s="116">
        <f t="shared" si="2"/>
        <v>0</v>
      </c>
      <c r="X63" s="203">
        <f t="shared" si="16"/>
        <v>0</v>
      </c>
      <c r="Y63" s="204"/>
      <c r="Z63" s="111">
        <f t="shared" si="13"/>
        <v>0</v>
      </c>
      <c r="AA63" s="111">
        <f t="shared" si="14"/>
        <v>0</v>
      </c>
      <c r="AB63" s="111">
        <f t="shared" si="15"/>
        <v>0</v>
      </c>
    </row>
    <row r="64" spans="1:28">
      <c r="A64" s="50">
        <v>55</v>
      </c>
      <c r="B64" s="109"/>
      <c r="C64" s="109"/>
      <c r="D64" s="109"/>
      <c r="E64" s="109"/>
      <c r="F64" s="110"/>
      <c r="G64" s="110"/>
      <c r="H64" s="110">
        <f t="shared" si="3"/>
        <v>0</v>
      </c>
      <c r="I64" s="111">
        <f t="shared" si="4"/>
        <v>0</v>
      </c>
      <c r="J64" s="203">
        <f t="shared" si="5"/>
        <v>0</v>
      </c>
      <c r="K64" s="204"/>
      <c r="L64" s="111">
        <f t="shared" si="6"/>
        <v>0</v>
      </c>
      <c r="M64" s="111">
        <f t="shared" si="7"/>
        <v>0</v>
      </c>
      <c r="N64" s="112">
        <f t="shared" si="8"/>
        <v>0</v>
      </c>
      <c r="O64" s="113">
        <v>9000</v>
      </c>
      <c r="P64" s="114"/>
      <c r="Q64" s="114">
        <f t="shared" si="9"/>
        <v>0</v>
      </c>
      <c r="R64" s="115">
        <f t="shared" si="10"/>
        <v>0</v>
      </c>
      <c r="S64" s="213">
        <f t="shared" si="11"/>
        <v>0</v>
      </c>
      <c r="T64" s="214"/>
      <c r="U64" s="213">
        <f t="shared" si="12"/>
        <v>0</v>
      </c>
      <c r="V64" s="204"/>
      <c r="W64" s="116">
        <f t="shared" si="2"/>
        <v>0</v>
      </c>
      <c r="X64" s="203">
        <f t="shared" si="16"/>
        <v>0</v>
      </c>
      <c r="Y64" s="204"/>
      <c r="Z64" s="111">
        <f t="shared" si="13"/>
        <v>0</v>
      </c>
      <c r="AA64" s="111">
        <f t="shared" si="14"/>
        <v>0</v>
      </c>
      <c r="AB64" s="111">
        <f t="shared" si="15"/>
        <v>0</v>
      </c>
    </row>
    <row r="65" spans="1:244">
      <c r="A65" s="50">
        <v>56</v>
      </c>
      <c r="B65" s="109"/>
      <c r="C65" s="109"/>
      <c r="D65" s="109"/>
      <c r="E65" s="109"/>
      <c r="F65" s="110"/>
      <c r="G65" s="110"/>
      <c r="H65" s="110">
        <f t="shared" si="3"/>
        <v>0</v>
      </c>
      <c r="I65" s="111">
        <f t="shared" si="4"/>
        <v>0</v>
      </c>
      <c r="J65" s="203">
        <f t="shared" si="5"/>
        <v>0</v>
      </c>
      <c r="K65" s="204"/>
      <c r="L65" s="111">
        <f t="shared" si="6"/>
        <v>0</v>
      </c>
      <c r="M65" s="111">
        <f t="shared" si="7"/>
        <v>0</v>
      </c>
      <c r="N65" s="112">
        <f t="shared" si="8"/>
        <v>0</v>
      </c>
      <c r="O65" s="113">
        <v>9000</v>
      </c>
      <c r="P65" s="114"/>
      <c r="Q65" s="114">
        <f t="shared" si="9"/>
        <v>0</v>
      </c>
      <c r="R65" s="115">
        <f t="shared" si="10"/>
        <v>0</v>
      </c>
      <c r="S65" s="213">
        <f t="shared" si="11"/>
        <v>0</v>
      </c>
      <c r="T65" s="214"/>
      <c r="U65" s="213">
        <f t="shared" si="12"/>
        <v>0</v>
      </c>
      <c r="V65" s="204"/>
      <c r="W65" s="116">
        <f t="shared" si="2"/>
        <v>0</v>
      </c>
      <c r="X65" s="203">
        <f t="shared" si="16"/>
        <v>0</v>
      </c>
      <c r="Y65" s="204"/>
      <c r="Z65" s="111">
        <f t="shared" si="13"/>
        <v>0</v>
      </c>
      <c r="AA65" s="111">
        <f t="shared" si="14"/>
        <v>0</v>
      </c>
      <c r="AB65" s="111">
        <f t="shared" si="15"/>
        <v>0</v>
      </c>
    </row>
    <row r="66" spans="1:244" ht="15" customHeight="1">
      <c r="A66" s="50">
        <v>57</v>
      </c>
      <c r="B66" s="109"/>
      <c r="C66" s="109"/>
      <c r="D66" s="109"/>
      <c r="E66" s="109"/>
      <c r="F66" s="110"/>
      <c r="G66" s="110"/>
      <c r="H66" s="110">
        <f t="shared" si="3"/>
        <v>0</v>
      </c>
      <c r="I66" s="111">
        <f t="shared" si="4"/>
        <v>0</v>
      </c>
      <c r="J66" s="203">
        <f t="shared" si="5"/>
        <v>0</v>
      </c>
      <c r="K66" s="204"/>
      <c r="L66" s="111">
        <f t="shared" si="6"/>
        <v>0</v>
      </c>
      <c r="M66" s="111">
        <f t="shared" si="7"/>
        <v>0</v>
      </c>
      <c r="N66" s="112">
        <f t="shared" si="8"/>
        <v>0</v>
      </c>
      <c r="O66" s="113">
        <v>9000</v>
      </c>
      <c r="P66" s="114"/>
      <c r="Q66" s="114">
        <f t="shared" si="9"/>
        <v>0</v>
      </c>
      <c r="R66" s="115">
        <f t="shared" si="10"/>
        <v>0</v>
      </c>
      <c r="S66" s="213">
        <f t="shared" si="11"/>
        <v>0</v>
      </c>
      <c r="T66" s="214"/>
      <c r="U66" s="213">
        <f t="shared" si="12"/>
        <v>0</v>
      </c>
      <c r="V66" s="204"/>
      <c r="W66" s="116">
        <f t="shared" si="2"/>
        <v>0</v>
      </c>
      <c r="X66" s="203">
        <f t="shared" si="16"/>
        <v>0</v>
      </c>
      <c r="Y66" s="204"/>
      <c r="Z66" s="111">
        <f t="shared" si="13"/>
        <v>0</v>
      </c>
      <c r="AA66" s="111">
        <f t="shared" si="14"/>
        <v>0</v>
      </c>
      <c r="AB66" s="111">
        <f t="shared" si="15"/>
        <v>0</v>
      </c>
    </row>
    <row r="67" spans="1:244" ht="15" customHeight="1">
      <c r="A67" s="50">
        <v>58</v>
      </c>
      <c r="B67" s="109"/>
      <c r="C67" s="109"/>
      <c r="D67" s="109"/>
      <c r="E67" s="109"/>
      <c r="F67" s="110"/>
      <c r="G67" s="110"/>
      <c r="H67" s="110">
        <f t="shared" si="3"/>
        <v>0</v>
      </c>
      <c r="I67" s="111">
        <f t="shared" si="4"/>
        <v>0</v>
      </c>
      <c r="J67" s="203">
        <f t="shared" si="5"/>
        <v>0</v>
      </c>
      <c r="K67" s="204"/>
      <c r="L67" s="111">
        <f t="shared" si="6"/>
        <v>0</v>
      </c>
      <c r="M67" s="111">
        <f t="shared" si="7"/>
        <v>0</v>
      </c>
      <c r="N67" s="112">
        <f t="shared" si="8"/>
        <v>0</v>
      </c>
      <c r="O67" s="113">
        <v>9000</v>
      </c>
      <c r="P67" s="114"/>
      <c r="Q67" s="114">
        <f t="shared" si="9"/>
        <v>0</v>
      </c>
      <c r="R67" s="115">
        <f t="shared" si="10"/>
        <v>0</v>
      </c>
      <c r="S67" s="213">
        <f t="shared" si="11"/>
        <v>0</v>
      </c>
      <c r="T67" s="214"/>
      <c r="U67" s="213">
        <f t="shared" si="12"/>
        <v>0</v>
      </c>
      <c r="V67" s="204"/>
      <c r="W67" s="116">
        <f t="shared" si="2"/>
        <v>0</v>
      </c>
      <c r="X67" s="203">
        <f t="shared" si="16"/>
        <v>0</v>
      </c>
      <c r="Y67" s="204"/>
      <c r="Z67" s="111">
        <f t="shared" si="13"/>
        <v>0</v>
      </c>
      <c r="AA67" s="111">
        <f t="shared" si="14"/>
        <v>0</v>
      </c>
      <c r="AB67" s="111">
        <f t="shared" si="15"/>
        <v>0</v>
      </c>
    </row>
    <row r="68" spans="1:244">
      <c r="A68" s="50">
        <v>59</v>
      </c>
      <c r="B68" s="109"/>
      <c r="C68" s="109"/>
      <c r="D68" s="109"/>
      <c r="E68" s="109"/>
      <c r="F68" s="110"/>
      <c r="G68" s="110"/>
      <c r="H68" s="110">
        <f t="shared" si="3"/>
        <v>0</v>
      </c>
      <c r="I68" s="111">
        <f t="shared" si="4"/>
        <v>0</v>
      </c>
      <c r="J68" s="203">
        <f t="shared" si="5"/>
        <v>0</v>
      </c>
      <c r="K68" s="204"/>
      <c r="L68" s="111">
        <f t="shared" si="6"/>
        <v>0</v>
      </c>
      <c r="M68" s="111">
        <f t="shared" si="7"/>
        <v>0</v>
      </c>
      <c r="N68" s="112">
        <f t="shared" si="8"/>
        <v>0</v>
      </c>
      <c r="O68" s="113">
        <v>9000</v>
      </c>
      <c r="P68" s="114"/>
      <c r="Q68" s="114">
        <f t="shared" si="9"/>
        <v>0</v>
      </c>
      <c r="R68" s="115">
        <f t="shared" si="10"/>
        <v>0</v>
      </c>
      <c r="S68" s="213">
        <f t="shared" si="11"/>
        <v>0</v>
      </c>
      <c r="T68" s="214"/>
      <c r="U68" s="213">
        <f t="shared" si="12"/>
        <v>0</v>
      </c>
      <c r="V68" s="204"/>
      <c r="W68" s="116">
        <f t="shared" si="2"/>
        <v>0</v>
      </c>
      <c r="X68" s="203">
        <f t="shared" si="16"/>
        <v>0</v>
      </c>
      <c r="Y68" s="204"/>
      <c r="Z68" s="111">
        <f t="shared" si="13"/>
        <v>0</v>
      </c>
      <c r="AA68" s="111">
        <f t="shared" si="14"/>
        <v>0</v>
      </c>
      <c r="AB68" s="111">
        <f t="shared" si="15"/>
        <v>0</v>
      </c>
    </row>
    <row r="69" spans="1:244">
      <c r="A69" s="50">
        <v>60</v>
      </c>
      <c r="B69" s="109"/>
      <c r="C69" s="109"/>
      <c r="D69" s="109"/>
      <c r="E69" s="109"/>
      <c r="F69" s="110"/>
      <c r="G69" s="110"/>
      <c r="H69" s="110">
        <f t="shared" si="3"/>
        <v>0</v>
      </c>
      <c r="I69" s="111">
        <f t="shared" si="4"/>
        <v>0</v>
      </c>
      <c r="J69" s="203">
        <f t="shared" si="5"/>
        <v>0</v>
      </c>
      <c r="K69" s="204"/>
      <c r="L69" s="111">
        <f t="shared" si="6"/>
        <v>0</v>
      </c>
      <c r="M69" s="111">
        <f t="shared" si="7"/>
        <v>0</v>
      </c>
      <c r="N69" s="112">
        <f t="shared" si="8"/>
        <v>0</v>
      </c>
      <c r="O69" s="113">
        <v>9000</v>
      </c>
      <c r="P69" s="114"/>
      <c r="Q69" s="114">
        <f t="shared" si="9"/>
        <v>0</v>
      </c>
      <c r="R69" s="115">
        <f t="shared" si="10"/>
        <v>0</v>
      </c>
      <c r="S69" s="213">
        <f t="shared" si="11"/>
        <v>0</v>
      </c>
      <c r="T69" s="214"/>
      <c r="U69" s="213">
        <f t="shared" si="12"/>
        <v>0</v>
      </c>
      <c r="V69" s="204"/>
      <c r="W69" s="116">
        <f t="shared" si="2"/>
        <v>0</v>
      </c>
      <c r="X69" s="203">
        <f t="shared" si="16"/>
        <v>0</v>
      </c>
      <c r="Y69" s="204"/>
      <c r="Z69" s="111">
        <f t="shared" si="13"/>
        <v>0</v>
      </c>
      <c r="AA69" s="111">
        <f t="shared" si="14"/>
        <v>0</v>
      </c>
      <c r="AB69" s="111">
        <f t="shared" si="15"/>
        <v>0</v>
      </c>
    </row>
    <row r="70" spans="1:244">
      <c r="A70" s="50">
        <v>61</v>
      </c>
      <c r="B70" s="109"/>
      <c r="C70" s="109"/>
      <c r="D70" s="109"/>
      <c r="E70" s="109"/>
      <c r="F70" s="110"/>
      <c r="G70" s="110"/>
      <c r="H70" s="110">
        <f t="shared" si="3"/>
        <v>0</v>
      </c>
      <c r="I70" s="111">
        <f t="shared" si="4"/>
        <v>0</v>
      </c>
      <c r="J70" s="203">
        <f t="shared" si="5"/>
        <v>0</v>
      </c>
      <c r="K70" s="204"/>
      <c r="L70" s="111">
        <f t="shared" si="6"/>
        <v>0</v>
      </c>
      <c r="M70" s="111">
        <f t="shared" si="7"/>
        <v>0</v>
      </c>
      <c r="N70" s="112">
        <f t="shared" si="8"/>
        <v>0</v>
      </c>
      <c r="O70" s="113">
        <v>9000</v>
      </c>
      <c r="P70" s="114"/>
      <c r="Q70" s="114">
        <f t="shared" si="9"/>
        <v>0</v>
      </c>
      <c r="R70" s="115">
        <f t="shared" si="10"/>
        <v>0</v>
      </c>
      <c r="S70" s="213">
        <f t="shared" si="11"/>
        <v>0</v>
      </c>
      <c r="T70" s="214"/>
      <c r="U70" s="213">
        <f t="shared" si="12"/>
        <v>0</v>
      </c>
      <c r="V70" s="204"/>
      <c r="W70" s="116">
        <f t="shared" si="2"/>
        <v>0</v>
      </c>
      <c r="X70" s="203">
        <f t="shared" si="16"/>
        <v>0</v>
      </c>
      <c r="Y70" s="204"/>
      <c r="Z70" s="111">
        <f t="shared" si="13"/>
        <v>0</v>
      </c>
      <c r="AA70" s="111">
        <f t="shared" si="14"/>
        <v>0</v>
      </c>
      <c r="AB70" s="111">
        <f t="shared" si="15"/>
        <v>0</v>
      </c>
    </row>
    <row r="71" spans="1:244">
      <c r="A71" s="50">
        <v>62</v>
      </c>
      <c r="B71" s="109"/>
      <c r="C71" s="117"/>
      <c r="D71" s="109"/>
      <c r="E71" s="109"/>
      <c r="F71" s="110"/>
      <c r="G71" s="110"/>
      <c r="H71" s="110">
        <f t="shared" si="3"/>
        <v>0</v>
      </c>
      <c r="I71" s="111">
        <f t="shared" si="4"/>
        <v>0</v>
      </c>
      <c r="J71" s="203">
        <f t="shared" si="5"/>
        <v>0</v>
      </c>
      <c r="K71" s="204"/>
      <c r="L71" s="111">
        <f t="shared" si="6"/>
        <v>0</v>
      </c>
      <c r="M71" s="111">
        <f t="shared" si="7"/>
        <v>0</v>
      </c>
      <c r="N71" s="112">
        <f t="shared" si="8"/>
        <v>0</v>
      </c>
      <c r="O71" s="113">
        <v>9000</v>
      </c>
      <c r="P71" s="114"/>
      <c r="Q71" s="114">
        <f t="shared" si="9"/>
        <v>0</v>
      </c>
      <c r="R71" s="115">
        <f t="shared" si="10"/>
        <v>0</v>
      </c>
      <c r="S71" s="213">
        <f t="shared" si="11"/>
        <v>0</v>
      </c>
      <c r="T71" s="214"/>
      <c r="U71" s="213">
        <f t="shared" si="12"/>
        <v>0</v>
      </c>
      <c r="V71" s="204"/>
      <c r="W71" s="116">
        <f t="shared" si="2"/>
        <v>0</v>
      </c>
      <c r="X71" s="203">
        <f t="shared" si="16"/>
        <v>0</v>
      </c>
      <c r="Y71" s="204"/>
      <c r="Z71" s="111">
        <f t="shared" si="13"/>
        <v>0</v>
      </c>
      <c r="AA71" s="111">
        <f t="shared" si="14"/>
        <v>0</v>
      </c>
      <c r="AB71" s="111">
        <f t="shared" si="15"/>
        <v>0</v>
      </c>
    </row>
    <row r="72" spans="1:244">
      <c r="A72" s="50">
        <v>63</v>
      </c>
      <c r="B72" s="117"/>
      <c r="C72" s="117"/>
      <c r="D72" s="109"/>
      <c r="E72" s="109"/>
      <c r="F72" s="110"/>
      <c r="G72" s="110"/>
      <c r="H72" s="110">
        <f t="shared" si="3"/>
        <v>0</v>
      </c>
      <c r="I72" s="111">
        <f t="shared" si="4"/>
        <v>0</v>
      </c>
      <c r="J72" s="203">
        <f t="shared" si="5"/>
        <v>0</v>
      </c>
      <c r="K72" s="204"/>
      <c r="L72" s="111">
        <f t="shared" si="6"/>
        <v>0</v>
      </c>
      <c r="M72" s="111">
        <f t="shared" si="7"/>
        <v>0</v>
      </c>
      <c r="N72" s="112">
        <f t="shared" si="8"/>
        <v>0</v>
      </c>
      <c r="O72" s="113">
        <v>9000</v>
      </c>
      <c r="P72" s="114"/>
      <c r="Q72" s="114">
        <f t="shared" si="9"/>
        <v>0</v>
      </c>
      <c r="R72" s="115">
        <f t="shared" si="10"/>
        <v>0</v>
      </c>
      <c r="S72" s="213">
        <f t="shared" si="11"/>
        <v>0</v>
      </c>
      <c r="T72" s="214"/>
      <c r="U72" s="213">
        <f t="shared" si="12"/>
        <v>0</v>
      </c>
      <c r="V72" s="204"/>
      <c r="W72" s="116">
        <f t="shared" si="2"/>
        <v>0</v>
      </c>
      <c r="X72" s="203">
        <f t="shared" si="16"/>
        <v>0</v>
      </c>
      <c r="Y72" s="204"/>
      <c r="Z72" s="111">
        <f t="shared" si="13"/>
        <v>0</v>
      </c>
      <c r="AA72" s="111">
        <f t="shared" si="14"/>
        <v>0</v>
      </c>
      <c r="AB72" s="111">
        <f t="shared" si="15"/>
        <v>0</v>
      </c>
    </row>
    <row r="73" spans="1:244">
      <c r="A73" s="50">
        <v>64</v>
      </c>
      <c r="B73" s="117"/>
      <c r="C73" s="117"/>
      <c r="D73" s="109"/>
      <c r="E73" s="109"/>
      <c r="F73" s="110"/>
      <c r="G73" s="110"/>
      <c r="H73" s="110">
        <f t="shared" si="3"/>
        <v>0</v>
      </c>
      <c r="I73" s="111">
        <f t="shared" si="4"/>
        <v>0</v>
      </c>
      <c r="J73" s="203">
        <f t="shared" si="5"/>
        <v>0</v>
      </c>
      <c r="K73" s="204"/>
      <c r="L73" s="111">
        <f t="shared" si="6"/>
        <v>0</v>
      </c>
      <c r="M73" s="111">
        <f t="shared" si="7"/>
        <v>0</v>
      </c>
      <c r="N73" s="112">
        <f t="shared" si="8"/>
        <v>0</v>
      </c>
      <c r="O73" s="113">
        <v>9000</v>
      </c>
      <c r="P73" s="114"/>
      <c r="Q73" s="114">
        <f t="shared" si="9"/>
        <v>0</v>
      </c>
      <c r="R73" s="115">
        <f t="shared" si="10"/>
        <v>0</v>
      </c>
      <c r="S73" s="213">
        <f t="shared" si="11"/>
        <v>0</v>
      </c>
      <c r="T73" s="214"/>
      <c r="U73" s="213">
        <f t="shared" si="12"/>
        <v>0</v>
      </c>
      <c r="V73" s="204"/>
      <c r="W73" s="116">
        <f t="shared" si="2"/>
        <v>0</v>
      </c>
      <c r="X73" s="203">
        <f t="shared" si="16"/>
        <v>0</v>
      </c>
      <c r="Y73" s="204"/>
      <c r="Z73" s="111">
        <f t="shared" si="13"/>
        <v>0</v>
      </c>
      <c r="AA73" s="111">
        <f t="shared" si="14"/>
        <v>0</v>
      </c>
      <c r="AB73" s="111">
        <f t="shared" si="15"/>
        <v>0</v>
      </c>
    </row>
    <row r="74" spans="1:244" ht="15.75" thickBot="1">
      <c r="A74" s="50">
        <v>65</v>
      </c>
      <c r="B74" s="117"/>
      <c r="C74" s="117"/>
      <c r="D74" s="109"/>
      <c r="E74" s="109"/>
      <c r="F74" s="110"/>
      <c r="G74" s="110"/>
      <c r="H74" s="110">
        <f t="shared" si="3"/>
        <v>0</v>
      </c>
      <c r="I74" s="111">
        <f t="shared" si="4"/>
        <v>0</v>
      </c>
      <c r="J74" s="203">
        <f t="shared" si="5"/>
        <v>0</v>
      </c>
      <c r="K74" s="204"/>
      <c r="L74" s="111">
        <f t="shared" si="6"/>
        <v>0</v>
      </c>
      <c r="M74" s="111">
        <f t="shared" si="7"/>
        <v>0</v>
      </c>
      <c r="N74" s="112">
        <f t="shared" si="8"/>
        <v>0</v>
      </c>
      <c r="O74" s="113">
        <v>9000</v>
      </c>
      <c r="P74" s="114"/>
      <c r="Q74" s="114">
        <f t="shared" si="9"/>
        <v>0</v>
      </c>
      <c r="R74" s="115">
        <f t="shared" si="10"/>
        <v>0</v>
      </c>
      <c r="S74" s="213">
        <f t="shared" si="11"/>
        <v>0</v>
      </c>
      <c r="T74" s="214"/>
      <c r="U74" s="213">
        <f t="shared" si="12"/>
        <v>0</v>
      </c>
      <c r="V74" s="204"/>
      <c r="W74" s="116">
        <f t="shared" si="2"/>
        <v>0</v>
      </c>
      <c r="X74" s="203">
        <f t="shared" si="16"/>
        <v>0</v>
      </c>
      <c r="Y74" s="204"/>
      <c r="Z74" s="111">
        <f t="shared" si="13"/>
        <v>0</v>
      </c>
      <c r="AA74" s="111">
        <f t="shared" si="14"/>
        <v>0</v>
      </c>
      <c r="AB74" s="111">
        <f t="shared" si="15"/>
        <v>0</v>
      </c>
    </row>
    <row r="75" spans="1:244" ht="15.75" thickBot="1">
      <c r="A75" s="1"/>
      <c r="B75" s="1"/>
      <c r="C75" s="171" t="s">
        <v>10</v>
      </c>
      <c r="D75" s="172"/>
      <c r="E75" s="173"/>
      <c r="F75" s="106">
        <f>SUM(F10:F74)</f>
        <v>0</v>
      </c>
      <c r="G75" s="106">
        <f>SUM(G10:G74)</f>
        <v>0</v>
      </c>
      <c r="H75" s="106">
        <f t="shared" ref="H75:N75" si="17">SUM(H10:H74)</f>
        <v>0</v>
      </c>
      <c r="I75" s="106">
        <f t="shared" si="17"/>
        <v>0</v>
      </c>
      <c r="J75" s="162">
        <f>SUM(J10:K74)</f>
        <v>0</v>
      </c>
      <c r="K75" s="163"/>
      <c r="L75" s="106">
        <f t="shared" si="17"/>
        <v>0</v>
      </c>
      <c r="M75" s="106">
        <f t="shared" si="17"/>
        <v>0</v>
      </c>
      <c r="N75" s="106">
        <f t="shared" si="17"/>
        <v>0</v>
      </c>
      <c r="O75" s="106"/>
      <c r="P75" s="106"/>
      <c r="Q75" s="106">
        <f>SUM(Q10:Q74)</f>
        <v>0</v>
      </c>
      <c r="R75" s="106">
        <f t="shared" ref="R75:W75" si="18">SUM(R10:R74)</f>
        <v>0</v>
      </c>
      <c r="S75" s="162">
        <f>SUM(S10:T74)</f>
        <v>0</v>
      </c>
      <c r="T75" s="163"/>
      <c r="U75" s="162">
        <f>SUM(U10:V74)</f>
        <v>0</v>
      </c>
      <c r="V75" s="163"/>
      <c r="W75" s="106">
        <f t="shared" si="18"/>
        <v>0</v>
      </c>
      <c r="X75" s="162">
        <f>SUM(X10:Y74)</f>
        <v>0</v>
      </c>
      <c r="Y75" s="163"/>
      <c r="Z75" s="106">
        <f>SUM(Z10:Z74)</f>
        <v>0</v>
      </c>
      <c r="AA75" s="106">
        <f>SUM(AA10:AA74)</f>
        <v>0</v>
      </c>
      <c r="AB75" s="106">
        <f>SUM(AB10:AB74)</f>
        <v>0</v>
      </c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</row>
    <row r="76" spans="1:244" ht="15.75" thickTop="1">
      <c r="B76" s="8"/>
      <c r="C76" s="1"/>
      <c r="D76" s="1"/>
      <c r="E76" s="1"/>
      <c r="F76" s="7"/>
      <c r="G76" s="7"/>
      <c r="H76" s="1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44" ht="15" customHeight="1">
      <c r="B77" s="176" t="s">
        <v>27</v>
      </c>
      <c r="C77" s="176" t="s">
        <v>28</v>
      </c>
      <c r="D77" s="164" t="s">
        <v>29</v>
      </c>
      <c r="E77" s="165" t="s">
        <v>30</v>
      </c>
      <c r="F77" s="174" t="s">
        <v>31</v>
      </c>
      <c r="H77" s="15"/>
      <c r="I77" s="7"/>
      <c r="J77" s="1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44" ht="15" customHeight="1">
      <c r="B78" s="176"/>
      <c r="C78" s="176"/>
      <c r="D78" s="166"/>
      <c r="E78" s="167"/>
      <c r="F78" s="175"/>
      <c r="H78" s="15"/>
      <c r="I78" s="7"/>
      <c r="J78" s="15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44" ht="15.75">
      <c r="B79" s="69"/>
      <c r="C79" s="70"/>
      <c r="D79" s="160"/>
      <c r="E79" s="161"/>
      <c r="F79" s="69">
        <f>D79*25%</f>
        <v>0</v>
      </c>
      <c r="H79" s="15"/>
      <c r="I79" s="7"/>
      <c r="J79" s="15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44" ht="15.75">
      <c r="B80" s="71"/>
      <c r="C80" s="70"/>
      <c r="D80" s="221"/>
      <c r="E80" s="222"/>
      <c r="F80" s="69">
        <f>D80*25%</f>
        <v>0</v>
      </c>
      <c r="H80" s="15"/>
      <c r="I80" s="7"/>
      <c r="J80" s="15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2:23">
      <c r="B81" s="8"/>
      <c r="D81" s="16"/>
      <c r="E81" s="16"/>
      <c r="F81" s="16"/>
      <c r="G81" s="17"/>
      <c r="H81" s="15"/>
      <c r="I81" s="7"/>
      <c r="J81" s="15"/>
      <c r="K81" s="7"/>
      <c r="L81" s="1"/>
      <c r="M81" s="1"/>
      <c r="N81" s="1"/>
      <c r="O81" s="7"/>
      <c r="P81" s="7"/>
      <c r="Q81" s="7"/>
      <c r="R81" s="7"/>
      <c r="S81" s="7"/>
      <c r="T81" s="7"/>
      <c r="U81" s="7"/>
      <c r="V81" s="7"/>
      <c r="W81" s="7"/>
    </row>
    <row r="82" spans="2:23" ht="15.75" thickBot="1">
      <c r="B82" s="1"/>
      <c r="D82" s="16"/>
      <c r="E82" s="16"/>
      <c r="F82" s="16"/>
      <c r="G82" s="16"/>
      <c r="H82" s="15"/>
      <c r="I82" s="8"/>
      <c r="J82" s="15"/>
      <c r="K82" s="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2:23" ht="33.75" customHeight="1" thickBot="1">
      <c r="B83" s="1"/>
      <c r="D83" s="168" t="s">
        <v>11</v>
      </c>
      <c r="E83" s="169"/>
      <c r="F83" s="169"/>
      <c r="G83" s="170"/>
      <c r="H83" s="15"/>
      <c r="I83" s="8"/>
      <c r="J83" s="15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2:23">
      <c r="D84" s="15"/>
      <c r="E84" s="15"/>
      <c r="F84" s="15"/>
      <c r="G84" s="15"/>
      <c r="H84" s="15"/>
      <c r="J84" s="15"/>
      <c r="K84" s="7"/>
      <c r="L84" s="1"/>
      <c r="M84" s="1"/>
      <c r="N84" s="1"/>
    </row>
    <row r="85" spans="2:23">
      <c r="B85" s="8"/>
      <c r="D85" s="72">
        <f>SUM(E86:E88)</f>
        <v>0</v>
      </c>
      <c r="E85" s="73" t="s">
        <v>12</v>
      </c>
      <c r="F85" s="73"/>
      <c r="G85" s="72"/>
      <c r="H85" s="74"/>
      <c r="I85" s="120"/>
      <c r="J85" s="15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23">
      <c r="B86" s="5"/>
      <c r="D86" s="75"/>
      <c r="E86" s="72">
        <f>I75</f>
        <v>0</v>
      </c>
      <c r="F86" s="76" t="s">
        <v>13</v>
      </c>
      <c r="G86" s="77"/>
      <c r="H86" s="74"/>
      <c r="I86" s="120"/>
      <c r="J86" s="15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23">
      <c r="B87" s="4"/>
      <c r="D87" s="75"/>
      <c r="E87" s="72">
        <f>Z75</f>
        <v>0</v>
      </c>
      <c r="F87" s="76" t="s">
        <v>57</v>
      </c>
      <c r="G87" s="76"/>
      <c r="H87" s="74"/>
      <c r="I87" s="120"/>
      <c r="J87" s="15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3">
      <c r="B88" s="4"/>
      <c r="D88" s="75"/>
      <c r="E88" s="72">
        <f>F80+F79</f>
        <v>0</v>
      </c>
      <c r="F88" s="76" t="s">
        <v>58</v>
      </c>
      <c r="G88" s="76"/>
      <c r="H88" s="74"/>
      <c r="I88" s="120"/>
      <c r="J88" s="15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3">
      <c r="B89" s="8"/>
      <c r="D89" s="75"/>
      <c r="E89" s="75"/>
      <c r="F89" s="72">
        <f>L75+Z75+F80+F79</f>
        <v>0</v>
      </c>
      <c r="G89" s="78" t="s">
        <v>64</v>
      </c>
      <c r="H89" s="74"/>
      <c r="I89" s="120"/>
      <c r="J89" s="15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2:23">
      <c r="B90" s="8"/>
      <c r="D90" s="75"/>
      <c r="E90" s="75"/>
      <c r="F90" s="72">
        <f>U75</f>
        <v>0</v>
      </c>
      <c r="G90" s="78" t="s">
        <v>33</v>
      </c>
      <c r="H90" s="74"/>
      <c r="I90" s="120"/>
      <c r="J90" s="15"/>
      <c r="K90" s="7"/>
      <c r="L90" s="1"/>
      <c r="M90" s="1"/>
      <c r="N90" s="1"/>
      <c r="O90" s="1"/>
      <c r="P90" s="1"/>
      <c r="Q90" s="1">
        <f>18.75+11</f>
        <v>29.75</v>
      </c>
      <c r="R90" s="1"/>
      <c r="S90" s="1"/>
      <c r="T90" s="1"/>
      <c r="U90" s="1"/>
      <c r="V90" s="1"/>
    </row>
    <row r="91" spans="2:23">
      <c r="B91" s="8"/>
      <c r="D91" s="75"/>
      <c r="E91" s="75"/>
      <c r="F91" s="72">
        <f>AA75</f>
        <v>0</v>
      </c>
      <c r="G91" s="78" t="s">
        <v>71</v>
      </c>
      <c r="H91" s="74"/>
      <c r="I91" s="120"/>
      <c r="J91" s="15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2:23" ht="15.75" thickBot="1">
      <c r="B92" s="3"/>
      <c r="D92" s="75"/>
      <c r="E92" s="75"/>
      <c r="F92" s="72">
        <f>AB75</f>
        <v>0</v>
      </c>
      <c r="G92" s="78" t="s">
        <v>14</v>
      </c>
      <c r="H92" s="74"/>
      <c r="I92" s="120"/>
      <c r="J92" s="15"/>
      <c r="K92" s="7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2:23">
      <c r="B93" s="1"/>
      <c r="D93" s="79">
        <f>SUM(D85:D92)</f>
        <v>0</v>
      </c>
      <c r="E93" s="75"/>
      <c r="F93" s="79">
        <f>SUM(F89:F92)</f>
        <v>0</v>
      </c>
      <c r="G93" s="75"/>
      <c r="H93" s="74"/>
      <c r="I93" s="120"/>
      <c r="J93" s="15"/>
      <c r="K93" s="7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2:23">
      <c r="B94" s="1"/>
      <c r="D94" s="75"/>
      <c r="E94" s="80">
        <f>D93-F93</f>
        <v>0</v>
      </c>
      <c r="F94" s="75"/>
      <c r="G94" s="75"/>
      <c r="H94" s="74"/>
      <c r="I94" s="120"/>
      <c r="J94" s="15"/>
      <c r="K94" s="7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2:23">
      <c r="B95" s="7"/>
      <c r="D95" s="2"/>
      <c r="E95" s="2"/>
      <c r="F95" s="2"/>
      <c r="G95" s="2"/>
      <c r="H95" s="2"/>
      <c r="I95" s="6"/>
      <c r="J95" s="1"/>
      <c r="K95" s="1"/>
      <c r="L95" s="1"/>
    </row>
  </sheetData>
  <mergeCells count="297">
    <mergeCell ref="B1:E1"/>
    <mergeCell ref="X72:Y72"/>
    <mergeCell ref="X73:Y73"/>
    <mergeCell ref="X74:Y74"/>
    <mergeCell ref="X75:Y75"/>
    <mergeCell ref="X63:Y63"/>
    <mergeCell ref="X64:Y64"/>
    <mergeCell ref="X65:Y65"/>
    <mergeCell ref="X66:Y66"/>
    <mergeCell ref="X67:Y67"/>
    <mergeCell ref="X68:Y68"/>
    <mergeCell ref="X69:Y69"/>
    <mergeCell ref="X70:Y70"/>
    <mergeCell ref="X71:Y71"/>
    <mergeCell ref="X54:Y54"/>
    <mergeCell ref="X55:Y55"/>
    <mergeCell ref="X56:Y56"/>
    <mergeCell ref="X57:Y57"/>
    <mergeCell ref="X58:Y58"/>
    <mergeCell ref="X59:Y59"/>
    <mergeCell ref="X60:Y60"/>
    <mergeCell ref="X61:Y61"/>
    <mergeCell ref="X62:Y62"/>
    <mergeCell ref="X45:Y45"/>
    <mergeCell ref="X46:Y46"/>
    <mergeCell ref="X47:Y47"/>
    <mergeCell ref="X48:Y48"/>
    <mergeCell ref="X49:Y49"/>
    <mergeCell ref="X50:Y50"/>
    <mergeCell ref="X51:Y51"/>
    <mergeCell ref="X52:Y52"/>
    <mergeCell ref="X53:Y53"/>
    <mergeCell ref="X36:Y36"/>
    <mergeCell ref="X37:Y37"/>
    <mergeCell ref="X38:Y38"/>
    <mergeCell ref="X39:Y39"/>
    <mergeCell ref="X40:Y40"/>
    <mergeCell ref="X41:Y41"/>
    <mergeCell ref="X42:Y42"/>
    <mergeCell ref="X43:Y43"/>
    <mergeCell ref="X44:Y44"/>
    <mergeCell ref="X27:Y27"/>
    <mergeCell ref="X28:Y28"/>
    <mergeCell ref="X29:Y29"/>
    <mergeCell ref="X30:Y30"/>
    <mergeCell ref="X31:Y31"/>
    <mergeCell ref="X32:Y32"/>
    <mergeCell ref="X33:Y33"/>
    <mergeCell ref="X34:Y34"/>
    <mergeCell ref="X35:Y35"/>
    <mergeCell ref="X18:Y18"/>
    <mergeCell ref="X19:Y19"/>
    <mergeCell ref="X20:Y20"/>
    <mergeCell ref="X21:Y21"/>
    <mergeCell ref="X22:Y22"/>
    <mergeCell ref="X23:Y23"/>
    <mergeCell ref="X24:Y24"/>
    <mergeCell ref="X25:Y25"/>
    <mergeCell ref="X26:Y26"/>
    <mergeCell ref="E3:J3"/>
    <mergeCell ref="L8:L9"/>
    <mergeCell ref="A8:A9"/>
    <mergeCell ref="B8:B9"/>
    <mergeCell ref="C8:C9"/>
    <mergeCell ref="F8:F9"/>
    <mergeCell ref="G8:G9"/>
    <mergeCell ref="E8:E9"/>
    <mergeCell ref="H8:H9"/>
    <mergeCell ref="J8:K9"/>
    <mergeCell ref="D83:G83"/>
    <mergeCell ref="Z8:Z9"/>
    <mergeCell ref="C75:E75"/>
    <mergeCell ref="B77:B78"/>
    <mergeCell ref="C77:C78"/>
    <mergeCell ref="F77:F78"/>
    <mergeCell ref="D8:D9"/>
    <mergeCell ref="M8:M9"/>
    <mergeCell ref="N8:N9"/>
    <mergeCell ref="O8:O9"/>
    <mergeCell ref="P8:P9"/>
    <mergeCell ref="Q8:Q9"/>
    <mergeCell ref="R8:R9"/>
    <mergeCell ref="W8:W9"/>
    <mergeCell ref="X8:Y9"/>
    <mergeCell ref="X10:Y10"/>
    <mergeCell ref="X11:Y11"/>
    <mergeCell ref="X12:Y12"/>
    <mergeCell ref="X13:Y13"/>
    <mergeCell ref="X14:Y14"/>
    <mergeCell ref="X15:Y15"/>
    <mergeCell ref="X16:Y16"/>
    <mergeCell ref="X17:Y17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25:K25"/>
    <mergeCell ref="J26:K26"/>
    <mergeCell ref="J27:K27"/>
    <mergeCell ref="J28:K28"/>
    <mergeCell ref="J29:K29"/>
    <mergeCell ref="J20:K20"/>
    <mergeCell ref="J21:K21"/>
    <mergeCell ref="J22:K22"/>
    <mergeCell ref="J23:K23"/>
    <mergeCell ref="J24:K24"/>
    <mergeCell ref="J35:K35"/>
    <mergeCell ref="J36:K36"/>
    <mergeCell ref="J37:K37"/>
    <mergeCell ref="J38:K38"/>
    <mergeCell ref="J39:K39"/>
    <mergeCell ref="J30:K30"/>
    <mergeCell ref="J31:K31"/>
    <mergeCell ref="J32:K32"/>
    <mergeCell ref="J33:K33"/>
    <mergeCell ref="J34:K34"/>
    <mergeCell ref="J45:K45"/>
    <mergeCell ref="J46:K46"/>
    <mergeCell ref="J47:K47"/>
    <mergeCell ref="J48:K48"/>
    <mergeCell ref="J49:K49"/>
    <mergeCell ref="J40:K40"/>
    <mergeCell ref="J41:K41"/>
    <mergeCell ref="J42:K42"/>
    <mergeCell ref="J43:K43"/>
    <mergeCell ref="J44:K44"/>
    <mergeCell ref="J55:K55"/>
    <mergeCell ref="J56:K56"/>
    <mergeCell ref="J57:K57"/>
    <mergeCell ref="J58:K58"/>
    <mergeCell ref="J59:K59"/>
    <mergeCell ref="J50:K50"/>
    <mergeCell ref="J51:K51"/>
    <mergeCell ref="J52:K52"/>
    <mergeCell ref="J53:K53"/>
    <mergeCell ref="J54:K54"/>
    <mergeCell ref="J65:K65"/>
    <mergeCell ref="J66:K66"/>
    <mergeCell ref="J67:K67"/>
    <mergeCell ref="J68:K68"/>
    <mergeCell ref="J69:K69"/>
    <mergeCell ref="J60:K60"/>
    <mergeCell ref="J61:K61"/>
    <mergeCell ref="J62:K62"/>
    <mergeCell ref="J63:K63"/>
    <mergeCell ref="J64:K64"/>
    <mergeCell ref="S24:T24"/>
    <mergeCell ref="S25:T25"/>
    <mergeCell ref="S26:T26"/>
    <mergeCell ref="S27:T27"/>
    <mergeCell ref="S28:T28"/>
    <mergeCell ref="J75:K75"/>
    <mergeCell ref="S8:T9"/>
    <mergeCell ref="S10:T10"/>
    <mergeCell ref="S11:T11"/>
    <mergeCell ref="S12:T12"/>
    <mergeCell ref="S13:T13"/>
    <mergeCell ref="S14:T14"/>
    <mergeCell ref="S15:T15"/>
    <mergeCell ref="S16:T16"/>
    <mergeCell ref="S17:T17"/>
    <mergeCell ref="S18:T18"/>
    <mergeCell ref="S19:T19"/>
    <mergeCell ref="S20:T20"/>
    <mergeCell ref="S21:T21"/>
    <mergeCell ref="S22:T22"/>
    <mergeCell ref="S23:T23"/>
    <mergeCell ref="J70:K70"/>
    <mergeCell ref="J71:K71"/>
    <mergeCell ref="J72:K72"/>
    <mergeCell ref="S34:T34"/>
    <mergeCell ref="S35:T35"/>
    <mergeCell ref="S36:T36"/>
    <mergeCell ref="S37:T37"/>
    <mergeCell ref="S38:T38"/>
    <mergeCell ref="S29:T29"/>
    <mergeCell ref="S30:T30"/>
    <mergeCell ref="S31:T31"/>
    <mergeCell ref="S32:T32"/>
    <mergeCell ref="S33:T33"/>
    <mergeCell ref="S44:T44"/>
    <mergeCell ref="S45:T45"/>
    <mergeCell ref="S46:T46"/>
    <mergeCell ref="S47:T47"/>
    <mergeCell ref="S48:T48"/>
    <mergeCell ref="S39:T39"/>
    <mergeCell ref="S40:T40"/>
    <mergeCell ref="S41:T41"/>
    <mergeCell ref="S42:T42"/>
    <mergeCell ref="S43:T43"/>
    <mergeCell ref="S54:T54"/>
    <mergeCell ref="S55:T55"/>
    <mergeCell ref="S56:T56"/>
    <mergeCell ref="S57:T57"/>
    <mergeCell ref="S58:T58"/>
    <mergeCell ref="S49:T49"/>
    <mergeCell ref="S50:T50"/>
    <mergeCell ref="S51:T51"/>
    <mergeCell ref="S52:T52"/>
    <mergeCell ref="S53:T53"/>
    <mergeCell ref="S64:T64"/>
    <mergeCell ref="S65:T65"/>
    <mergeCell ref="S66:T66"/>
    <mergeCell ref="S67:T67"/>
    <mergeCell ref="S68:T68"/>
    <mergeCell ref="S59:T59"/>
    <mergeCell ref="S60:T60"/>
    <mergeCell ref="S61:T61"/>
    <mergeCell ref="S62:T62"/>
    <mergeCell ref="S63:T63"/>
    <mergeCell ref="U23:V23"/>
    <mergeCell ref="U24:V24"/>
    <mergeCell ref="U25:V25"/>
    <mergeCell ref="U26:V26"/>
    <mergeCell ref="U27:V27"/>
    <mergeCell ref="S74:T74"/>
    <mergeCell ref="S75:T75"/>
    <mergeCell ref="U8:V9"/>
    <mergeCell ref="U10:V10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S69:T69"/>
    <mergeCell ref="S70:T70"/>
    <mergeCell ref="S71:T71"/>
    <mergeCell ref="U33:V33"/>
    <mergeCell ref="U34:V34"/>
    <mergeCell ref="U35:V35"/>
    <mergeCell ref="U36:V36"/>
    <mergeCell ref="U37:V37"/>
    <mergeCell ref="U28:V28"/>
    <mergeCell ref="U29:V29"/>
    <mergeCell ref="U30:V30"/>
    <mergeCell ref="U31:V31"/>
    <mergeCell ref="U32:V32"/>
    <mergeCell ref="U43:V43"/>
    <mergeCell ref="U44:V44"/>
    <mergeCell ref="U45:V45"/>
    <mergeCell ref="U46:V46"/>
    <mergeCell ref="U47:V47"/>
    <mergeCell ref="U38:V38"/>
    <mergeCell ref="U39:V39"/>
    <mergeCell ref="U40:V40"/>
    <mergeCell ref="U41:V41"/>
    <mergeCell ref="U42:V42"/>
    <mergeCell ref="U60:V60"/>
    <mergeCell ref="U61:V61"/>
    <mergeCell ref="U62:V62"/>
    <mergeCell ref="U53:V53"/>
    <mergeCell ref="U54:V54"/>
    <mergeCell ref="U55:V55"/>
    <mergeCell ref="U56:V56"/>
    <mergeCell ref="U57:V57"/>
    <mergeCell ref="U48:V48"/>
    <mergeCell ref="U49:V49"/>
    <mergeCell ref="U50:V50"/>
    <mergeCell ref="U51:V51"/>
    <mergeCell ref="U52:V52"/>
    <mergeCell ref="AB8:AB9"/>
    <mergeCell ref="AA8:AA9"/>
    <mergeCell ref="D80:E80"/>
    <mergeCell ref="U73:V73"/>
    <mergeCell ref="U74:V74"/>
    <mergeCell ref="U75:V75"/>
    <mergeCell ref="D77:E78"/>
    <mergeCell ref="D79:E79"/>
    <mergeCell ref="U68:V68"/>
    <mergeCell ref="U69:V69"/>
    <mergeCell ref="U70:V70"/>
    <mergeCell ref="U71:V71"/>
    <mergeCell ref="U72:V72"/>
    <mergeCell ref="S72:T72"/>
    <mergeCell ref="S73:T73"/>
    <mergeCell ref="J73:K73"/>
    <mergeCell ref="J74:K74"/>
    <mergeCell ref="U63:V63"/>
    <mergeCell ref="U64:V64"/>
    <mergeCell ref="U65:V65"/>
    <mergeCell ref="U66:V66"/>
    <mergeCell ref="U67:V67"/>
    <mergeCell ref="U58:V58"/>
    <mergeCell ref="U59:V59"/>
  </mergeCells>
  <conditionalFormatting sqref="M8:R8 N7:O8 L8:M9 T7:U7 R7:S8 X8 W9 Z9 Z8:AB8">
    <cfRule type="cellIs" dxfId="17" priority="314" stopIfTrue="1" operator="lessThanOrEqual">
      <formula>0</formula>
    </cfRule>
  </conditionalFormatting>
  <conditionalFormatting sqref="AA8:AA9">
    <cfRule type="cellIs" dxfId="16" priority="2" stopIfTrue="1" operator="lessThanOrEqual">
      <formula>0</formula>
    </cfRule>
  </conditionalFormatting>
  <conditionalFormatting sqref="AB8:AB9">
    <cfRule type="cellIs" dxfId="15" priority="1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14</vt:i4>
      </vt:variant>
    </vt:vector>
  </HeadingPairs>
  <TitlesOfParts>
    <vt:vector size="14" baseType="lpstr">
      <vt:lpstr>يناير</vt:lpstr>
      <vt:lpstr>فبراير</vt:lpstr>
      <vt:lpstr>مارس</vt:lpstr>
      <vt:lpstr>ابريل</vt:lpstr>
      <vt:lpstr>مايو</vt:lpstr>
      <vt:lpstr>يونيو</vt:lpstr>
      <vt:lpstr>يوليو</vt:lpstr>
      <vt:lpstr>اغسطس</vt:lpstr>
      <vt:lpstr>سبتمبر</vt:lpstr>
      <vt:lpstr>اكتوبر</vt:lpstr>
      <vt:lpstr>نوفمبر</vt:lpstr>
      <vt:lpstr>ديسمبر</vt:lpstr>
      <vt:lpstr>طباعة مستند المرتبات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gerges</dc:creator>
  <cp:lastModifiedBy>my</cp:lastModifiedBy>
  <cp:lastPrinted>2020-03-23T17:06:06Z</cp:lastPrinted>
  <dcterms:created xsi:type="dcterms:W3CDTF">2012-09-01T13:18:40Z</dcterms:created>
  <dcterms:modified xsi:type="dcterms:W3CDTF">2020-12-27T15:15:54Z</dcterms:modified>
</cp:coreProperties>
</file>