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xr:revisionPtr revIDLastSave="0" documentId="13_ncr:1_{3267E690-2084-4574-9EA3-352CE0C93744}" xr6:coauthVersionLast="45" xr6:coauthVersionMax="45" xr10:uidLastSave="{00000000-0000-0000-0000-000000000000}"/>
  <bookViews>
    <workbookView xWindow="-120" yWindow="-120" windowWidth="20730" windowHeight="11160" xr2:uid="{5451BB6A-52D2-40FD-9929-4789D5EF87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1" l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G3" i="1"/>
  <c r="D4" i="1" s="1"/>
  <c r="E4" i="1" s="1"/>
  <c r="G4" i="1" s="1"/>
  <c r="D5" i="1" s="1"/>
  <c r="E5" i="1" s="1"/>
  <c r="G5" i="1" s="1"/>
  <c r="D6" i="1" s="1"/>
  <c r="E6" i="1" s="1"/>
  <c r="G6" i="1" s="1"/>
  <c r="D7" i="1" s="1"/>
  <c r="E7" i="1" s="1"/>
  <c r="G7" i="1" s="1"/>
  <c r="D8" i="1" s="1"/>
  <c r="E8" i="1" s="1"/>
  <c r="G8" i="1" s="1"/>
  <c r="D9" i="1" s="1"/>
  <c r="E9" i="1" s="1"/>
  <c r="G9" i="1" s="1"/>
  <c r="D10" i="1" s="1"/>
  <c r="E10" i="1" s="1"/>
  <c r="G10" i="1" s="1"/>
  <c r="D11" i="1" s="1"/>
  <c r="E11" i="1" s="1"/>
  <c r="G11" i="1" s="1"/>
  <c r="D12" i="1" s="1"/>
  <c r="E12" i="1" s="1"/>
  <c r="G12" i="1" s="1"/>
  <c r="D13" i="1" s="1"/>
  <c r="E13" i="1" s="1"/>
  <c r="G13" i="1" s="1"/>
  <c r="D14" i="1" s="1"/>
  <c r="E14" i="1" s="1"/>
  <c r="G14" i="1" s="1"/>
  <c r="D15" i="1" s="1"/>
  <c r="E15" i="1" s="1"/>
  <c r="G15" i="1" s="1"/>
  <c r="D16" i="1" s="1"/>
  <c r="E16" i="1" s="1"/>
  <c r="G16" i="1" s="1"/>
  <c r="D17" i="1" s="1"/>
  <c r="E17" i="1" s="1"/>
  <c r="G17" i="1" s="1"/>
  <c r="D18" i="1" s="1"/>
  <c r="E18" i="1" s="1"/>
  <c r="G18" i="1" s="1"/>
  <c r="D19" i="1" s="1"/>
  <c r="E19" i="1" s="1"/>
  <c r="G19" i="1" s="1"/>
  <c r="D20" i="1" s="1"/>
  <c r="E20" i="1" s="1"/>
  <c r="G20" i="1" s="1"/>
  <c r="D21" i="1" s="1"/>
  <c r="E21" i="1" s="1"/>
  <c r="G21" i="1" s="1"/>
  <c r="D22" i="1" s="1"/>
  <c r="E22" i="1" s="1"/>
  <c r="G22" i="1" s="1"/>
  <c r="D23" i="1" s="1"/>
  <c r="E23" i="1" s="1"/>
  <c r="G23" i="1" s="1"/>
  <c r="D24" i="1" s="1"/>
  <c r="E24" i="1" s="1"/>
  <c r="G24" i="1" s="1"/>
  <c r="D25" i="1" s="1"/>
  <c r="E25" i="1" s="1"/>
  <c r="G25" i="1" s="1"/>
  <c r="D26" i="1" s="1"/>
  <c r="E26" i="1" s="1"/>
  <c r="G26" i="1" s="1"/>
  <c r="E3" i="1"/>
</calcChain>
</file>

<file path=xl/sharedStrings.xml><?xml version="1.0" encoding="utf-8"?>
<sst xmlns="http://schemas.openxmlformats.org/spreadsheetml/2006/main" count="37" uniqueCount="13">
  <si>
    <t>مسلسل</t>
  </si>
  <si>
    <t>تاريخ استحقاق 
الايجار</t>
  </si>
  <si>
    <t>قيمة الإيحار</t>
  </si>
  <si>
    <t>الباقي من الشهر  
السابق</t>
  </si>
  <si>
    <t>إجمالي الايجار
المستحق</t>
  </si>
  <si>
    <t>المبلغ المحصل</t>
  </si>
  <si>
    <t>المتبقي بعد
التحصيل</t>
  </si>
  <si>
    <t>موقع العقار</t>
  </si>
  <si>
    <t>رقم العقار</t>
  </si>
  <si>
    <t>حالة السداد</t>
  </si>
  <si>
    <t>إيصال رقم</t>
  </si>
  <si>
    <t>Jan</t>
  </si>
  <si>
    <t>برج البراجنه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</si>
</sst>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خط النص الأساسي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خط النص الأساسي"/>
      <charset val="178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خط النص الأساسي"/>
      <charset val="17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type="path" degree="180" left="0.5" right="0.5" top="0.5" bottom="0.5">
        <stop position="0">
          <color theme="4"/>
        </stop>
        <stop position="1">
          <color theme="0"/>
        </stop>
      </gradient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2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3" fontId="6" fillId="0" borderId="2" xfId="0" applyNumberFormat="1" applyFont="1" applyBorder="1"/>
    <xf numFmtId="3" fontId="6" fillId="0" borderId="4" xfId="0" applyNumberFormat="1" applyFont="1" applyBorder="1"/>
    <xf numFmtId="3" fontId="6" fillId="0" borderId="5" xfId="0" applyNumberFormat="1" applyFont="1" applyBorder="1"/>
    <xf numFmtId="3" fontId="2" fillId="3" borderId="6" xfId="0" applyNumberFormat="1" applyFont="1" applyFill="1" applyBorder="1"/>
    <xf numFmtId="3" fontId="6" fillId="0" borderId="7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14" fontId="0" fillId="0" borderId="0" xfId="0" applyNumberFormat="1"/>
    <xf numFmtId="0" fontId="2" fillId="0" borderId="9" xfId="0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3" fontId="6" fillId="0" borderId="9" xfId="0" applyNumberFormat="1" applyFont="1" applyBorder="1"/>
    <xf numFmtId="3" fontId="6" fillId="0" borderId="11" xfId="0" applyNumberFormat="1" applyFont="1" applyBorder="1"/>
    <xf numFmtId="3" fontId="6" fillId="0" borderId="12" xfId="0" applyNumberFormat="1" applyFont="1" applyBorder="1"/>
    <xf numFmtId="3" fontId="2" fillId="3" borderId="13" xfId="0" applyNumberFormat="1" applyFont="1" applyFill="1" applyBorder="1"/>
    <xf numFmtId="3" fontId="6" fillId="0" borderId="14" xfId="0" applyNumberFormat="1" applyFont="1" applyBorder="1"/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17" fontId="2" fillId="0" borderId="17" xfId="0" applyNumberFormat="1" applyFont="1" applyBorder="1" applyAlignment="1">
      <alignment horizontal="center"/>
    </xf>
    <xf numFmtId="3" fontId="6" fillId="0" borderId="16" xfId="0" applyNumberFormat="1" applyFont="1" applyBorder="1"/>
    <xf numFmtId="3" fontId="6" fillId="0" borderId="18" xfId="0" applyNumberFormat="1" applyFont="1" applyBorder="1"/>
    <xf numFmtId="3" fontId="6" fillId="0" borderId="19" xfId="0" applyNumberFormat="1" applyFont="1" applyBorder="1"/>
    <xf numFmtId="3" fontId="2" fillId="3" borderId="20" xfId="0" applyNumberFormat="1" applyFont="1" applyFill="1" applyBorder="1"/>
    <xf numFmtId="3" fontId="6" fillId="0" borderId="21" xfId="0" applyNumberFormat="1" applyFont="1" applyBorder="1"/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E19C-4128-40C2-8B12-8A339C8F9BAA}">
  <dimension ref="A1:M27"/>
  <sheetViews>
    <sheetView rightToLeft="1" tabSelected="1" zoomScaleNormal="100" workbookViewId="0">
      <selection activeCell="J7" sqref="J7"/>
    </sheetView>
  </sheetViews>
  <sheetFormatPr defaultRowHeight="18.75"/>
  <cols>
    <col min="1" max="1" width="6.42578125" customWidth="1"/>
    <col min="2" max="2" width="9.85546875" bestFit="1" customWidth="1"/>
    <col min="3" max="3" width="10.140625" bestFit="1" customWidth="1"/>
    <col min="4" max="5" width="11.28515625" bestFit="1" customWidth="1"/>
    <col min="6" max="6" width="12.7109375" bestFit="1" customWidth="1"/>
    <col min="7" max="7" width="11.28515625" bestFit="1" customWidth="1"/>
    <col min="8" max="8" width="0" hidden="1" customWidth="1"/>
    <col min="9" max="9" width="8.42578125" hidden="1" customWidth="1"/>
    <col min="10" max="10" width="13.5703125" bestFit="1" customWidth="1"/>
    <col min="11" max="11" width="9.140625" style="3"/>
    <col min="13" max="13" width="12.140625" bestFit="1" customWidth="1"/>
  </cols>
  <sheetData>
    <row r="1" spans="1:13" ht="18" customHeight="1" thickTop="1" thickBot="1">
      <c r="B1" s="1"/>
      <c r="C1" s="2"/>
    </row>
    <row r="2" spans="1:13" s="8" customFormat="1" ht="48.75" thickTop="1" thickBo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4" t="s">
        <v>8</v>
      </c>
      <c r="J2" s="4" t="s">
        <v>9</v>
      </c>
      <c r="K2" s="6" t="s">
        <v>10</v>
      </c>
      <c r="L2" s="7"/>
      <c r="M2" s="7"/>
    </row>
    <row r="3" spans="1:13" ht="21.75" thickTop="1" thickBot="1">
      <c r="A3" s="9">
        <v>1</v>
      </c>
      <c r="B3" s="10" t="s">
        <v>11</v>
      </c>
      <c r="C3" s="11">
        <v>1200000</v>
      </c>
      <c r="D3" s="12">
        <v>0</v>
      </c>
      <c r="E3" s="13">
        <f>C3+D3</f>
        <v>1200000</v>
      </c>
      <c r="F3" s="14">
        <v>1200000</v>
      </c>
      <c r="G3" s="15">
        <f>E3-F3</f>
        <v>0</v>
      </c>
      <c r="H3" s="16" t="s">
        <v>12</v>
      </c>
      <c r="I3" s="17">
        <v>1921</v>
      </c>
      <c r="J3" s="18" t="str">
        <f>IF(F3&lt;&gt;"","تم السداد","لم يسدد بعد ")</f>
        <v>تم السداد</v>
      </c>
      <c r="K3" s="3">
        <v>2704</v>
      </c>
      <c r="L3" s="19"/>
    </row>
    <row r="4" spans="1:13" ht="21" thickBot="1">
      <c r="A4" s="20">
        <v>2</v>
      </c>
      <c r="B4" s="21">
        <v>43497</v>
      </c>
      <c r="C4" s="22">
        <v>1200000</v>
      </c>
      <c r="D4" s="23">
        <f>G3</f>
        <v>0</v>
      </c>
      <c r="E4" s="24">
        <f>C4+D4</f>
        <v>1200000</v>
      </c>
      <c r="F4" s="25">
        <v>1200000</v>
      </c>
      <c r="G4" s="26">
        <f>E4-F4</f>
        <v>0</v>
      </c>
      <c r="H4" s="27" t="s">
        <v>12</v>
      </c>
      <c r="I4" s="28">
        <v>1921</v>
      </c>
      <c r="J4" s="29" t="str">
        <f t="shared" ref="J4:J26" si="0">IF(F4&lt;&gt;"","تم السداد","لم يسدد بعد ")</f>
        <v>تم السداد</v>
      </c>
      <c r="K4" s="3">
        <v>2705</v>
      </c>
      <c r="L4" s="19"/>
    </row>
    <row r="5" spans="1:13" ht="21" thickBot="1">
      <c r="A5" s="20">
        <v>3</v>
      </c>
      <c r="B5" s="21">
        <v>43525</v>
      </c>
      <c r="C5" s="22">
        <v>1200000</v>
      </c>
      <c r="D5" s="23">
        <f>G4</f>
        <v>0</v>
      </c>
      <c r="E5" s="24">
        <f>C5+D5</f>
        <v>1200000</v>
      </c>
      <c r="F5" s="25">
        <v>200000</v>
      </c>
      <c r="G5" s="26">
        <f>E5-F5</f>
        <v>1000000</v>
      </c>
      <c r="H5" s="27" t="s">
        <v>12</v>
      </c>
      <c r="I5" s="28">
        <v>1921</v>
      </c>
      <c r="J5" s="29" t="str">
        <f t="shared" si="0"/>
        <v>تم السداد</v>
      </c>
      <c r="K5" s="3">
        <v>2706</v>
      </c>
      <c r="L5" s="19"/>
    </row>
    <row r="6" spans="1:13" ht="21" thickBot="1">
      <c r="A6" s="20">
        <v>4</v>
      </c>
      <c r="B6" s="21">
        <v>43556</v>
      </c>
      <c r="C6" s="22">
        <v>1200000</v>
      </c>
      <c r="D6" s="23">
        <f>G5</f>
        <v>1000000</v>
      </c>
      <c r="E6" s="24">
        <f>C6+D6</f>
        <v>2200000</v>
      </c>
      <c r="F6" s="25">
        <v>1000000</v>
      </c>
      <c r="G6" s="26">
        <f>E6-F6</f>
        <v>1200000</v>
      </c>
      <c r="H6" s="27" t="s">
        <v>12</v>
      </c>
      <c r="I6" s="28">
        <v>1921</v>
      </c>
      <c r="J6" s="29" t="str">
        <f t="shared" si="0"/>
        <v>تم السداد</v>
      </c>
      <c r="K6" s="3">
        <v>2707</v>
      </c>
      <c r="L6" s="19"/>
    </row>
    <row r="7" spans="1:13" ht="21" thickBot="1">
      <c r="A7" s="20">
        <v>5</v>
      </c>
      <c r="B7" s="21">
        <v>43586</v>
      </c>
      <c r="C7" s="22">
        <v>1200000</v>
      </c>
      <c r="D7" s="23">
        <f>G6</f>
        <v>1200000</v>
      </c>
      <c r="E7" s="24">
        <f>C7+D7</f>
        <v>2400000</v>
      </c>
      <c r="F7" s="25">
        <v>2400000</v>
      </c>
      <c r="G7" s="26">
        <f>E7-F7</f>
        <v>0</v>
      </c>
      <c r="H7" s="27" t="s">
        <v>12</v>
      </c>
      <c r="I7" s="28">
        <v>1921</v>
      </c>
      <c r="J7" s="29" t="str">
        <f t="shared" si="0"/>
        <v>تم السداد</v>
      </c>
      <c r="K7" s="3">
        <v>2708</v>
      </c>
      <c r="L7" s="19"/>
    </row>
    <row r="8" spans="1:13" ht="21" thickBot="1">
      <c r="A8" s="20">
        <v>6</v>
      </c>
      <c r="B8" s="21">
        <v>43617</v>
      </c>
      <c r="C8" s="22">
        <v>1200000</v>
      </c>
      <c r="D8" s="23">
        <f>G7</f>
        <v>0</v>
      </c>
      <c r="E8" s="24">
        <f>C8+D8</f>
        <v>1200000</v>
      </c>
      <c r="F8" s="25">
        <v>1200000</v>
      </c>
      <c r="G8" s="26">
        <f>E8-F8</f>
        <v>0</v>
      </c>
      <c r="H8" s="27" t="s">
        <v>12</v>
      </c>
      <c r="I8" s="28">
        <v>1921</v>
      </c>
      <c r="J8" s="29" t="str">
        <f t="shared" si="0"/>
        <v>تم السداد</v>
      </c>
      <c r="K8" s="3">
        <v>2709</v>
      </c>
      <c r="L8" s="19"/>
    </row>
    <row r="9" spans="1:13" ht="21" thickBot="1">
      <c r="A9" s="20">
        <v>7</v>
      </c>
      <c r="B9" s="21">
        <v>43647</v>
      </c>
      <c r="C9" s="22">
        <v>1200000</v>
      </c>
      <c r="D9" s="23">
        <f>G8</f>
        <v>0</v>
      </c>
      <c r="E9" s="24">
        <f>C9+D9</f>
        <v>1200000</v>
      </c>
      <c r="F9" s="25">
        <v>1500000</v>
      </c>
      <c r="G9" s="26">
        <f>E9-F9</f>
        <v>-300000</v>
      </c>
      <c r="H9" s="27" t="s">
        <v>12</v>
      </c>
      <c r="I9" s="28">
        <v>1921</v>
      </c>
      <c r="J9" s="29" t="str">
        <f t="shared" si="0"/>
        <v>تم السداد</v>
      </c>
      <c r="K9" s="3">
        <v>2710</v>
      </c>
      <c r="L9" s="19"/>
    </row>
    <row r="10" spans="1:13" ht="21" thickBot="1">
      <c r="A10" s="20">
        <v>8</v>
      </c>
      <c r="B10" s="21">
        <v>43678</v>
      </c>
      <c r="C10" s="22">
        <v>1200000</v>
      </c>
      <c r="D10" s="23">
        <f>G9</f>
        <v>-300000</v>
      </c>
      <c r="E10" s="24">
        <f>C10+D10</f>
        <v>900000</v>
      </c>
      <c r="F10" s="25">
        <v>1600000</v>
      </c>
      <c r="G10" s="26">
        <f>E10-F10</f>
        <v>-700000</v>
      </c>
      <c r="H10" s="27" t="s">
        <v>12</v>
      </c>
      <c r="I10" s="28">
        <v>1921</v>
      </c>
      <c r="J10" s="29" t="str">
        <f t="shared" si="0"/>
        <v>تم السداد</v>
      </c>
      <c r="K10" s="3">
        <v>2711</v>
      </c>
      <c r="L10" s="19"/>
    </row>
    <row r="11" spans="1:13" ht="21" thickBot="1">
      <c r="A11" s="20">
        <v>9</v>
      </c>
      <c r="B11" s="21">
        <v>43709</v>
      </c>
      <c r="C11" s="22">
        <v>1200000</v>
      </c>
      <c r="D11" s="23">
        <f>G10</f>
        <v>-700000</v>
      </c>
      <c r="E11" s="24">
        <f>C11+D11</f>
        <v>500000</v>
      </c>
      <c r="F11" s="25">
        <v>1800000</v>
      </c>
      <c r="G11" s="26">
        <f>E11-F11</f>
        <v>-1300000</v>
      </c>
      <c r="H11" s="27" t="s">
        <v>12</v>
      </c>
      <c r="I11" s="28">
        <v>1921</v>
      </c>
      <c r="J11" s="29" t="str">
        <f t="shared" si="0"/>
        <v>تم السداد</v>
      </c>
      <c r="K11" s="3">
        <v>2712</v>
      </c>
      <c r="L11" s="19"/>
    </row>
    <row r="12" spans="1:13" ht="21" thickBot="1">
      <c r="A12" s="20">
        <v>10</v>
      </c>
      <c r="B12" s="21">
        <v>43739</v>
      </c>
      <c r="C12" s="22">
        <v>1200000</v>
      </c>
      <c r="D12" s="23">
        <f>G11</f>
        <v>-1300000</v>
      </c>
      <c r="E12" s="24">
        <f>C12+D12</f>
        <v>-100000</v>
      </c>
      <c r="F12" s="25">
        <v>3000000</v>
      </c>
      <c r="G12" s="26">
        <f>E12-F12</f>
        <v>-3100000</v>
      </c>
      <c r="H12" s="27" t="s">
        <v>12</v>
      </c>
      <c r="I12" s="28">
        <v>1921</v>
      </c>
      <c r="J12" s="29" t="str">
        <f t="shared" si="0"/>
        <v>تم السداد</v>
      </c>
      <c r="K12" s="3">
        <v>2713</v>
      </c>
      <c r="L12" s="19"/>
    </row>
    <row r="13" spans="1:13" ht="21" thickBot="1">
      <c r="A13" s="20">
        <v>11</v>
      </c>
      <c r="B13" s="21">
        <v>43770</v>
      </c>
      <c r="C13" s="22">
        <v>1200000</v>
      </c>
      <c r="D13" s="23">
        <f>G12</f>
        <v>-3100000</v>
      </c>
      <c r="E13" s="24">
        <f>C13+D13</f>
        <v>-1900000</v>
      </c>
      <c r="F13" s="25"/>
      <c r="G13" s="26">
        <f>E13-F13</f>
        <v>-1900000</v>
      </c>
      <c r="H13" s="27" t="s">
        <v>12</v>
      </c>
      <c r="I13" s="28">
        <v>1921</v>
      </c>
      <c r="J13" s="29" t="str">
        <f t="shared" si="0"/>
        <v xml:space="preserve">لم يسدد بعد </v>
      </c>
      <c r="K13" s="3">
        <v>2714</v>
      </c>
    </row>
    <row r="14" spans="1:13" ht="21" thickBot="1">
      <c r="A14" s="20">
        <v>12</v>
      </c>
      <c r="B14" s="21">
        <v>43800</v>
      </c>
      <c r="C14" s="22">
        <v>1200000</v>
      </c>
      <c r="D14" s="23">
        <f>G13</f>
        <v>-1900000</v>
      </c>
      <c r="E14" s="24">
        <f>C14+D14</f>
        <v>-700000</v>
      </c>
      <c r="F14" s="25"/>
      <c r="G14" s="26">
        <f>E14-F14</f>
        <v>-700000</v>
      </c>
      <c r="H14" s="27" t="s">
        <v>12</v>
      </c>
      <c r="I14" s="28">
        <v>1921</v>
      </c>
      <c r="J14" s="29" t="str">
        <f t="shared" si="0"/>
        <v xml:space="preserve">لم يسدد بعد </v>
      </c>
      <c r="K14" s="3">
        <v>2715</v>
      </c>
    </row>
    <row r="15" spans="1:13" ht="21" thickBot="1">
      <c r="A15" s="20">
        <v>13</v>
      </c>
      <c r="B15" s="21" t="s">
        <v>11</v>
      </c>
      <c r="C15" s="22">
        <v>1200000</v>
      </c>
      <c r="D15" s="23">
        <f>G14</f>
        <v>-700000</v>
      </c>
      <c r="E15" s="24">
        <f>C15+D15</f>
        <v>500000</v>
      </c>
      <c r="F15" s="25"/>
      <c r="G15" s="26">
        <f>E15-F15</f>
        <v>500000</v>
      </c>
      <c r="H15" s="27" t="s">
        <v>12</v>
      </c>
      <c r="I15" s="28">
        <v>1921</v>
      </c>
      <c r="J15" s="29" t="str">
        <f t="shared" si="0"/>
        <v xml:space="preserve">لم يسدد بعد </v>
      </c>
      <c r="K15" s="3">
        <v>2716</v>
      </c>
    </row>
    <row r="16" spans="1:13" ht="21" thickBot="1">
      <c r="A16" s="20">
        <v>14</v>
      </c>
      <c r="B16" s="21">
        <v>43862</v>
      </c>
      <c r="C16" s="22">
        <v>700000</v>
      </c>
      <c r="D16" s="23">
        <f>G15</f>
        <v>500000</v>
      </c>
      <c r="E16" s="24">
        <f>C16+D16</f>
        <v>1200000</v>
      </c>
      <c r="F16" s="25"/>
      <c r="G16" s="26">
        <f>E16-F16</f>
        <v>1200000</v>
      </c>
      <c r="H16" s="27" t="s">
        <v>12</v>
      </c>
      <c r="I16" s="28">
        <v>1921</v>
      </c>
      <c r="J16" s="29" t="str">
        <f t="shared" si="0"/>
        <v xml:space="preserve">لم يسدد بعد </v>
      </c>
      <c r="K16" s="3">
        <v>2717</v>
      </c>
    </row>
    <row r="17" spans="1:11" ht="21" thickBot="1">
      <c r="A17" s="20">
        <v>15</v>
      </c>
      <c r="B17" s="21">
        <v>43891</v>
      </c>
      <c r="C17" s="22">
        <v>700000</v>
      </c>
      <c r="D17" s="23">
        <f>G16</f>
        <v>1200000</v>
      </c>
      <c r="E17" s="24">
        <f>C17+D17</f>
        <v>1900000</v>
      </c>
      <c r="F17" s="25"/>
      <c r="G17" s="26">
        <f>E17-F17</f>
        <v>1900000</v>
      </c>
      <c r="H17" s="27" t="s">
        <v>12</v>
      </c>
      <c r="I17" s="28">
        <v>1921</v>
      </c>
      <c r="J17" s="29" t="str">
        <f t="shared" si="0"/>
        <v xml:space="preserve">لم يسدد بعد </v>
      </c>
      <c r="K17" s="3">
        <v>2718</v>
      </c>
    </row>
    <row r="18" spans="1:11" ht="21" thickBot="1">
      <c r="A18" s="20">
        <v>16</v>
      </c>
      <c r="B18" s="21">
        <v>43922</v>
      </c>
      <c r="C18" s="22">
        <v>700000</v>
      </c>
      <c r="D18" s="23">
        <f>G17</f>
        <v>1900000</v>
      </c>
      <c r="E18" s="24">
        <f>C18+D18</f>
        <v>2600000</v>
      </c>
      <c r="F18" s="25"/>
      <c r="G18" s="26">
        <f>E18-F18</f>
        <v>2600000</v>
      </c>
      <c r="H18" s="27" t="s">
        <v>12</v>
      </c>
      <c r="I18" s="28">
        <v>1921</v>
      </c>
      <c r="J18" s="29" t="str">
        <f t="shared" si="0"/>
        <v xml:space="preserve">لم يسدد بعد </v>
      </c>
      <c r="K18" s="3">
        <v>2719</v>
      </c>
    </row>
    <row r="19" spans="1:11" ht="21" thickBot="1">
      <c r="A19" s="20">
        <v>17</v>
      </c>
      <c r="B19" s="21">
        <v>43952</v>
      </c>
      <c r="C19" s="22">
        <v>700000</v>
      </c>
      <c r="D19" s="23">
        <f>G18</f>
        <v>2600000</v>
      </c>
      <c r="E19" s="24">
        <f>C19+D19</f>
        <v>3300000</v>
      </c>
      <c r="F19" s="25"/>
      <c r="G19" s="26">
        <f>E19-F19</f>
        <v>3300000</v>
      </c>
      <c r="H19" s="27" t="s">
        <v>12</v>
      </c>
      <c r="I19" s="28">
        <v>1921</v>
      </c>
      <c r="J19" s="29" t="str">
        <f t="shared" si="0"/>
        <v xml:space="preserve">لم يسدد بعد </v>
      </c>
      <c r="K19" s="3">
        <v>2720</v>
      </c>
    </row>
    <row r="20" spans="1:11" ht="21" thickBot="1">
      <c r="A20" s="20">
        <v>18</v>
      </c>
      <c r="B20" s="21">
        <v>43983</v>
      </c>
      <c r="C20" s="22">
        <v>700000</v>
      </c>
      <c r="D20" s="23">
        <f>G19</f>
        <v>3300000</v>
      </c>
      <c r="E20" s="24">
        <f>C20+D20</f>
        <v>4000000</v>
      </c>
      <c r="F20" s="25"/>
      <c r="G20" s="26">
        <f>E20-F20</f>
        <v>4000000</v>
      </c>
      <c r="H20" s="27" t="s">
        <v>12</v>
      </c>
      <c r="I20" s="28">
        <v>1921</v>
      </c>
      <c r="J20" s="29" t="str">
        <f t="shared" si="0"/>
        <v xml:space="preserve">لم يسدد بعد </v>
      </c>
      <c r="K20" s="3">
        <v>2721</v>
      </c>
    </row>
    <row r="21" spans="1:11" ht="21" thickBot="1">
      <c r="A21" s="20">
        <v>19</v>
      </c>
      <c r="B21" s="21">
        <v>44013</v>
      </c>
      <c r="C21" s="22">
        <v>700000</v>
      </c>
      <c r="D21" s="23">
        <f>G20</f>
        <v>4000000</v>
      </c>
      <c r="E21" s="24">
        <f>C21+D21</f>
        <v>4700000</v>
      </c>
      <c r="F21" s="25"/>
      <c r="G21" s="26">
        <f>E21-F21</f>
        <v>4700000</v>
      </c>
      <c r="H21" s="27" t="s">
        <v>12</v>
      </c>
      <c r="I21" s="28">
        <v>1921</v>
      </c>
      <c r="J21" s="29" t="str">
        <f t="shared" si="0"/>
        <v xml:space="preserve">لم يسدد بعد </v>
      </c>
      <c r="K21" s="3">
        <v>2722</v>
      </c>
    </row>
    <row r="22" spans="1:11" ht="21" thickBot="1">
      <c r="A22" s="20">
        <v>20</v>
      </c>
      <c r="B22" s="21">
        <v>44044</v>
      </c>
      <c r="C22" s="22">
        <v>700000</v>
      </c>
      <c r="D22" s="23">
        <f>G21</f>
        <v>4700000</v>
      </c>
      <c r="E22" s="24">
        <f>C22+D22</f>
        <v>5400000</v>
      </c>
      <c r="F22" s="25"/>
      <c r="G22" s="26">
        <f>E22-F22</f>
        <v>5400000</v>
      </c>
      <c r="H22" s="27" t="s">
        <v>12</v>
      </c>
      <c r="I22" s="28">
        <v>1921</v>
      </c>
      <c r="J22" s="29" t="str">
        <f t="shared" si="0"/>
        <v xml:space="preserve">لم يسدد بعد </v>
      </c>
      <c r="K22" s="3">
        <v>2723</v>
      </c>
    </row>
    <row r="23" spans="1:11" ht="21" thickBot="1">
      <c r="A23" s="20">
        <v>21</v>
      </c>
      <c r="B23" s="21">
        <v>44075</v>
      </c>
      <c r="C23" s="22">
        <v>700000</v>
      </c>
      <c r="D23" s="23">
        <f>G22</f>
        <v>5400000</v>
      </c>
      <c r="E23" s="24">
        <f>C23+D23</f>
        <v>6100000</v>
      </c>
      <c r="F23" s="25"/>
      <c r="G23" s="26">
        <f>E23-F23</f>
        <v>6100000</v>
      </c>
      <c r="H23" s="27" t="s">
        <v>12</v>
      </c>
      <c r="I23" s="28">
        <v>1921</v>
      </c>
      <c r="J23" s="29" t="str">
        <f t="shared" si="0"/>
        <v xml:space="preserve">لم يسدد بعد </v>
      </c>
      <c r="K23" s="3">
        <v>2724</v>
      </c>
    </row>
    <row r="24" spans="1:11" ht="21" thickBot="1">
      <c r="A24" s="20">
        <v>22</v>
      </c>
      <c r="B24" s="21">
        <v>44105</v>
      </c>
      <c r="C24" s="22">
        <v>700000</v>
      </c>
      <c r="D24" s="23">
        <f>G23</f>
        <v>6100000</v>
      </c>
      <c r="E24" s="24">
        <f>C24+D24</f>
        <v>6800000</v>
      </c>
      <c r="F24" s="25"/>
      <c r="G24" s="26">
        <f>E24-F24</f>
        <v>6800000</v>
      </c>
      <c r="H24" s="27" t="s">
        <v>12</v>
      </c>
      <c r="I24" s="28">
        <v>1921</v>
      </c>
      <c r="J24" s="29" t="str">
        <f t="shared" si="0"/>
        <v xml:space="preserve">لم يسدد بعد </v>
      </c>
      <c r="K24" s="3">
        <v>2725</v>
      </c>
    </row>
    <row r="25" spans="1:11" ht="21" thickBot="1">
      <c r="A25" s="20">
        <v>23</v>
      </c>
      <c r="B25" s="21">
        <v>44136</v>
      </c>
      <c r="C25" s="22">
        <v>700000</v>
      </c>
      <c r="D25" s="23">
        <f>G24</f>
        <v>6800000</v>
      </c>
      <c r="E25" s="24">
        <f>C25+D25</f>
        <v>7500000</v>
      </c>
      <c r="F25" s="25"/>
      <c r="G25" s="26">
        <f>E25-F25</f>
        <v>7500000</v>
      </c>
      <c r="H25" s="27" t="s">
        <v>12</v>
      </c>
      <c r="I25" s="28">
        <v>1921</v>
      </c>
      <c r="J25" s="29" t="str">
        <f t="shared" si="0"/>
        <v xml:space="preserve">لم يسدد بعد </v>
      </c>
      <c r="K25" s="3">
        <v>2726</v>
      </c>
    </row>
    <row r="26" spans="1:11" ht="21" thickBot="1">
      <c r="A26" s="30">
        <v>24</v>
      </c>
      <c r="B26" s="31">
        <v>44166</v>
      </c>
      <c r="C26" s="32">
        <v>700000</v>
      </c>
      <c r="D26" s="33">
        <f>G25</f>
        <v>7500000</v>
      </c>
      <c r="E26" s="34">
        <f>C26+D26</f>
        <v>8200000</v>
      </c>
      <c r="F26" s="35"/>
      <c r="G26" s="36">
        <f>E26-F26</f>
        <v>8200000</v>
      </c>
      <c r="H26" s="37" t="s">
        <v>12</v>
      </c>
      <c r="I26" s="38">
        <v>1921</v>
      </c>
      <c r="J26" s="39" t="str">
        <f t="shared" si="0"/>
        <v xml:space="preserve">لم يسدد بعد </v>
      </c>
      <c r="K26" s="3">
        <v>2727</v>
      </c>
    </row>
    <row r="27" spans="1:11" ht="19.5" thickTop="1"/>
  </sheetData>
  <conditionalFormatting sqref="B3:B26">
    <cfRule type="cellIs" dxfId="1" priority="2" operator="equal">
      <formula>"Jan"</formula>
    </cfRule>
  </conditionalFormatting>
  <printOptions horizontalCentered="1"/>
  <pageMargins left="0.18" right="0.18" top="0.37" bottom="0.3" header="0.3" footer="0.18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CE8AB781-0453-4C3B-8C4E-E088BE9B5D78}">
            <xm:f>NOT(ISERROR(SEARCH("لم يسدد بعد",J3)))</xm:f>
            <xm:f>"لم يسدد بعد"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J3:J26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2020-12-29T20:04:05Z</dcterms:created>
  <dcterms:modified xsi:type="dcterms:W3CDTF">2020-12-29T20:07:15Z</dcterms:modified>
</cp:coreProperties>
</file>