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m\Desktop\"/>
    </mc:Choice>
  </mc:AlternateContent>
  <bookViews>
    <workbookView xWindow="0" yWindow="0" windowWidth="16275" windowHeight="7710"/>
  </bookViews>
  <sheets>
    <sheet name="Sheet1" sheetId="1" r:id="rId1"/>
    <sheet name="ورقة1" sheetId="2" r:id="rId2"/>
  </sheets>
  <calcPr calcId="152511"/>
</workbook>
</file>

<file path=xl/calcChain.xml><?xml version="1.0" encoding="utf-8"?>
<calcChain xmlns="http://schemas.openxmlformats.org/spreadsheetml/2006/main">
  <c r="O36" i="1" l="1"/>
  <c r="M53" i="1"/>
  <c r="M54" i="1"/>
  <c r="M55" i="1"/>
  <c r="M56" i="1"/>
  <c r="M57" i="1"/>
  <c r="M58" i="1"/>
  <c r="M59" i="1"/>
  <c r="M60" i="1"/>
  <c r="M61" i="1"/>
  <c r="M62" i="1"/>
  <c r="M63" i="1"/>
  <c r="M64" i="1"/>
  <c r="M66" i="1"/>
  <c r="M67" i="1"/>
  <c r="M68" i="1"/>
  <c r="M69" i="1"/>
  <c r="M70" i="1"/>
  <c r="M71" i="1"/>
  <c r="M72" i="1"/>
  <c r="D15" i="1"/>
  <c r="F15" i="1"/>
  <c r="G15" i="1"/>
  <c r="I15" i="1"/>
  <c r="J15" i="1"/>
  <c r="K15" i="1"/>
  <c r="O15" i="1"/>
  <c r="P15" i="1"/>
  <c r="Q15" i="1"/>
  <c r="R15" i="1"/>
  <c r="S15" i="1"/>
  <c r="U15" i="1"/>
  <c r="V15" i="1"/>
  <c r="M65" i="1" s="1"/>
  <c r="C15" i="1"/>
  <c r="E12" i="1"/>
  <c r="E13" i="1"/>
  <c r="E15" i="1" s="1"/>
  <c r="E14" i="1"/>
  <c r="E11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T46" i="1"/>
  <c r="W46" i="1" s="1"/>
  <c r="H46" i="1"/>
  <c r="T45" i="1"/>
  <c r="W45" i="1" s="1"/>
  <c r="H45" i="1"/>
  <c r="A40" i="1"/>
  <c r="A39" i="1"/>
  <c r="A38" i="1"/>
  <c r="A37" i="1"/>
  <c r="A36" i="1"/>
  <c r="V30" i="1"/>
  <c r="A30" i="1"/>
  <c r="V29" i="1"/>
  <c r="A29" i="1"/>
  <c r="V28" i="1"/>
  <c r="A28" i="1"/>
  <c r="V27" i="1"/>
  <c r="A27" i="1"/>
  <c r="V26" i="1"/>
  <c r="A26" i="1"/>
  <c r="V25" i="1"/>
  <c r="A25" i="1"/>
  <c r="V24" i="1"/>
  <c r="A24" i="1"/>
  <c r="V23" i="1"/>
  <c r="A23" i="1"/>
  <c r="V22" i="1"/>
  <c r="A22" i="1"/>
  <c r="V21" i="1"/>
  <c r="A21" i="1"/>
  <c r="Y14" i="1"/>
  <c r="X14" i="1"/>
  <c r="W14" i="1"/>
  <c r="T14" i="1"/>
  <c r="Z14" i="1" s="1"/>
  <c r="Q14" i="1"/>
  <c r="M14" i="1"/>
  <c r="M15" i="1" s="1"/>
  <c r="F47" i="1" s="1"/>
  <c r="L14" i="1"/>
  <c r="K14" i="1"/>
  <c r="H14" i="1"/>
  <c r="N14" i="1" s="1"/>
  <c r="Y13" i="1"/>
  <c r="X13" i="1"/>
  <c r="W13" i="1"/>
  <c r="T13" i="1"/>
  <c r="Z13" i="1" s="1"/>
  <c r="Q13" i="1"/>
  <c r="M13" i="1"/>
  <c r="L13" i="1"/>
  <c r="K13" i="1"/>
  <c r="H13" i="1"/>
  <c r="Y12" i="1"/>
  <c r="X12" i="1"/>
  <c r="W12" i="1"/>
  <c r="T12" i="1"/>
  <c r="Z12" i="1" s="1"/>
  <c r="Q12" i="1"/>
  <c r="M12" i="1"/>
  <c r="L12" i="1"/>
  <c r="K12" i="1"/>
  <c r="H12" i="1"/>
  <c r="Y11" i="1"/>
  <c r="X11" i="1"/>
  <c r="X15" i="1" s="1"/>
  <c r="W11" i="1"/>
  <c r="W15" i="1" s="1"/>
  <c r="T11" i="1"/>
  <c r="Q11" i="1"/>
  <c r="M11" i="1"/>
  <c r="L11" i="1"/>
  <c r="L15" i="1" s="1"/>
  <c r="D47" i="1" s="1"/>
  <c r="K11" i="1"/>
  <c r="H11" i="1"/>
  <c r="N11" i="1" s="1"/>
  <c r="Z11" i="1" l="1"/>
  <c r="Z15" i="1" s="1"/>
  <c r="Y15" i="1"/>
  <c r="T15" i="1"/>
  <c r="H15" i="1"/>
  <c r="N12" i="1"/>
  <c r="N15" i="1" s="1"/>
  <c r="N13" i="1"/>
  <c r="T47" i="1"/>
  <c r="P47" i="1" l="1"/>
  <c r="W47" i="1" s="1"/>
  <c r="H47" i="1"/>
</calcChain>
</file>

<file path=xl/sharedStrings.xml><?xml version="1.0" encoding="utf-8"?>
<sst xmlns="http://schemas.openxmlformats.org/spreadsheetml/2006/main" count="192" uniqueCount="151">
  <si>
    <t xml:space="preserve"> الجمهورية الجزائرية الديمقراطية الشعبية </t>
  </si>
  <si>
    <t xml:space="preserve">            وزارة التربية الوطنية         </t>
  </si>
  <si>
    <t>التاريخ</t>
  </si>
  <si>
    <r>
      <rPr>
        <b/>
        <sz val="16"/>
        <color rgb="FF000000"/>
        <rFont val="Times New Roman"/>
        <family val="1"/>
      </rPr>
      <t xml:space="preserve">مدرية التربية لولاية الأغواط </t>
    </r>
  </si>
  <si>
    <t xml:space="preserve">التقرير اليومي لمستشار التربية </t>
  </si>
  <si>
    <t>رقــم</t>
  </si>
  <si>
    <t xml:space="preserve">التلاميذ المسجلون </t>
  </si>
  <si>
    <t xml:space="preserve">التلاميذ الغائبون </t>
  </si>
  <si>
    <t xml:space="preserve">النظم </t>
  </si>
  <si>
    <t xml:space="preserve">داخلي </t>
  </si>
  <si>
    <t xml:space="preserve">نص داخلي </t>
  </si>
  <si>
    <t xml:space="preserve">خارجي </t>
  </si>
  <si>
    <t xml:space="preserve">المجموع </t>
  </si>
  <si>
    <t xml:space="preserve">نصف  داخلي </t>
  </si>
  <si>
    <t xml:space="preserve">جنس </t>
  </si>
  <si>
    <t>ذ</t>
  </si>
  <si>
    <t>إ</t>
  </si>
  <si>
    <t>مج</t>
  </si>
  <si>
    <t xml:space="preserve">4 متوسط </t>
  </si>
  <si>
    <t xml:space="preserve">3 متوسط </t>
  </si>
  <si>
    <t xml:space="preserve">2 متوسط </t>
  </si>
  <si>
    <t>1 متوسط</t>
  </si>
  <si>
    <t xml:space="preserve">مجموع </t>
  </si>
  <si>
    <t xml:space="preserve">غيابات و التاخرات الأساتذة </t>
  </si>
  <si>
    <t xml:space="preserve">الـــفترة الصـــباحيــة </t>
  </si>
  <si>
    <t>الـــفترة المســـــــــائيــــــــة</t>
  </si>
  <si>
    <t xml:space="preserve">الرقم </t>
  </si>
  <si>
    <t xml:space="preserve">المادة </t>
  </si>
  <si>
    <t>ح1</t>
  </si>
  <si>
    <t>ح2</t>
  </si>
  <si>
    <t>ح3</t>
  </si>
  <si>
    <t>ح4</t>
  </si>
  <si>
    <t>ح5</t>
  </si>
  <si>
    <t>ح6</t>
  </si>
  <si>
    <t>الساعات</t>
  </si>
  <si>
    <t>الـــسبب</t>
  </si>
  <si>
    <t xml:space="preserve">الإجـــــــراءات المتخذة </t>
  </si>
  <si>
    <t xml:space="preserve">غـــــيابات وتأخـــــــــرات المســـاعــــــــدين  التـــــــــــربوييـــــــن </t>
  </si>
  <si>
    <t>التوقيــــــــــــــت</t>
  </si>
  <si>
    <t xml:space="preserve">سبــب الغيـــــــــــاب </t>
  </si>
  <si>
    <t xml:space="preserve">المـــــــلاحظـــات </t>
  </si>
  <si>
    <t>الدخول في اول أكتوبر</t>
  </si>
  <si>
    <t>ذكور</t>
  </si>
  <si>
    <t>اناث</t>
  </si>
  <si>
    <t>المجموع</t>
  </si>
  <si>
    <t xml:space="preserve">مجموع الغيابات  </t>
  </si>
  <si>
    <t xml:space="preserve">الحــاضــــــــرون </t>
  </si>
  <si>
    <t>الغائبـــون</t>
  </si>
  <si>
    <t xml:space="preserve">نسبـــة الغيــــاب </t>
  </si>
  <si>
    <t>الخــــروج</t>
  </si>
  <si>
    <t xml:space="preserve">الأساتذة </t>
  </si>
  <si>
    <t>الــدخــــول</t>
  </si>
  <si>
    <t xml:space="preserve">مساعدين </t>
  </si>
  <si>
    <t>التعداد الحالي</t>
  </si>
  <si>
    <t>تلاميذ</t>
  </si>
  <si>
    <t xml:space="preserve">التـــلاميـذ الغائبـون </t>
  </si>
  <si>
    <t>اللقــــب</t>
  </si>
  <si>
    <t>الإسـم</t>
  </si>
  <si>
    <t xml:space="preserve">القســـــم </t>
  </si>
  <si>
    <t xml:space="preserve">الصفة </t>
  </si>
  <si>
    <t>تاريــــخ الغـــيـاب</t>
  </si>
  <si>
    <t>اشعار 1</t>
  </si>
  <si>
    <t xml:space="preserve">اشعار2 </t>
  </si>
  <si>
    <t xml:space="preserve">اعـــذار </t>
  </si>
  <si>
    <t xml:space="preserve">سبب الغيـــاب </t>
  </si>
  <si>
    <t xml:space="preserve">المطعم الوجبة والتأطير وعدد التلاميذ  </t>
  </si>
  <si>
    <t>المـــــرافـــــــــق</t>
  </si>
  <si>
    <t xml:space="preserve">فاتح الشهية : </t>
  </si>
  <si>
    <t xml:space="preserve">المطعم </t>
  </si>
  <si>
    <t xml:space="preserve">الفطـــــــــــر </t>
  </si>
  <si>
    <t xml:space="preserve">الغــــــــــــــداء </t>
  </si>
  <si>
    <t xml:space="preserve">العشــــــائ </t>
  </si>
  <si>
    <t>.................................................................</t>
  </si>
  <si>
    <t xml:space="preserve">داخـلي </t>
  </si>
  <si>
    <t>ن. داخلي</t>
  </si>
  <si>
    <t xml:space="preserve">الوجبة الرئيسية : </t>
  </si>
  <si>
    <t xml:space="preserve">الحضـــــور </t>
  </si>
  <si>
    <t>التحليــــــة :</t>
  </si>
  <si>
    <t xml:space="preserve">الغيــــــــــاب </t>
  </si>
  <si>
    <t>التأطيـــر</t>
  </si>
  <si>
    <t>1ـ........................2ـ...................ـ</t>
  </si>
  <si>
    <t xml:space="preserve">مـــلاحظات اقتــراحــــات مــستشار التــربيــة </t>
  </si>
  <si>
    <t>النظافــــة</t>
  </si>
  <si>
    <t xml:space="preserve">الاتلافـات </t>
  </si>
  <si>
    <t>الـزبارات</t>
  </si>
  <si>
    <t xml:space="preserve">الـــعيادة </t>
  </si>
  <si>
    <t xml:space="preserve">الــــــحوادث </t>
  </si>
  <si>
    <t>الملاحظـــــــــــات</t>
  </si>
  <si>
    <t xml:space="preserve">مستــــشار التــــــــــربيـــة </t>
  </si>
  <si>
    <t xml:space="preserve">مــــــــلاحظات مديـــر المؤسســـــة </t>
  </si>
  <si>
    <t xml:space="preserve">الإمضـــــــــاء </t>
  </si>
  <si>
    <t>متوسطة: الشهيد سماعيني معمر - تاجرونة  -</t>
  </si>
  <si>
    <t>القسم</t>
  </si>
  <si>
    <t>الصفة</t>
  </si>
  <si>
    <t>الأفواج</t>
  </si>
  <si>
    <t>المادة</t>
  </si>
  <si>
    <t>1م1</t>
  </si>
  <si>
    <t>عربية</t>
  </si>
  <si>
    <t>1م2</t>
  </si>
  <si>
    <t>ن , داخلي</t>
  </si>
  <si>
    <t xml:space="preserve">ت إسلامية </t>
  </si>
  <si>
    <t>1م3</t>
  </si>
  <si>
    <t>فرنسية</t>
  </si>
  <si>
    <t>2م1</t>
  </si>
  <si>
    <t xml:space="preserve">إنجليزية </t>
  </si>
  <si>
    <t>2م2</t>
  </si>
  <si>
    <t>رياضيات</t>
  </si>
  <si>
    <t>3م1</t>
  </si>
  <si>
    <t>علوم ط</t>
  </si>
  <si>
    <t>3م2</t>
  </si>
  <si>
    <t>فيزياء</t>
  </si>
  <si>
    <t>4م1</t>
  </si>
  <si>
    <t>إجتماعييات</t>
  </si>
  <si>
    <t>4م2</t>
  </si>
  <si>
    <t xml:space="preserve">موسيقى </t>
  </si>
  <si>
    <t xml:space="preserve">رسم </t>
  </si>
  <si>
    <t>رياضة</t>
  </si>
  <si>
    <t>إعلام آلي</t>
  </si>
  <si>
    <t>1م1 فو 1</t>
  </si>
  <si>
    <t>1م1 فو 2</t>
  </si>
  <si>
    <t>1م1 فو 3</t>
  </si>
  <si>
    <t>2م1 فوج 2</t>
  </si>
  <si>
    <t>2م1 فوج 3</t>
  </si>
  <si>
    <t>2م1 فوج 4</t>
  </si>
  <si>
    <t>3م1 فوج 1</t>
  </si>
  <si>
    <t>3م1 فوج 2</t>
  </si>
  <si>
    <t>3م1 فوج 3</t>
  </si>
  <si>
    <t xml:space="preserve">العابد مباركة </t>
  </si>
  <si>
    <t xml:space="preserve">سهلي بوعلام </t>
  </si>
  <si>
    <t>تهامي ام الخير</t>
  </si>
  <si>
    <t xml:space="preserve">بدراني مباركة </t>
  </si>
  <si>
    <t xml:space="preserve">زريفي إبراهيم </t>
  </si>
  <si>
    <t xml:space="preserve">امحمدي بوشوشة </t>
  </si>
  <si>
    <t xml:space="preserve">امحمدي مريم </t>
  </si>
  <si>
    <t>كواهي يعقوب</t>
  </si>
  <si>
    <t xml:space="preserve">مغزي محمد </t>
  </si>
  <si>
    <t xml:space="preserve">حساني عبد القادر </t>
  </si>
  <si>
    <t xml:space="preserve">حساني فاطمة </t>
  </si>
  <si>
    <t>سماعيني بن يوسف</t>
  </si>
  <si>
    <t xml:space="preserve">مشارة محمد </t>
  </si>
  <si>
    <t xml:space="preserve">بدراني شريف </t>
  </si>
  <si>
    <t xml:space="preserve">داودي الميلود </t>
  </si>
  <si>
    <t xml:space="preserve">حطاب رشيدة </t>
  </si>
  <si>
    <t xml:space="preserve">مجدوب طلحة </t>
  </si>
  <si>
    <t>جليد الميلود</t>
  </si>
  <si>
    <t xml:space="preserve">قرمان البشير </t>
  </si>
  <si>
    <t xml:space="preserve">المساعدين </t>
  </si>
  <si>
    <t>طيفوري محمد</t>
  </si>
  <si>
    <t>قمقام دربالي</t>
  </si>
  <si>
    <t xml:space="preserve">دهكل أحمد </t>
  </si>
  <si>
    <t xml:space="preserve">الاسم و اللقب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</si>
</sst>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 &quot;#,##0.00&quot; &quot;[$€]&quot; &quot;;&quot;-&quot;#,##0.00&quot; &quot;[$€]&quot; &quot;;&quot; -&quot;00&quot; &quot;[$€]&quot; &quot;;&quot; &quot;@&quot; &quot;"/>
    <numFmt numFmtId="165" formatCode="&quot; &quot;#,##0&quot;   &quot;;&quot;-&quot;#,##0&quot;   &quot;;&quot; -&quot;00&quot;   &quot;;&quot; &quot;@&quot; &quot;"/>
    <numFmt numFmtId="166" formatCode="yyyy\-mm\-dd;@"/>
    <numFmt numFmtId="167" formatCode="#\ ?/?"/>
    <numFmt numFmtId="168" formatCode="&quot; &quot;#,##0.00&quot;   &quot;;&quot;-&quot;#,##0.00&quot;   &quot;;&quot; -&quot;00&quot;   &quot;;&quot; &quot;@&quot; &quot;"/>
    <numFmt numFmtId="173" formatCode="dd\.mm\.yy;@"/>
    <numFmt numFmtId="175" formatCode="[$-1010401]d/m/yyyy\ h:mm\ AM/PM;@"/>
    <numFmt numFmtId="177" formatCode="h:mm:ss"/>
  </numFmts>
  <fonts count="32"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sz val="11"/>
      <color rgb="FF000000"/>
      <name val="Ami"/>
    </font>
    <font>
      <b/>
      <sz val="15"/>
      <color rgb="FF000000"/>
      <name val="Times New Roman"/>
      <family val="1"/>
    </font>
    <font>
      <b/>
      <sz val="16"/>
      <color rgb="FFFF0000"/>
      <name val="Arial"/>
      <family val="2"/>
    </font>
    <font>
      <b/>
      <sz val="16"/>
      <color rgb="FF000000"/>
      <name val="Times New Roman"/>
      <family val="1"/>
    </font>
    <font>
      <sz val="28"/>
      <color rgb="FFFF0000"/>
      <name val="Andalus"/>
      <family val="1"/>
    </font>
    <font>
      <b/>
      <sz val="14"/>
      <color rgb="FF000000"/>
      <name val="Arial"/>
      <family val="2"/>
    </font>
    <font>
      <b/>
      <sz val="18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3366FF"/>
      <name val="Times New Roman"/>
      <family val="1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6"/>
      <color rgb="FF000000"/>
      <name val="Arial"/>
      <family val="2"/>
    </font>
    <font>
      <b/>
      <sz val="17"/>
      <color rgb="FF000000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3366FF"/>
      <name val="Times New Roman"/>
      <family val="1"/>
    </font>
    <font>
      <b/>
      <sz val="16"/>
      <color rgb="FF009900"/>
      <name val="Times New Roman"/>
      <family val="1"/>
    </font>
    <font>
      <b/>
      <sz val="18"/>
      <color rgb="FF3366FF"/>
      <name val="Arial"/>
      <family val="2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name val="Arial"/>
      <family val="2"/>
      <scheme val="minor"/>
    </font>
    <font>
      <b/>
      <sz val="16"/>
      <color theme="8" tint="-0.499984740745262"/>
      <name val="Times New Roman"/>
      <family val="1"/>
    </font>
    <font>
      <b/>
      <sz val="18"/>
      <color theme="5" tint="-0.249977111117893"/>
      <name val="Arial"/>
      <family val="2"/>
    </font>
    <font>
      <b/>
      <sz val="2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BDBDB"/>
        <bgColor rgb="FFDBDBDB"/>
      </patternFill>
    </fill>
    <fill>
      <patternFill patternType="solid">
        <fgColor rgb="FFD0CECE"/>
        <bgColor rgb="FFD0CECE"/>
      </patternFill>
    </fill>
    <fill>
      <patternFill patternType="solid">
        <fgColor rgb="FFABDB77"/>
        <bgColor rgb="FFABDB77"/>
      </patternFill>
    </fill>
    <fill>
      <patternFill patternType="solid">
        <fgColor rgb="FFE2EFDA"/>
        <bgColor rgb="FFE2EFDA"/>
      </patternFill>
    </fill>
    <fill>
      <patternFill patternType="solid">
        <fgColor rgb="FFDDEBF7"/>
        <bgColor rgb="FFDDEBF7"/>
      </patternFill>
    </fill>
    <fill>
      <patternFill patternType="solid">
        <fgColor rgb="FFEDEDED"/>
        <bgColor rgb="FFEDEDED"/>
      </patternFill>
    </fill>
    <fill>
      <patternFill patternType="solid">
        <fgColor rgb="FFD9E1F2"/>
        <bgColor rgb="FFD9E1F2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FFFFFF"/>
      </patternFill>
    </fill>
  </fills>
  <borders count="2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/>
    <xf numFmtId="0" fontId="3" fillId="2" borderId="0" xfId="0" applyFont="1" applyFill="1" applyAlignment="1">
      <alignment vertical="center" readingOrder="2"/>
    </xf>
    <xf numFmtId="0" fontId="5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>
      <alignment horizontal="center" vertical="center" readingOrder="2"/>
    </xf>
    <xf numFmtId="0" fontId="3" fillId="2" borderId="0" xfId="0" applyFont="1" applyFill="1" applyAlignment="1" applyProtection="1"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readingOrder="2"/>
    </xf>
    <xf numFmtId="0" fontId="0" fillId="2" borderId="0" xfId="0" applyFill="1" applyAlignment="1" applyProtection="1">
      <alignment readingOrder="2"/>
    </xf>
    <xf numFmtId="0" fontId="8" fillId="4" borderId="8" xfId="0" applyFont="1" applyFill="1" applyBorder="1" applyAlignment="1" applyProtection="1">
      <alignment horizontal="center" vertical="center" readingOrder="2"/>
    </xf>
    <xf numFmtId="0" fontId="8" fillId="7" borderId="3" xfId="0" applyFont="1" applyFill="1" applyBorder="1" applyAlignment="1" applyProtection="1">
      <alignment horizontal="center" vertical="center" readingOrder="2"/>
    </xf>
    <xf numFmtId="0" fontId="8" fillId="8" borderId="3" xfId="0" applyFont="1" applyFill="1" applyBorder="1" applyAlignment="1" applyProtection="1">
      <alignment horizontal="center" vertical="center" readingOrder="2"/>
    </xf>
    <xf numFmtId="0" fontId="8" fillId="4" borderId="3" xfId="0" applyFont="1" applyFill="1" applyBorder="1" applyAlignment="1" applyProtection="1">
      <alignment horizontal="center" vertical="center" readingOrder="2"/>
    </xf>
    <xf numFmtId="0" fontId="8" fillId="8" borderId="6" xfId="0" applyFont="1" applyFill="1" applyBorder="1" applyAlignment="1" applyProtection="1">
      <alignment horizontal="center" vertical="center" readingOrder="2"/>
    </xf>
    <xf numFmtId="0" fontId="8" fillId="4" borderId="7" xfId="0" applyFont="1" applyFill="1" applyBorder="1" applyAlignment="1" applyProtection="1">
      <alignment horizontal="center" vertical="center" readingOrder="2"/>
    </xf>
    <xf numFmtId="0" fontId="12" fillId="2" borderId="3" xfId="0" applyFont="1" applyFill="1" applyBorder="1" applyAlignment="1" applyProtection="1">
      <alignment horizontal="center" vertical="center" readingOrder="2"/>
      <protection locked="0"/>
    </xf>
    <xf numFmtId="0" fontId="13" fillId="2" borderId="3" xfId="0" applyFont="1" applyFill="1" applyBorder="1" applyAlignment="1">
      <alignment horizontal="center" vertical="center" readingOrder="2"/>
    </xf>
    <xf numFmtId="0" fontId="14" fillId="2" borderId="3" xfId="0" applyFont="1" applyFill="1" applyBorder="1" applyAlignment="1">
      <alignment horizontal="center" vertical="center" readingOrder="2"/>
    </xf>
    <xf numFmtId="0" fontId="13" fillId="2" borderId="9" xfId="0" applyFont="1" applyFill="1" applyBorder="1" applyAlignment="1">
      <alignment horizontal="center" vertical="center" readingOrder="2"/>
    </xf>
    <xf numFmtId="0" fontId="12" fillId="2" borderId="0" xfId="0" applyFont="1" applyFill="1" applyAlignment="1" applyProtection="1">
      <alignment horizontal="center" vertical="center" readingOrder="2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Protection="1">
      <protection locked="0"/>
    </xf>
    <xf numFmtId="0" fontId="0" fillId="2" borderId="0" xfId="0" applyFill="1" applyProtection="1"/>
    <xf numFmtId="164" fontId="8" fillId="2" borderId="0" xfId="2" applyFont="1" applyFill="1" applyAlignment="1">
      <alignment vertical="center"/>
    </xf>
    <xf numFmtId="0" fontId="8" fillId="2" borderId="0" xfId="0" applyFont="1" applyFill="1" applyAlignment="1" applyProtection="1">
      <alignment vertical="center"/>
    </xf>
    <xf numFmtId="0" fontId="16" fillId="10" borderId="3" xfId="0" applyFont="1" applyFill="1" applyBorder="1" applyAlignment="1" applyProtection="1">
      <alignment horizontal="center" vertical="center"/>
    </xf>
    <xf numFmtId="167" fontId="12" fillId="10" borderId="7" xfId="2" applyNumberFormat="1" applyFont="1" applyFill="1" applyBorder="1" applyAlignment="1">
      <alignment horizontal="center" vertical="center"/>
    </xf>
    <xf numFmtId="0" fontId="12" fillId="10" borderId="3" xfId="2" applyNumberFormat="1" applyFont="1" applyFill="1" applyBorder="1" applyAlignment="1">
      <alignment horizontal="center" vertical="center"/>
    </xf>
    <xf numFmtId="0" fontId="12" fillId="10" borderId="11" xfId="2" applyNumberFormat="1" applyFont="1" applyFill="1" applyBorder="1" applyAlignment="1">
      <alignment horizontal="center" vertical="center"/>
    </xf>
    <xf numFmtId="0" fontId="12" fillId="10" borderId="12" xfId="2" applyNumberFormat="1" applyFont="1" applyFill="1" applyBorder="1" applyAlignment="1">
      <alignment horizontal="center" vertical="center"/>
    </xf>
    <xf numFmtId="0" fontId="12" fillId="10" borderId="13" xfId="2" applyNumberFormat="1" applyFont="1" applyFill="1" applyBorder="1" applyAlignment="1">
      <alignment horizontal="center" vertical="center"/>
    </xf>
    <xf numFmtId="0" fontId="16" fillId="10" borderId="3" xfId="1" applyNumberFormat="1" applyFont="1" applyFill="1" applyBorder="1" applyAlignment="1">
      <alignment horizontal="center" vertical="center"/>
    </xf>
    <xf numFmtId="0" fontId="17" fillId="2" borderId="7" xfId="2" applyNumberFormat="1" applyFont="1" applyFill="1" applyBorder="1" applyAlignment="1" applyProtection="1">
      <alignment horizontal="center" vertical="center"/>
      <protection locked="0"/>
    </xf>
    <xf numFmtId="0" fontId="17" fillId="2" borderId="3" xfId="1" applyNumberFormat="1" applyFont="1" applyFill="1" applyBorder="1" applyAlignment="1" applyProtection="1">
      <alignment vertical="center"/>
      <protection locked="0"/>
    </xf>
    <xf numFmtId="0" fontId="17" fillId="2" borderId="7" xfId="1" applyNumberFormat="1" applyFont="1" applyFill="1" applyBorder="1" applyAlignment="1" applyProtection="1">
      <alignment vertical="center"/>
      <protection locked="0"/>
    </xf>
    <xf numFmtId="0" fontId="17" fillId="2" borderId="6" xfId="1" applyNumberFormat="1" applyFont="1" applyFill="1" applyBorder="1" applyAlignment="1" applyProtection="1">
      <alignment vertical="center"/>
      <protection locked="0"/>
    </xf>
    <xf numFmtId="0" fontId="19" fillId="2" borderId="0" xfId="0" applyFont="1" applyFill="1" applyProtection="1">
      <protection locked="0"/>
    </xf>
    <xf numFmtId="0" fontId="15" fillId="2" borderId="0" xfId="0" applyFont="1" applyFill="1" applyProtection="1"/>
    <xf numFmtId="0" fontId="3" fillId="2" borderId="0" xfId="0" applyFont="1" applyFill="1" applyProtection="1"/>
    <xf numFmtId="0" fontId="15" fillId="2" borderId="0" xfId="0" applyFont="1" applyFill="1" applyAlignment="1" applyProtection="1">
      <protection locked="0"/>
    </xf>
    <xf numFmtId="165" fontId="12" fillId="12" borderId="3" xfId="1" applyNumberFormat="1" applyFont="1" applyFill="1" applyBorder="1" applyAlignment="1">
      <alignment horizontal="center" vertical="center"/>
    </xf>
    <xf numFmtId="0" fontId="17" fillId="12" borderId="3" xfId="1" applyNumberFormat="1" applyFont="1" applyFill="1" applyBorder="1" applyAlignment="1">
      <alignment horizontal="center" vertical="center"/>
    </xf>
    <xf numFmtId="0" fontId="18" fillId="12" borderId="3" xfId="1" applyNumberFormat="1" applyFont="1" applyFill="1" applyBorder="1" applyAlignment="1">
      <alignment horizontal="center" vertical="center"/>
    </xf>
    <xf numFmtId="0" fontId="24" fillId="2" borderId="0" xfId="0" applyFont="1" applyFill="1" applyProtection="1"/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 readingOrder="2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6" fontId="7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readingOrder="2"/>
    </xf>
    <xf numFmtId="0" fontId="9" fillId="3" borderId="2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center" readingOrder="2"/>
    </xf>
    <xf numFmtId="0" fontId="11" fillId="6" borderId="5" xfId="0" applyFont="1" applyFill="1" applyBorder="1" applyAlignment="1" applyProtection="1">
      <alignment horizontal="center" vertical="center" readingOrder="2"/>
    </xf>
    <xf numFmtId="0" fontId="8" fillId="0" borderId="3" xfId="0" applyFont="1" applyFill="1" applyBorder="1" applyAlignment="1" applyProtection="1">
      <alignment horizontal="center" vertical="center" readingOrder="2"/>
    </xf>
    <xf numFmtId="0" fontId="8" fillId="2" borderId="3" xfId="0" applyFont="1" applyFill="1" applyBorder="1" applyAlignment="1" applyProtection="1">
      <alignment horizontal="center" vertical="center" readingOrder="2"/>
    </xf>
    <xf numFmtId="0" fontId="8" fillId="0" borderId="6" xfId="0" applyFont="1" applyFill="1" applyBorder="1" applyAlignment="1" applyProtection="1">
      <alignment horizontal="center" vertical="center" readingOrder="2"/>
    </xf>
    <xf numFmtId="0" fontId="8" fillId="0" borderId="7" xfId="0" applyFont="1" applyFill="1" applyBorder="1" applyAlignment="1" applyProtection="1">
      <alignment horizontal="center" vertical="center" readingOrder="2"/>
    </xf>
    <xf numFmtId="0" fontId="12" fillId="0" borderId="3" xfId="0" applyFont="1" applyFill="1" applyBorder="1" applyAlignment="1" applyProtection="1">
      <alignment horizontal="center" vertical="center" readingOrder="2"/>
    </xf>
    <xf numFmtId="0" fontId="12" fillId="2" borderId="3" xfId="0" applyFont="1" applyFill="1" applyBorder="1" applyAlignment="1" applyProtection="1">
      <alignment horizontal="center" vertical="center" readingOrder="2"/>
    </xf>
    <xf numFmtId="0" fontId="3" fillId="2" borderId="0" xfId="0" applyFont="1" applyFill="1" applyAlignment="1" applyProtection="1">
      <alignment horizontal="center"/>
    </xf>
    <xf numFmtId="0" fontId="0" fillId="2" borderId="10" xfId="0" applyFill="1" applyBorder="1"/>
    <xf numFmtId="0" fontId="8" fillId="8" borderId="5" xfId="0" applyFont="1" applyFill="1" applyBorder="1" applyAlignment="1" applyProtection="1">
      <alignment horizontal="center"/>
    </xf>
    <xf numFmtId="0" fontId="8" fillId="9" borderId="2" xfId="0" applyFont="1" applyFill="1" applyBorder="1" applyAlignment="1" applyProtection="1">
      <alignment horizontal="center"/>
    </xf>
    <xf numFmtId="164" fontId="12" fillId="10" borderId="6" xfId="2" applyFont="1" applyFill="1" applyBorder="1" applyAlignment="1">
      <alignment horizontal="center" vertical="center"/>
    </xf>
    <xf numFmtId="0" fontId="12" fillId="10" borderId="3" xfId="2" applyNumberFormat="1" applyFont="1" applyFill="1" applyBorder="1" applyAlignment="1">
      <alignment horizontal="center" vertical="center"/>
    </xf>
    <xf numFmtId="0" fontId="12" fillId="10" borderId="6" xfId="2" applyNumberFormat="1" applyFont="1" applyFill="1" applyBorder="1" applyAlignment="1">
      <alignment horizontal="center" vertical="center"/>
    </xf>
    <xf numFmtId="164" fontId="8" fillId="10" borderId="7" xfId="2" applyFont="1" applyFill="1" applyBorder="1" applyAlignment="1">
      <alignment horizontal="center" vertical="center"/>
    </xf>
    <xf numFmtId="0" fontId="8" fillId="10" borderId="3" xfId="0" applyFont="1" applyFill="1" applyBorder="1" applyAlignment="1" applyProtection="1">
      <alignment horizontal="center" vertical="center"/>
    </xf>
    <xf numFmtId="0" fontId="0" fillId="2" borderId="3" xfId="0" applyFill="1" applyBorder="1"/>
    <xf numFmtId="0" fontId="0" fillId="2" borderId="6" xfId="0" applyFill="1" applyBorder="1"/>
    <xf numFmtId="0" fontId="8" fillId="2" borderId="7" xfId="2" applyNumberFormat="1" applyFont="1" applyFill="1" applyBorder="1" applyAlignment="1">
      <alignment horizontal="center" vertical="center"/>
    </xf>
    <xf numFmtId="0" fontId="20" fillId="2" borderId="14" xfId="0" applyFont="1" applyFill="1" applyBorder="1" applyAlignment="1" applyProtection="1">
      <alignment horizontal="center" vertical="center"/>
      <protection locked="0"/>
    </xf>
    <xf numFmtId="0" fontId="12" fillId="11" borderId="3" xfId="1" applyNumberFormat="1" applyFont="1" applyFill="1" applyBorder="1" applyAlignment="1" applyProtection="1">
      <alignment horizontal="center" vertical="center"/>
      <protection locked="0"/>
    </xf>
    <xf numFmtId="164" fontId="12" fillId="11" borderId="3" xfId="2" applyFont="1" applyFill="1" applyBorder="1" applyAlignment="1" applyProtection="1">
      <alignment horizontal="center" vertical="center"/>
      <protection locked="0"/>
    </xf>
    <xf numFmtId="0" fontId="16" fillId="11" borderId="3" xfId="1" applyNumberFormat="1" applyFont="1" applyFill="1" applyBorder="1" applyAlignment="1">
      <alignment horizontal="center" vertical="center"/>
    </xf>
    <xf numFmtId="165" fontId="18" fillId="3" borderId="3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horizontal="center" vertical="center"/>
    </xf>
    <xf numFmtId="0" fontId="0" fillId="2" borderId="15" xfId="0" applyFill="1" applyBorder="1"/>
    <xf numFmtId="165" fontId="12" fillId="3" borderId="3" xfId="1" applyNumberFormat="1" applyFont="1" applyFill="1" applyBorder="1" applyAlignment="1">
      <alignment horizontal="center" vertical="center"/>
    </xf>
    <xf numFmtId="0" fontId="21" fillId="2" borderId="3" xfId="1" applyNumberFormat="1" applyFont="1" applyFill="1" applyBorder="1" applyAlignment="1">
      <alignment horizontal="center" vertical="center"/>
    </xf>
    <xf numFmtId="0" fontId="21" fillId="2" borderId="3" xfId="1" applyNumberFormat="1" applyFont="1" applyFill="1" applyBorder="1" applyAlignment="1" applyProtection="1">
      <alignment horizontal="center" vertical="center" readingOrder="1"/>
      <protection locked="0"/>
    </xf>
    <xf numFmtId="0" fontId="8" fillId="2" borderId="3" xfId="1" applyNumberFormat="1" applyFont="1" applyFill="1" applyBorder="1" applyAlignment="1">
      <alignment horizontal="center" vertical="center"/>
    </xf>
    <xf numFmtId="10" fontId="21" fillId="2" borderId="3" xfId="3" applyNumberFormat="1" applyFont="1" applyFill="1" applyBorder="1" applyAlignment="1">
      <alignment horizontal="center" vertical="center"/>
    </xf>
    <xf numFmtId="10" fontId="22" fillId="2" borderId="3" xfId="3" applyNumberFormat="1" applyFont="1" applyFill="1" applyBorder="1" applyAlignment="1">
      <alignment horizontal="center" vertical="center"/>
    </xf>
    <xf numFmtId="165" fontId="23" fillId="2" borderId="3" xfId="1" applyNumberFormat="1" applyFont="1" applyFill="1" applyBorder="1" applyAlignment="1">
      <alignment horizontal="center" vertical="center"/>
    </xf>
    <xf numFmtId="165" fontId="22" fillId="2" borderId="3" xfId="1" applyNumberFormat="1" applyFont="1" applyFill="1" applyBorder="1" applyAlignment="1">
      <alignment horizontal="center" vertical="center"/>
    </xf>
    <xf numFmtId="10" fontId="23" fillId="2" borderId="3" xfId="3" applyNumberFormat="1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0" xfId="0" applyFill="1"/>
    <xf numFmtId="0" fontId="11" fillId="2" borderId="0" xfId="0" applyFont="1" applyFill="1" applyAlignment="1" applyProtection="1">
      <alignment horizontal="center" vertical="center"/>
      <protection locked="0"/>
    </xf>
    <xf numFmtId="165" fontId="12" fillId="12" borderId="3" xfId="1" applyNumberFormat="1" applyFont="1" applyFill="1" applyBorder="1" applyAlignment="1">
      <alignment horizontal="center" vertical="center"/>
    </xf>
    <xf numFmtId="0" fontId="11" fillId="2" borderId="0" xfId="0" applyFont="1" applyFill="1" applyAlignment="1" applyProtection="1">
      <alignment horizontal="center" vertical="center"/>
    </xf>
    <xf numFmtId="0" fontId="19" fillId="2" borderId="3" xfId="0" applyFont="1" applyFill="1" applyBorder="1" applyAlignment="1" applyProtection="1">
      <alignment horizontal="center" vertical="center" textRotation="90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/>
    <xf numFmtId="0" fontId="0" fillId="2" borderId="12" xfId="0" applyFill="1" applyBorder="1"/>
    <xf numFmtId="0" fontId="9" fillId="3" borderId="0" xfId="0" applyFont="1" applyFill="1" applyBorder="1" applyAlignment="1" applyProtection="1">
      <alignment horizontal="center" vertical="center"/>
    </xf>
    <xf numFmtId="0" fontId="1" fillId="0" borderId="0" xfId="4"/>
    <xf numFmtId="0" fontId="27" fillId="15" borderId="0" xfId="4" applyFont="1" applyFill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7" fillId="16" borderId="0" xfId="4" applyFont="1" applyFill="1" applyAlignment="1">
      <alignment horizontal="center" vertical="center"/>
    </xf>
    <xf numFmtId="0" fontId="1" fillId="0" borderId="0" xfId="4" applyAlignment="1">
      <alignment horizontal="center" vertical="center"/>
    </xf>
    <xf numFmtId="0" fontId="27" fillId="14" borderId="0" xfId="4" applyFont="1" applyFill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13" borderId="0" xfId="4" applyFont="1" applyFill="1" applyAlignment="1">
      <alignment horizontal="center" vertical="center"/>
    </xf>
    <xf numFmtId="0" fontId="4" fillId="2" borderId="6" xfId="0" applyFont="1" applyFill="1" applyBorder="1"/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29" fillId="2" borderId="3" xfId="1" applyNumberFormat="1" applyFont="1" applyFill="1" applyBorder="1" applyAlignment="1">
      <alignment horizontal="center" vertical="center"/>
    </xf>
    <xf numFmtId="173" fontId="15" fillId="2" borderId="3" xfId="0" applyNumberFormat="1" applyFont="1" applyFill="1" applyBorder="1" applyAlignment="1">
      <alignment horizontal="center" vertical="center"/>
    </xf>
    <xf numFmtId="164" fontId="12" fillId="11" borderId="18" xfId="2" applyFont="1" applyFill="1" applyBorder="1" applyAlignment="1" applyProtection="1">
      <alignment horizontal="center" vertical="center"/>
      <protection locked="0"/>
    </xf>
    <xf numFmtId="164" fontId="12" fillId="11" borderId="19" xfId="2" applyFont="1" applyFill="1" applyBorder="1" applyAlignment="1" applyProtection="1">
      <alignment horizontal="center" vertical="center"/>
      <protection locked="0"/>
    </xf>
    <xf numFmtId="164" fontId="12" fillId="11" borderId="8" xfId="2" applyFont="1" applyFill="1" applyBorder="1" applyAlignment="1" applyProtection="1">
      <alignment horizontal="center" vertical="center"/>
      <protection locked="0"/>
    </xf>
    <xf numFmtId="0" fontId="30" fillId="2" borderId="18" xfId="0" applyFont="1" applyFill="1" applyBorder="1" applyAlignment="1">
      <alignment horizontal="center"/>
    </xf>
    <xf numFmtId="0" fontId="30" fillId="2" borderId="19" xfId="0" applyFont="1" applyFill="1" applyBorder="1" applyAlignment="1">
      <alignment horizontal="center"/>
    </xf>
    <xf numFmtId="0" fontId="30" fillId="2" borderId="8" xfId="0" applyFont="1" applyFill="1" applyBorder="1" applyAlignment="1">
      <alignment horizontal="center"/>
    </xf>
    <xf numFmtId="175" fontId="15" fillId="2" borderId="3" xfId="0" applyNumberFormat="1" applyFont="1" applyFill="1" applyBorder="1" applyAlignment="1">
      <alignment horizontal="center" vertical="center"/>
    </xf>
    <xf numFmtId="0" fontId="31" fillId="2" borderId="3" xfId="0" applyFont="1" applyFill="1" applyBorder="1"/>
    <xf numFmtId="177" fontId="0" fillId="2" borderId="3" xfId="0" applyNumberFormat="1" applyFill="1" applyBorder="1" applyAlignment="1">
      <alignment horizontal="center" vertical="center"/>
    </xf>
    <xf numFmtId="164" fontId="12" fillId="10" borderId="18" xfId="2" applyFont="1" applyFill="1" applyBorder="1" applyAlignment="1">
      <alignment horizontal="center" vertical="center"/>
    </xf>
    <xf numFmtId="164" fontId="12" fillId="10" borderId="19" xfId="2" applyFont="1" applyFill="1" applyBorder="1" applyAlignment="1">
      <alignment horizontal="center" vertical="center"/>
    </xf>
    <xf numFmtId="164" fontId="12" fillId="10" borderId="8" xfId="2" applyFont="1" applyFill="1" applyBorder="1" applyAlignment="1">
      <alignment horizontal="center" vertical="center"/>
    </xf>
    <xf numFmtId="0" fontId="12" fillId="17" borderId="7" xfId="0" applyFont="1" applyFill="1" applyBorder="1" applyAlignment="1" applyProtection="1">
      <alignment horizontal="center" vertical="center" readingOrder="2"/>
      <protection locked="0"/>
    </xf>
    <xf numFmtId="0" fontId="12" fillId="17" borderId="3" xfId="0" applyFont="1" applyFill="1" applyBorder="1" applyAlignment="1" applyProtection="1">
      <alignment horizontal="center" vertical="center" readingOrder="2"/>
      <protection locked="0"/>
    </xf>
    <xf numFmtId="0" fontId="13" fillId="17" borderId="3" xfId="0" applyFont="1" applyFill="1" applyBorder="1" applyAlignment="1">
      <alignment horizontal="center" vertical="center" readingOrder="2"/>
    </xf>
    <xf numFmtId="0" fontId="13" fillId="17" borderId="9" xfId="0" applyFont="1" applyFill="1" applyBorder="1" applyAlignment="1">
      <alignment horizontal="center" vertical="center" readingOrder="2"/>
    </xf>
    <xf numFmtId="0" fontId="12" fillId="17" borderId="8" xfId="0" applyFont="1" applyFill="1" applyBorder="1" applyAlignment="1" applyProtection="1">
      <alignment horizontal="center" vertical="center" readingOrder="2"/>
      <protection locked="0"/>
    </xf>
  </cellXfs>
  <cellStyles count="8">
    <cellStyle name="Comma" xfId="1" builtinId="3" customBuiltin="1"/>
    <cellStyle name="Comma 2" xfId="5"/>
    <cellStyle name="Currency" xfId="2" builtinId="4" customBuiltin="1"/>
    <cellStyle name="Currency 2" xfId="6"/>
    <cellStyle name="Normal" xfId="0" builtinId="0" customBuiltin="1"/>
    <cellStyle name="Normal 2" xfId="4"/>
    <cellStyle name="Percent" xfId="3" builtinId="5" customBuiltin="1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rightToLeft="1" tabSelected="1" topLeftCell="J7" workbookViewId="0">
      <selection activeCell="C36" sqref="C36:J36"/>
    </sheetView>
  </sheetViews>
  <sheetFormatPr defaultRowHeight="14.25"/>
  <cols>
    <col min="1" max="1" width="9" customWidth="1"/>
  </cols>
  <sheetData>
    <row r="1" spans="1:26" ht="23.25">
      <c r="A1" s="1"/>
      <c r="B1" s="1"/>
      <c r="C1" s="1"/>
      <c r="D1" s="1"/>
      <c r="E1" s="1"/>
      <c r="F1" s="1"/>
      <c r="G1" s="1"/>
      <c r="H1" s="1"/>
      <c r="I1" s="49" t="s">
        <v>0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1"/>
      <c r="V1" s="1"/>
      <c r="W1" s="1"/>
      <c r="X1" s="1"/>
      <c r="Y1" s="1"/>
      <c r="Z1" s="1"/>
    </row>
    <row r="2" spans="1:26" ht="24" thickBot="1">
      <c r="A2" s="2"/>
      <c r="B2" s="2"/>
      <c r="C2" s="2"/>
      <c r="D2" s="2"/>
      <c r="E2" s="2"/>
      <c r="F2" s="2"/>
      <c r="G2" s="2"/>
      <c r="H2" s="2"/>
      <c r="I2" s="3"/>
      <c r="J2" s="3"/>
      <c r="K2" s="4"/>
      <c r="L2" s="50" t="s">
        <v>1</v>
      </c>
      <c r="M2" s="50"/>
      <c r="N2" s="50"/>
      <c r="O2" s="50"/>
      <c r="P2" s="50"/>
      <c r="Q2" s="50"/>
      <c r="R2" s="5"/>
      <c r="S2" s="5"/>
      <c r="T2" s="5"/>
      <c r="U2" s="2"/>
      <c r="V2" s="2"/>
      <c r="W2" s="2"/>
      <c r="X2" s="2"/>
      <c r="Y2" s="2"/>
      <c r="Z2" s="2"/>
    </row>
    <row r="3" spans="1:26" ht="21" thickBot="1">
      <c r="A3" s="6"/>
      <c r="B3" s="6"/>
      <c r="C3" s="7"/>
      <c r="D3" s="6"/>
      <c r="E3" s="6"/>
      <c r="F3" s="6"/>
      <c r="G3" s="6"/>
      <c r="H3" s="2"/>
      <c r="I3" s="2"/>
      <c r="J3" s="2"/>
      <c r="L3" s="1"/>
      <c r="M3" s="1"/>
      <c r="N3" s="1"/>
      <c r="O3" s="1"/>
      <c r="P3" s="1"/>
      <c r="Q3" s="1"/>
      <c r="R3" s="1"/>
      <c r="S3" s="1"/>
      <c r="T3" s="51" t="s">
        <v>2</v>
      </c>
      <c r="U3" s="51"/>
      <c r="V3" s="52">
        <v>44196</v>
      </c>
      <c r="W3" s="52"/>
      <c r="X3" s="52"/>
      <c r="Y3" s="52"/>
      <c r="Z3" s="2"/>
    </row>
    <row r="4" spans="1:26" ht="24" thickBot="1">
      <c r="A4" s="53" t="s">
        <v>3</v>
      </c>
      <c r="B4" s="53"/>
      <c r="C4" s="53"/>
      <c r="D4" s="53"/>
      <c r="E4" s="53"/>
      <c r="F4" s="53"/>
      <c r="G4" s="8"/>
      <c r="H4" s="6"/>
      <c r="I4" s="6"/>
      <c r="J4" s="6"/>
      <c r="K4" s="54" t="s">
        <v>4</v>
      </c>
      <c r="L4" s="54"/>
      <c r="M4" s="54"/>
      <c r="N4" s="54"/>
      <c r="O4" s="54"/>
      <c r="P4" s="54"/>
      <c r="Q4" s="54"/>
      <c r="R4" s="54"/>
      <c r="S4" s="54"/>
      <c r="T4" s="1"/>
      <c r="U4" s="9"/>
      <c r="V4" s="9"/>
      <c r="W4" s="9"/>
      <c r="X4" s="9"/>
      <c r="Y4" s="9"/>
      <c r="Z4" s="2"/>
    </row>
    <row r="5" spans="1:26" ht="24" thickBot="1">
      <c r="A5" s="53" t="s">
        <v>91</v>
      </c>
      <c r="B5" s="53"/>
      <c r="C5" s="53"/>
      <c r="D5" s="53"/>
      <c r="E5" s="53"/>
      <c r="F5" s="53"/>
      <c r="G5" s="53"/>
      <c r="H5" s="53"/>
      <c r="I5" s="53"/>
      <c r="J5" s="6"/>
      <c r="K5" s="54"/>
      <c r="L5" s="54"/>
      <c r="M5" s="54"/>
      <c r="N5" s="54"/>
      <c r="O5" s="54"/>
      <c r="P5" s="54"/>
      <c r="Q5" s="54"/>
      <c r="R5" s="54"/>
      <c r="S5" s="54"/>
      <c r="T5" s="1"/>
      <c r="U5" s="1"/>
      <c r="V5" s="55" t="s">
        <v>5</v>
      </c>
      <c r="W5" s="55"/>
      <c r="X5" s="10"/>
      <c r="Y5" s="2"/>
      <c r="Z5" s="2"/>
    </row>
    <row r="6" spans="1:26" ht="18.75" customHeight="1" thickBot="1">
      <c r="A6" s="8"/>
      <c r="B6" s="8"/>
      <c r="C6" s="8"/>
      <c r="D6" s="8"/>
      <c r="E6" s="8"/>
      <c r="F6" s="8"/>
      <c r="G6" s="8"/>
      <c r="H6" s="8"/>
      <c r="I6" s="8"/>
      <c r="J6" s="6"/>
      <c r="K6" s="103"/>
      <c r="L6" s="103"/>
      <c r="M6" s="103"/>
      <c r="N6" s="103"/>
      <c r="O6" s="103"/>
      <c r="P6" s="103"/>
      <c r="Q6" s="103"/>
      <c r="R6" s="103"/>
      <c r="S6" s="103"/>
      <c r="T6" s="1"/>
      <c r="U6" s="1"/>
      <c r="V6" s="55" t="s">
        <v>5</v>
      </c>
      <c r="W6" s="55"/>
      <c r="X6" s="10"/>
      <c r="Y6" s="2"/>
      <c r="Z6" s="2"/>
    </row>
    <row r="7" spans="1:26" ht="15" thickBot="1">
      <c r="A7" s="6"/>
      <c r="B7" s="6"/>
      <c r="C7" s="6"/>
      <c r="D7" s="6"/>
      <c r="E7" s="6"/>
      <c r="F7" s="6"/>
      <c r="G7" s="6"/>
      <c r="H7" s="6"/>
      <c r="I7" s="6"/>
      <c r="J7" s="2"/>
      <c r="K7" s="6"/>
      <c r="L7" s="6"/>
      <c r="M7" s="6"/>
      <c r="N7" s="2"/>
      <c r="O7" s="6"/>
      <c r="P7" s="6"/>
      <c r="Q7" s="6"/>
      <c r="R7" s="6"/>
      <c r="S7" s="6"/>
      <c r="T7" s="6"/>
      <c r="U7" s="6"/>
      <c r="V7" s="2"/>
      <c r="W7" s="2"/>
      <c r="X7" s="2"/>
      <c r="Y7" s="2"/>
      <c r="Z7" s="2"/>
    </row>
    <row r="8" spans="1:26" ht="22.5">
      <c r="A8" s="11"/>
      <c r="B8" s="12"/>
      <c r="C8" s="56" t="s">
        <v>6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 t="s">
        <v>7</v>
      </c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20.25">
      <c r="A9" s="58" t="s">
        <v>8</v>
      </c>
      <c r="B9" s="58"/>
      <c r="C9" s="58" t="s">
        <v>9</v>
      </c>
      <c r="D9" s="58"/>
      <c r="E9" s="58"/>
      <c r="F9" s="59" t="s">
        <v>10</v>
      </c>
      <c r="G9" s="59"/>
      <c r="H9" s="59"/>
      <c r="I9" s="59" t="s">
        <v>11</v>
      </c>
      <c r="J9" s="59"/>
      <c r="K9" s="59"/>
      <c r="L9" s="60" t="s">
        <v>12</v>
      </c>
      <c r="M9" s="60"/>
      <c r="N9" s="60"/>
      <c r="O9" s="61" t="s">
        <v>9</v>
      </c>
      <c r="P9" s="61"/>
      <c r="Q9" s="61"/>
      <c r="R9" s="58" t="s">
        <v>13</v>
      </c>
      <c r="S9" s="58"/>
      <c r="T9" s="58"/>
      <c r="U9" s="58" t="s">
        <v>11</v>
      </c>
      <c r="V9" s="58"/>
      <c r="W9" s="58"/>
      <c r="X9" s="60" t="s">
        <v>12</v>
      </c>
      <c r="Y9" s="60"/>
      <c r="Z9" s="60"/>
    </row>
    <row r="10" spans="1:26" ht="20.25">
      <c r="A10" s="62" t="s">
        <v>14</v>
      </c>
      <c r="B10" s="62"/>
      <c r="C10" s="13" t="s">
        <v>15</v>
      </c>
      <c r="D10" s="14" t="s">
        <v>16</v>
      </c>
      <c r="E10" s="15" t="s">
        <v>17</v>
      </c>
      <c r="F10" s="16" t="s">
        <v>15</v>
      </c>
      <c r="G10" s="14" t="s">
        <v>16</v>
      </c>
      <c r="H10" s="15" t="s">
        <v>17</v>
      </c>
      <c r="I10" s="16" t="s">
        <v>15</v>
      </c>
      <c r="J10" s="14" t="s">
        <v>16</v>
      </c>
      <c r="K10" s="15" t="s">
        <v>17</v>
      </c>
      <c r="L10" s="16" t="s">
        <v>15</v>
      </c>
      <c r="M10" s="14" t="s">
        <v>16</v>
      </c>
      <c r="N10" s="17" t="s">
        <v>17</v>
      </c>
      <c r="O10" s="18" t="s">
        <v>15</v>
      </c>
      <c r="P10" s="14" t="s">
        <v>16</v>
      </c>
      <c r="Q10" s="15" t="s">
        <v>17</v>
      </c>
      <c r="R10" s="16" t="s">
        <v>15</v>
      </c>
      <c r="S10" s="14" t="s">
        <v>16</v>
      </c>
      <c r="T10" s="15" t="s">
        <v>17</v>
      </c>
      <c r="U10" s="16" t="s">
        <v>15</v>
      </c>
      <c r="V10" s="14" t="s">
        <v>16</v>
      </c>
      <c r="W10" s="15" t="s">
        <v>17</v>
      </c>
      <c r="X10" s="16" t="s">
        <v>15</v>
      </c>
      <c r="Y10" s="14" t="s">
        <v>16</v>
      </c>
      <c r="Z10" s="17" t="s">
        <v>17</v>
      </c>
    </row>
    <row r="11" spans="1:26" ht="18.75">
      <c r="A11" s="63" t="s">
        <v>18</v>
      </c>
      <c r="B11" s="63"/>
      <c r="C11" s="134"/>
      <c r="D11" s="131"/>
      <c r="E11" s="132">
        <f>C11+D11</f>
        <v>0</v>
      </c>
      <c r="F11" s="19">
        <v>10</v>
      </c>
      <c r="G11" s="19">
        <v>10</v>
      </c>
      <c r="H11" s="20">
        <f>G11+F11</f>
        <v>20</v>
      </c>
      <c r="I11" s="19"/>
      <c r="J11" s="19"/>
      <c r="K11" s="20">
        <f>I11+J11</f>
        <v>0</v>
      </c>
      <c r="L11" s="21">
        <f t="shared" ref="L11:N14" si="0">I11+F11+C11</f>
        <v>10</v>
      </c>
      <c r="M11" s="21">
        <f t="shared" si="0"/>
        <v>10</v>
      </c>
      <c r="N11" s="21">
        <f t="shared" si="0"/>
        <v>20</v>
      </c>
      <c r="O11" s="130"/>
      <c r="P11" s="131"/>
      <c r="Q11" s="132">
        <f>P11+O11</f>
        <v>0</v>
      </c>
      <c r="R11" s="19">
        <v>10</v>
      </c>
      <c r="S11" s="19">
        <v>10</v>
      </c>
      <c r="T11" s="20">
        <f>S11+R11</f>
        <v>20</v>
      </c>
      <c r="U11" s="19">
        <v>10</v>
      </c>
      <c r="V11" s="19">
        <v>10</v>
      </c>
      <c r="W11" s="20">
        <f>V11+U11</f>
        <v>20</v>
      </c>
      <c r="X11" s="21">
        <f t="shared" ref="X11:Z14" si="1">O11+R11+U11</f>
        <v>20</v>
      </c>
      <c r="Y11" s="21">
        <f t="shared" si="1"/>
        <v>20</v>
      </c>
      <c r="Z11" s="21">
        <f t="shared" si="1"/>
        <v>40</v>
      </c>
    </row>
    <row r="12" spans="1:26" ht="18.75">
      <c r="A12" s="63" t="s">
        <v>19</v>
      </c>
      <c r="B12" s="63"/>
      <c r="C12" s="134"/>
      <c r="D12" s="131"/>
      <c r="E12" s="132">
        <f t="shared" ref="E12:E14" si="2">C12+D12</f>
        <v>0</v>
      </c>
      <c r="F12" s="19"/>
      <c r="G12" s="19"/>
      <c r="H12" s="20">
        <f>G12+F12</f>
        <v>0</v>
      </c>
      <c r="I12" s="19"/>
      <c r="J12" s="19"/>
      <c r="K12" s="20">
        <f>I12+J12</f>
        <v>0</v>
      </c>
      <c r="L12" s="21">
        <f t="shared" si="0"/>
        <v>0</v>
      </c>
      <c r="M12" s="21">
        <f t="shared" si="0"/>
        <v>0</v>
      </c>
      <c r="N12" s="21">
        <f t="shared" si="0"/>
        <v>0</v>
      </c>
      <c r="O12" s="130"/>
      <c r="P12" s="131"/>
      <c r="Q12" s="132">
        <f>P12+O12</f>
        <v>0</v>
      </c>
      <c r="R12" s="19"/>
      <c r="S12" s="19"/>
      <c r="T12" s="20">
        <f>S12+R12</f>
        <v>0</v>
      </c>
      <c r="U12" s="19"/>
      <c r="V12" s="19"/>
      <c r="W12" s="20">
        <f>V12+U12</f>
        <v>0</v>
      </c>
      <c r="X12" s="21">
        <f t="shared" si="1"/>
        <v>0</v>
      </c>
      <c r="Y12" s="21">
        <f t="shared" si="1"/>
        <v>0</v>
      </c>
      <c r="Z12" s="21">
        <f t="shared" si="1"/>
        <v>0</v>
      </c>
    </row>
    <row r="13" spans="1:26" ht="18.75">
      <c r="A13" s="63" t="s">
        <v>20</v>
      </c>
      <c r="B13" s="63"/>
      <c r="C13" s="134"/>
      <c r="D13" s="131"/>
      <c r="E13" s="132">
        <f t="shared" si="2"/>
        <v>0</v>
      </c>
      <c r="F13" s="19"/>
      <c r="G13" s="19"/>
      <c r="H13" s="20">
        <f>G13+F13</f>
        <v>0</v>
      </c>
      <c r="I13" s="19"/>
      <c r="J13" s="19"/>
      <c r="K13" s="20">
        <f>I13+J13</f>
        <v>0</v>
      </c>
      <c r="L13" s="21">
        <f t="shared" si="0"/>
        <v>0</v>
      </c>
      <c r="M13" s="21">
        <f t="shared" si="0"/>
        <v>0</v>
      </c>
      <c r="N13" s="21">
        <f t="shared" si="0"/>
        <v>0</v>
      </c>
      <c r="O13" s="130"/>
      <c r="P13" s="131"/>
      <c r="Q13" s="132">
        <f>P13+O13</f>
        <v>0</v>
      </c>
      <c r="R13" s="19"/>
      <c r="S13" s="19"/>
      <c r="T13" s="20">
        <f>S13+R13</f>
        <v>0</v>
      </c>
      <c r="U13" s="19"/>
      <c r="V13" s="19"/>
      <c r="W13" s="20">
        <f>V13+U13</f>
        <v>0</v>
      </c>
      <c r="X13" s="21">
        <f t="shared" si="1"/>
        <v>0</v>
      </c>
      <c r="Y13" s="21">
        <f t="shared" si="1"/>
        <v>0</v>
      </c>
      <c r="Z13" s="21">
        <f t="shared" si="1"/>
        <v>0</v>
      </c>
    </row>
    <row r="14" spans="1:26" ht="18.75">
      <c r="A14" s="63" t="s">
        <v>21</v>
      </c>
      <c r="B14" s="63"/>
      <c r="C14" s="134"/>
      <c r="D14" s="131"/>
      <c r="E14" s="132">
        <f t="shared" si="2"/>
        <v>0</v>
      </c>
      <c r="F14" s="19"/>
      <c r="G14" s="19"/>
      <c r="H14" s="20">
        <f>G14+F14</f>
        <v>0</v>
      </c>
      <c r="I14" s="19"/>
      <c r="J14" s="19"/>
      <c r="K14" s="20">
        <f>I14+J14</f>
        <v>0</v>
      </c>
      <c r="L14" s="21">
        <f t="shared" si="0"/>
        <v>0</v>
      </c>
      <c r="M14" s="21">
        <f t="shared" si="0"/>
        <v>0</v>
      </c>
      <c r="N14" s="21">
        <f t="shared" si="0"/>
        <v>0</v>
      </c>
      <c r="O14" s="130"/>
      <c r="P14" s="131"/>
      <c r="Q14" s="132">
        <f>P14+O14</f>
        <v>0</v>
      </c>
      <c r="R14" s="19"/>
      <c r="S14" s="19"/>
      <c r="T14" s="20">
        <f>S14+R14</f>
        <v>0</v>
      </c>
      <c r="U14" s="19"/>
      <c r="V14" s="19"/>
      <c r="W14" s="20">
        <f>V14+U14</f>
        <v>0</v>
      </c>
      <c r="X14" s="21">
        <f t="shared" si="1"/>
        <v>0</v>
      </c>
      <c r="Y14" s="21">
        <f t="shared" si="1"/>
        <v>0</v>
      </c>
      <c r="Z14" s="21">
        <f t="shared" si="1"/>
        <v>0</v>
      </c>
    </row>
    <row r="15" spans="1:26" ht="19.5" thickBot="1">
      <c r="A15" s="63" t="s">
        <v>22</v>
      </c>
      <c r="B15" s="63"/>
      <c r="C15" s="133">
        <f>SUM(C11+C12+C13+C14)</f>
        <v>0</v>
      </c>
      <c r="D15" s="133">
        <f t="shared" ref="D15:Z15" si="3">SUM(D11+D12+D13+D14)</f>
        <v>0</v>
      </c>
      <c r="E15" s="133">
        <f t="shared" si="3"/>
        <v>0</v>
      </c>
      <c r="F15" s="22">
        <f t="shared" si="3"/>
        <v>10</v>
      </c>
      <c r="G15" s="22">
        <f t="shared" si="3"/>
        <v>10</v>
      </c>
      <c r="H15" s="22">
        <f t="shared" si="3"/>
        <v>20</v>
      </c>
      <c r="I15" s="22">
        <f t="shared" si="3"/>
        <v>0</v>
      </c>
      <c r="J15" s="22">
        <f t="shared" si="3"/>
        <v>0</v>
      </c>
      <c r="K15" s="22">
        <f t="shared" si="3"/>
        <v>0</v>
      </c>
      <c r="L15" s="22">
        <f t="shared" si="3"/>
        <v>10</v>
      </c>
      <c r="M15" s="22">
        <f t="shared" si="3"/>
        <v>10</v>
      </c>
      <c r="N15" s="22">
        <f t="shared" si="3"/>
        <v>20</v>
      </c>
      <c r="O15" s="133">
        <f t="shared" si="3"/>
        <v>0</v>
      </c>
      <c r="P15" s="133">
        <f t="shared" si="3"/>
        <v>0</v>
      </c>
      <c r="Q15" s="133">
        <f t="shared" si="3"/>
        <v>0</v>
      </c>
      <c r="R15" s="22">
        <f t="shared" si="3"/>
        <v>10</v>
      </c>
      <c r="S15" s="22">
        <f t="shared" si="3"/>
        <v>10</v>
      </c>
      <c r="T15" s="22">
        <f t="shared" si="3"/>
        <v>20</v>
      </c>
      <c r="U15" s="22">
        <f t="shared" si="3"/>
        <v>10</v>
      </c>
      <c r="V15" s="22">
        <f t="shared" si="3"/>
        <v>10</v>
      </c>
      <c r="W15" s="22">
        <f t="shared" si="3"/>
        <v>20</v>
      </c>
      <c r="X15" s="22">
        <f t="shared" si="3"/>
        <v>20</v>
      </c>
      <c r="Y15" s="22">
        <f t="shared" si="3"/>
        <v>20</v>
      </c>
      <c r="Z15" s="22">
        <f t="shared" si="3"/>
        <v>40</v>
      </c>
    </row>
    <row r="16" spans="1:26" ht="18.75">
      <c r="A16" s="23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25"/>
      <c r="N16" s="25"/>
      <c r="O16" s="24"/>
      <c r="P16" s="24"/>
      <c r="Q16" s="24"/>
      <c r="R16" s="24"/>
      <c r="S16" s="24"/>
      <c r="T16" s="24"/>
      <c r="U16" s="24"/>
      <c r="V16" s="24"/>
      <c r="W16" s="24"/>
      <c r="X16" s="25"/>
      <c r="Y16" s="25"/>
      <c r="Z16" s="25"/>
    </row>
    <row r="17" spans="1:26" ht="23.25">
      <c r="A17" s="64" t="s">
        <v>23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ht="21" thickBot="1">
      <c r="A18" s="2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thickBot="1">
      <c r="A19" s="27"/>
      <c r="B19" s="65"/>
      <c r="C19" s="65"/>
      <c r="D19" s="65"/>
      <c r="E19" s="65"/>
      <c r="F19" s="65"/>
      <c r="G19" s="65"/>
      <c r="H19" s="66" t="s">
        <v>24</v>
      </c>
      <c r="I19" s="66"/>
      <c r="J19" s="66"/>
      <c r="K19" s="66"/>
      <c r="L19" s="66"/>
      <c r="M19" s="66"/>
      <c r="N19" s="66"/>
      <c r="O19" s="66"/>
      <c r="P19" s="66"/>
      <c r="Q19" s="67" t="s">
        <v>25</v>
      </c>
      <c r="R19" s="67"/>
      <c r="S19" s="67"/>
      <c r="T19" s="67"/>
      <c r="U19" s="67"/>
      <c r="V19" s="1"/>
      <c r="W19" s="28"/>
      <c r="X19" s="1"/>
      <c r="Y19" s="29"/>
      <c r="Z19" s="29"/>
    </row>
    <row r="20" spans="1:26" ht="20.25">
      <c r="A20" s="30" t="s">
        <v>26</v>
      </c>
      <c r="B20" s="127" t="s">
        <v>150</v>
      </c>
      <c r="C20" s="128"/>
      <c r="D20" s="128"/>
      <c r="E20" s="129"/>
      <c r="F20" s="68" t="s">
        <v>27</v>
      </c>
      <c r="G20" s="68"/>
      <c r="H20" s="31" t="s">
        <v>28</v>
      </c>
      <c r="I20" s="69" t="s">
        <v>29</v>
      </c>
      <c r="J20" s="69"/>
      <c r="K20" s="32" t="s">
        <v>30</v>
      </c>
      <c r="L20" s="69" t="s">
        <v>31</v>
      </c>
      <c r="M20" s="69"/>
      <c r="N20" s="32" t="s">
        <v>32</v>
      </c>
      <c r="O20" s="70" t="s">
        <v>33</v>
      </c>
      <c r="P20" s="70"/>
      <c r="Q20" s="33" t="s">
        <v>28</v>
      </c>
      <c r="R20" s="34" t="s">
        <v>29</v>
      </c>
      <c r="S20" s="34" t="s">
        <v>30</v>
      </c>
      <c r="T20" s="34" t="s">
        <v>31</v>
      </c>
      <c r="U20" s="35" t="s">
        <v>32</v>
      </c>
      <c r="V20" s="71" t="s">
        <v>34</v>
      </c>
      <c r="W20" s="71"/>
      <c r="X20" s="72" t="s">
        <v>35</v>
      </c>
      <c r="Y20" s="72"/>
      <c r="Z20" s="72"/>
    </row>
    <row r="21" spans="1:26" ht="23.25">
      <c r="A21" s="36" t="str">
        <f>IF(B21="","",1)</f>
        <v/>
      </c>
      <c r="B21" s="113"/>
      <c r="C21" s="114"/>
      <c r="D21" s="114"/>
      <c r="E21" s="115"/>
      <c r="F21" s="112"/>
      <c r="G21" s="112"/>
      <c r="H21" s="37"/>
      <c r="I21" s="73"/>
      <c r="J21" s="73"/>
      <c r="K21" s="38"/>
      <c r="L21" s="73"/>
      <c r="M21" s="73"/>
      <c r="N21" s="38"/>
      <c r="O21" s="74"/>
      <c r="P21" s="74"/>
      <c r="Q21" s="39"/>
      <c r="R21" s="38"/>
      <c r="S21" s="38"/>
      <c r="T21" s="38"/>
      <c r="U21" s="40"/>
      <c r="V21" s="75">
        <f t="shared" ref="V21:V30" si="4">COUNTA(H21:U21)*0.75</f>
        <v>0</v>
      </c>
      <c r="W21" s="75"/>
      <c r="X21" s="73"/>
      <c r="Y21" s="73"/>
      <c r="Z21" s="73"/>
    </row>
    <row r="22" spans="1:26" ht="23.25">
      <c r="A22" s="36" t="str">
        <f t="shared" ref="A22:A30" si="5">IF(B22="","",A21+1)</f>
        <v/>
      </c>
      <c r="B22" s="113"/>
      <c r="C22" s="114"/>
      <c r="D22" s="114"/>
      <c r="E22" s="115"/>
      <c r="F22" s="112"/>
      <c r="G22" s="112"/>
      <c r="H22" s="37"/>
      <c r="I22" s="73"/>
      <c r="J22" s="73"/>
      <c r="K22" s="38"/>
      <c r="L22" s="73"/>
      <c r="M22" s="73"/>
      <c r="N22" s="38"/>
      <c r="O22" s="74"/>
      <c r="P22" s="74"/>
      <c r="Q22" s="39"/>
      <c r="R22" s="38"/>
      <c r="S22" s="38"/>
      <c r="T22" s="38"/>
      <c r="U22" s="40"/>
      <c r="V22" s="75">
        <f t="shared" si="4"/>
        <v>0</v>
      </c>
      <c r="W22" s="75"/>
      <c r="X22" s="73"/>
      <c r="Y22" s="73"/>
      <c r="Z22" s="73"/>
    </row>
    <row r="23" spans="1:26" ht="23.25">
      <c r="A23" s="36" t="str">
        <f t="shared" si="5"/>
        <v/>
      </c>
      <c r="B23" s="113"/>
      <c r="C23" s="114"/>
      <c r="D23" s="114"/>
      <c r="E23" s="115"/>
      <c r="F23" s="112"/>
      <c r="G23" s="112"/>
      <c r="H23" s="37"/>
      <c r="I23" s="73"/>
      <c r="J23" s="73"/>
      <c r="K23" s="38"/>
      <c r="L23" s="73"/>
      <c r="M23" s="73"/>
      <c r="N23" s="38"/>
      <c r="O23" s="74"/>
      <c r="P23" s="74"/>
      <c r="Q23" s="39"/>
      <c r="R23" s="38"/>
      <c r="S23" s="38"/>
      <c r="T23" s="38"/>
      <c r="U23" s="40"/>
      <c r="V23" s="75">
        <f t="shared" si="4"/>
        <v>0</v>
      </c>
      <c r="W23" s="75"/>
      <c r="X23" s="73"/>
      <c r="Y23" s="73"/>
      <c r="Z23" s="73"/>
    </row>
    <row r="24" spans="1:26" ht="23.25">
      <c r="A24" s="36" t="str">
        <f t="shared" si="5"/>
        <v/>
      </c>
      <c r="B24" s="113"/>
      <c r="C24" s="114"/>
      <c r="D24" s="114"/>
      <c r="E24" s="115"/>
      <c r="F24" s="112"/>
      <c r="G24" s="112"/>
      <c r="H24" s="37"/>
      <c r="I24" s="73"/>
      <c r="J24" s="73"/>
      <c r="K24" s="38"/>
      <c r="L24" s="73"/>
      <c r="M24" s="73"/>
      <c r="N24" s="38"/>
      <c r="O24" s="74"/>
      <c r="P24" s="74"/>
      <c r="Q24" s="39"/>
      <c r="R24" s="38"/>
      <c r="S24" s="38"/>
      <c r="T24" s="38"/>
      <c r="U24" s="40"/>
      <c r="V24" s="75">
        <f t="shared" si="4"/>
        <v>0</v>
      </c>
      <c r="W24" s="75"/>
      <c r="X24" s="73"/>
      <c r="Y24" s="73"/>
      <c r="Z24" s="73"/>
    </row>
    <row r="25" spans="1:26" ht="23.25">
      <c r="A25" s="36" t="str">
        <f t="shared" si="5"/>
        <v/>
      </c>
      <c r="B25" s="113"/>
      <c r="C25" s="114"/>
      <c r="D25" s="114"/>
      <c r="E25" s="115"/>
      <c r="F25" s="112"/>
      <c r="G25" s="112"/>
      <c r="H25" s="37"/>
      <c r="I25" s="73"/>
      <c r="J25" s="73"/>
      <c r="K25" s="38"/>
      <c r="L25" s="73"/>
      <c r="M25" s="73"/>
      <c r="N25" s="38"/>
      <c r="O25" s="74"/>
      <c r="P25" s="74"/>
      <c r="Q25" s="39"/>
      <c r="R25" s="38"/>
      <c r="S25" s="38"/>
      <c r="T25" s="38"/>
      <c r="U25" s="40"/>
      <c r="V25" s="75">
        <f t="shared" si="4"/>
        <v>0</v>
      </c>
      <c r="W25" s="75"/>
      <c r="X25" s="73"/>
      <c r="Y25" s="73"/>
      <c r="Z25" s="73"/>
    </row>
    <row r="26" spans="1:26" ht="23.25">
      <c r="A26" s="36" t="str">
        <f t="shared" si="5"/>
        <v/>
      </c>
      <c r="B26" s="113"/>
      <c r="C26" s="114"/>
      <c r="D26" s="114"/>
      <c r="E26" s="115"/>
      <c r="F26" s="112"/>
      <c r="G26" s="112"/>
      <c r="H26" s="37"/>
      <c r="I26" s="73"/>
      <c r="J26" s="73"/>
      <c r="K26" s="38"/>
      <c r="L26" s="73"/>
      <c r="M26" s="73"/>
      <c r="N26" s="38"/>
      <c r="O26" s="74"/>
      <c r="P26" s="74"/>
      <c r="Q26" s="39"/>
      <c r="R26" s="38"/>
      <c r="S26" s="38"/>
      <c r="T26" s="38"/>
      <c r="U26" s="40"/>
      <c r="V26" s="75">
        <f t="shared" si="4"/>
        <v>0</v>
      </c>
      <c r="W26" s="75"/>
      <c r="X26" s="73"/>
      <c r="Y26" s="73"/>
      <c r="Z26" s="73"/>
    </row>
    <row r="27" spans="1:26" ht="23.25">
      <c r="A27" s="36" t="str">
        <f t="shared" si="5"/>
        <v/>
      </c>
      <c r="B27" s="113"/>
      <c r="C27" s="114"/>
      <c r="D27" s="114"/>
      <c r="E27" s="115"/>
      <c r="F27" s="112"/>
      <c r="G27" s="112"/>
      <c r="H27" s="37"/>
      <c r="I27" s="73"/>
      <c r="J27" s="73"/>
      <c r="K27" s="38"/>
      <c r="L27" s="73"/>
      <c r="M27" s="73"/>
      <c r="N27" s="38"/>
      <c r="O27" s="74"/>
      <c r="P27" s="74"/>
      <c r="Q27" s="39"/>
      <c r="R27" s="38"/>
      <c r="S27" s="38"/>
      <c r="T27" s="38"/>
      <c r="U27" s="40"/>
      <c r="V27" s="75">
        <f t="shared" si="4"/>
        <v>0</v>
      </c>
      <c r="W27" s="75"/>
      <c r="X27" s="73"/>
      <c r="Y27" s="73"/>
      <c r="Z27" s="73"/>
    </row>
    <row r="28" spans="1:26" ht="23.25">
      <c r="A28" s="36" t="str">
        <f t="shared" si="5"/>
        <v/>
      </c>
      <c r="B28" s="113"/>
      <c r="C28" s="114"/>
      <c r="D28" s="114"/>
      <c r="E28" s="115"/>
      <c r="F28" s="112"/>
      <c r="G28" s="112"/>
      <c r="H28" s="37"/>
      <c r="I28" s="73"/>
      <c r="J28" s="73"/>
      <c r="K28" s="38"/>
      <c r="L28" s="73"/>
      <c r="M28" s="73"/>
      <c r="N28" s="38"/>
      <c r="O28" s="74"/>
      <c r="P28" s="74"/>
      <c r="Q28" s="39"/>
      <c r="R28" s="38"/>
      <c r="S28" s="38"/>
      <c r="T28" s="38"/>
      <c r="U28" s="40"/>
      <c r="V28" s="75">
        <f t="shared" si="4"/>
        <v>0</v>
      </c>
      <c r="W28" s="75"/>
      <c r="X28" s="73"/>
      <c r="Y28" s="73"/>
      <c r="Z28" s="73"/>
    </row>
    <row r="29" spans="1:26" ht="23.25">
      <c r="A29" s="36" t="str">
        <f t="shared" si="5"/>
        <v/>
      </c>
      <c r="B29" s="113"/>
      <c r="C29" s="114"/>
      <c r="D29" s="114"/>
      <c r="E29" s="115"/>
      <c r="F29" s="112"/>
      <c r="G29" s="112"/>
      <c r="H29" s="37"/>
      <c r="I29" s="73"/>
      <c r="J29" s="73"/>
      <c r="K29" s="38"/>
      <c r="L29" s="73"/>
      <c r="M29" s="73"/>
      <c r="N29" s="38"/>
      <c r="O29" s="74"/>
      <c r="P29" s="74"/>
      <c r="Q29" s="39"/>
      <c r="R29" s="38"/>
      <c r="S29" s="38"/>
      <c r="T29" s="38"/>
      <c r="U29" s="40"/>
      <c r="V29" s="75">
        <f t="shared" si="4"/>
        <v>0</v>
      </c>
      <c r="W29" s="75"/>
      <c r="X29" s="73"/>
      <c r="Y29" s="73"/>
      <c r="Z29" s="73"/>
    </row>
    <row r="30" spans="1:26" ht="23.25">
      <c r="A30" s="36" t="str">
        <f t="shared" si="5"/>
        <v/>
      </c>
      <c r="B30" s="113"/>
      <c r="C30" s="114"/>
      <c r="D30" s="114"/>
      <c r="E30" s="115"/>
      <c r="F30" s="112"/>
      <c r="G30" s="112"/>
      <c r="H30" s="37"/>
      <c r="I30" s="73"/>
      <c r="J30" s="73"/>
      <c r="K30" s="38"/>
      <c r="L30" s="73"/>
      <c r="M30" s="73"/>
      <c r="N30" s="38"/>
      <c r="O30" s="74"/>
      <c r="P30" s="74"/>
      <c r="Q30" s="39"/>
      <c r="R30" s="38"/>
      <c r="S30" s="38"/>
      <c r="T30" s="38"/>
      <c r="U30" s="40"/>
      <c r="V30" s="75">
        <f t="shared" si="4"/>
        <v>0</v>
      </c>
      <c r="W30" s="75"/>
      <c r="X30" s="73"/>
      <c r="Y30" s="73"/>
      <c r="Z30" s="73"/>
    </row>
    <row r="31" spans="1:26" ht="2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20.25">
      <c r="A32" s="2"/>
      <c r="B32" s="42" t="s">
        <v>36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20.25">
      <c r="A33" s="2"/>
      <c r="B33" s="26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21.75">
      <c r="A34" s="76" t="s">
        <v>37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8.75">
      <c r="A35" s="77" t="s">
        <v>26</v>
      </c>
      <c r="B35" s="77"/>
      <c r="C35" s="118" t="s">
        <v>150</v>
      </c>
      <c r="D35" s="119"/>
      <c r="E35" s="119"/>
      <c r="F35" s="119"/>
      <c r="G35" s="119"/>
      <c r="H35" s="119"/>
      <c r="I35" s="119"/>
      <c r="J35" s="120"/>
      <c r="K35" s="78" t="s">
        <v>38</v>
      </c>
      <c r="L35" s="78"/>
      <c r="M35" s="78"/>
      <c r="N35" s="78"/>
      <c r="O35" s="78" t="s">
        <v>39</v>
      </c>
      <c r="P35" s="78"/>
      <c r="Q35" s="78"/>
      <c r="R35" s="78"/>
      <c r="S35" s="78"/>
      <c r="T35" s="78"/>
      <c r="U35" s="78" t="s">
        <v>40</v>
      </c>
      <c r="V35" s="78"/>
      <c r="W35" s="78"/>
      <c r="X35" s="78"/>
      <c r="Y35" s="78"/>
      <c r="Z35" s="78"/>
    </row>
    <row r="36" spans="1:26" ht="23.25">
      <c r="A36" s="79" t="str">
        <f>IF(C36="","",1)</f>
        <v/>
      </c>
      <c r="B36" s="79"/>
      <c r="C36" s="121"/>
      <c r="D36" s="122"/>
      <c r="E36" s="122"/>
      <c r="F36" s="122"/>
      <c r="G36" s="122"/>
      <c r="H36" s="122"/>
      <c r="I36" s="122"/>
      <c r="J36" s="123"/>
      <c r="K36" s="73"/>
      <c r="L36" s="73"/>
      <c r="M36" s="73"/>
      <c r="N36" s="73"/>
      <c r="O36" s="126" t="str">
        <f>V3&amp;""</f>
        <v>44196</v>
      </c>
      <c r="P36" s="126"/>
      <c r="Q36" s="126"/>
      <c r="R36" s="126"/>
      <c r="S36" s="126"/>
      <c r="T36" s="126"/>
      <c r="U36" s="73"/>
      <c r="V36" s="73"/>
      <c r="W36" s="73"/>
      <c r="X36" s="73"/>
      <c r="Y36" s="73"/>
      <c r="Z36" s="73"/>
    </row>
    <row r="37" spans="1:26" ht="23.25">
      <c r="A37" s="79" t="str">
        <f>IF(C37="","",A36+1)</f>
        <v/>
      </c>
      <c r="B37" s="79"/>
      <c r="C37" s="121"/>
      <c r="D37" s="122"/>
      <c r="E37" s="122"/>
      <c r="F37" s="122"/>
      <c r="G37" s="122"/>
      <c r="H37" s="122"/>
      <c r="I37" s="122"/>
      <c r="J37" s="12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spans="1:26" ht="23.25">
      <c r="A38" s="79" t="str">
        <f>IF(C38="","",A37+1)</f>
        <v/>
      </c>
      <c r="B38" s="79"/>
      <c r="C38" s="121"/>
      <c r="D38" s="122"/>
      <c r="E38" s="122"/>
      <c r="F38" s="122"/>
      <c r="G38" s="122"/>
      <c r="H38" s="122"/>
      <c r="I38" s="122"/>
      <c r="J38" s="12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1:26" ht="23.25">
      <c r="A39" s="79" t="str">
        <f>IF(C39="","",A38+1)</f>
        <v/>
      </c>
      <c r="B39" s="79"/>
      <c r="C39" s="121"/>
      <c r="D39" s="122"/>
      <c r="E39" s="122"/>
      <c r="F39" s="122"/>
      <c r="G39" s="122"/>
      <c r="H39" s="122"/>
      <c r="I39" s="122"/>
      <c r="J39" s="12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 ht="23.25">
      <c r="A40" s="79" t="str">
        <f>IF(C40="","",A39+1)</f>
        <v/>
      </c>
      <c r="B40" s="79"/>
      <c r="C40" s="121"/>
      <c r="D40" s="122"/>
      <c r="E40" s="122"/>
      <c r="F40" s="122"/>
      <c r="G40" s="122"/>
      <c r="H40" s="122"/>
      <c r="I40" s="122"/>
      <c r="J40" s="12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>
      <c r="A42" s="2"/>
      <c r="B42" s="43" t="s">
        <v>36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20.25">
      <c r="A44" s="80" t="s">
        <v>41</v>
      </c>
      <c r="B44" s="80"/>
      <c r="C44" s="80"/>
      <c r="D44" s="81" t="s">
        <v>42</v>
      </c>
      <c r="E44" s="81"/>
      <c r="F44" s="81" t="s">
        <v>43</v>
      </c>
      <c r="G44" s="81"/>
      <c r="H44" s="81" t="s">
        <v>44</v>
      </c>
      <c r="I44" s="81"/>
      <c r="J44" s="82"/>
      <c r="K44" s="82"/>
      <c r="L44" s="81" t="s">
        <v>45</v>
      </c>
      <c r="M44" s="81"/>
      <c r="N44" s="81"/>
      <c r="O44" s="81"/>
      <c r="P44" s="81" t="s">
        <v>46</v>
      </c>
      <c r="Q44" s="81"/>
      <c r="R44" s="81"/>
      <c r="S44" s="81"/>
      <c r="T44" s="81" t="s">
        <v>47</v>
      </c>
      <c r="U44" s="81"/>
      <c r="V44" s="81"/>
      <c r="W44" s="81" t="s">
        <v>48</v>
      </c>
      <c r="X44" s="81"/>
      <c r="Y44" s="81"/>
      <c r="Z44" s="81"/>
    </row>
    <row r="45" spans="1:26" ht="20.25">
      <c r="A45" s="83" t="s">
        <v>49</v>
      </c>
      <c r="B45" s="83"/>
      <c r="C45" s="83"/>
      <c r="D45" s="116">
        <v>10</v>
      </c>
      <c r="E45" s="116"/>
      <c r="F45" s="116"/>
      <c r="G45" s="116"/>
      <c r="H45" s="84">
        <f>F45+D45</f>
        <v>10</v>
      </c>
      <c r="I45" s="84"/>
      <c r="J45" s="82"/>
      <c r="K45" s="82"/>
      <c r="L45" s="81" t="s">
        <v>50</v>
      </c>
      <c r="M45" s="81"/>
      <c r="N45" s="81"/>
      <c r="O45" s="81"/>
      <c r="P45" s="85">
        <v>20</v>
      </c>
      <c r="Q45" s="85"/>
      <c r="R45" s="85"/>
      <c r="S45" s="85"/>
      <c r="T45" s="86">
        <f>COUNTA(B21:C30)</f>
        <v>0</v>
      </c>
      <c r="U45" s="86"/>
      <c r="V45" s="86"/>
      <c r="W45" s="87">
        <f>T45/(P45+T45)</f>
        <v>0</v>
      </c>
      <c r="X45" s="87"/>
      <c r="Y45" s="87"/>
      <c r="Z45" s="87"/>
    </row>
    <row r="46" spans="1:26" ht="20.25">
      <c r="A46" s="83" t="s">
        <v>51</v>
      </c>
      <c r="B46" s="83"/>
      <c r="C46" s="83"/>
      <c r="D46" s="116">
        <v>10</v>
      </c>
      <c r="E46" s="116"/>
      <c r="F46" s="116"/>
      <c r="G46" s="116"/>
      <c r="H46" s="84">
        <f>F46+D46</f>
        <v>10</v>
      </c>
      <c r="I46" s="84"/>
      <c r="J46" s="82"/>
      <c r="K46" s="82"/>
      <c r="L46" s="81" t="s">
        <v>52</v>
      </c>
      <c r="M46" s="81"/>
      <c r="N46" s="81"/>
      <c r="O46" s="81"/>
      <c r="P46" s="85">
        <v>21</v>
      </c>
      <c r="Q46" s="85"/>
      <c r="R46" s="85"/>
      <c r="S46" s="85"/>
      <c r="T46" s="86">
        <f>COUNTA(C36:F40)</f>
        <v>0</v>
      </c>
      <c r="U46" s="86"/>
      <c r="V46" s="86"/>
      <c r="W46" s="88">
        <f>T46/(P46+T46)</f>
        <v>0</v>
      </c>
      <c r="X46" s="88"/>
      <c r="Y46" s="88"/>
      <c r="Z46" s="88"/>
    </row>
    <row r="47" spans="1:26" ht="20.25">
      <c r="A47" s="83" t="s">
        <v>53</v>
      </c>
      <c r="B47" s="83"/>
      <c r="C47" s="83"/>
      <c r="D47" s="89">
        <f>L15</f>
        <v>10</v>
      </c>
      <c r="E47" s="89"/>
      <c r="F47" s="90">
        <f>M15</f>
        <v>10</v>
      </c>
      <c r="G47" s="90"/>
      <c r="H47" s="84">
        <f>N15</f>
        <v>20</v>
      </c>
      <c r="I47" s="84"/>
      <c r="J47" s="82"/>
      <c r="K47" s="82"/>
      <c r="L47" s="81" t="s">
        <v>54</v>
      </c>
      <c r="M47" s="81"/>
      <c r="N47" s="81"/>
      <c r="O47" s="81"/>
      <c r="P47" s="84">
        <f>N15-Z15</f>
        <v>-20</v>
      </c>
      <c r="Q47" s="84"/>
      <c r="R47" s="84"/>
      <c r="S47" s="84"/>
      <c r="T47" s="84">
        <f>Z15</f>
        <v>40</v>
      </c>
      <c r="U47" s="84"/>
      <c r="V47" s="84"/>
      <c r="W47" s="91">
        <f>T47/(P47+T47)</f>
        <v>2</v>
      </c>
      <c r="X47" s="91"/>
      <c r="Y47" s="91"/>
      <c r="Z47" s="91"/>
    </row>
    <row r="48" spans="1:26">
      <c r="A48" s="92"/>
      <c r="B48" s="92"/>
      <c r="C48" s="92"/>
      <c r="D48" s="92"/>
      <c r="E48" s="92"/>
      <c r="F48" s="92"/>
      <c r="G48" s="92"/>
      <c r="H48" s="92"/>
      <c r="I48" s="92"/>
      <c r="J48" s="93"/>
      <c r="K48" s="93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</row>
    <row r="49" spans="1:26">
      <c r="A49" s="94" t="s">
        <v>55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8.75">
      <c r="A52" s="45" t="s">
        <v>26</v>
      </c>
      <c r="B52" s="95" t="s">
        <v>56</v>
      </c>
      <c r="C52" s="95"/>
      <c r="D52" s="95"/>
      <c r="E52" s="95" t="s">
        <v>57</v>
      </c>
      <c r="F52" s="95"/>
      <c r="G52" s="95"/>
      <c r="H52" s="95" t="s">
        <v>58</v>
      </c>
      <c r="I52" s="95"/>
      <c r="J52" s="95"/>
      <c r="K52" s="95" t="s">
        <v>59</v>
      </c>
      <c r="L52" s="95"/>
      <c r="M52" s="95" t="s">
        <v>60</v>
      </c>
      <c r="N52" s="95"/>
      <c r="O52" s="95"/>
      <c r="P52" s="95"/>
      <c r="Q52" s="95" t="s">
        <v>61</v>
      </c>
      <c r="R52" s="95"/>
      <c r="S52" s="95" t="s">
        <v>62</v>
      </c>
      <c r="T52" s="95"/>
      <c r="U52" s="95" t="s">
        <v>63</v>
      </c>
      <c r="V52" s="95"/>
      <c r="W52" s="95" t="s">
        <v>64</v>
      </c>
      <c r="X52" s="95"/>
      <c r="Y52" s="95"/>
      <c r="Z52" s="95"/>
    </row>
    <row r="53" spans="1:26" ht="26.25">
      <c r="A53" s="46" t="str">
        <f>IF(B53="","",1)</f>
        <v/>
      </c>
      <c r="B53" s="73"/>
      <c r="C53" s="73"/>
      <c r="D53" s="73"/>
      <c r="E53" s="73"/>
      <c r="F53" s="73"/>
      <c r="G53" s="73"/>
      <c r="H53" s="73"/>
      <c r="I53" s="73"/>
      <c r="J53" s="73"/>
      <c r="K53" s="125"/>
      <c r="L53" s="125"/>
      <c r="M53" s="124" t="str">
        <f>SUM(V3)&amp;""</f>
        <v>44196</v>
      </c>
      <c r="N53" s="124"/>
      <c r="O53" s="124"/>
      <c r="P53" s="124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spans="1:26" ht="26.25">
      <c r="A54" s="47" t="str">
        <f t="shared" ref="A54:A72" si="6">IF(B54="","",A53+1)</f>
        <v/>
      </c>
      <c r="B54" s="73"/>
      <c r="C54" s="73"/>
      <c r="D54" s="73"/>
      <c r="E54" s="73"/>
      <c r="F54" s="73"/>
      <c r="G54" s="73"/>
      <c r="H54" s="73"/>
      <c r="I54" s="73"/>
      <c r="J54" s="73"/>
      <c r="K54" s="125"/>
      <c r="L54" s="125"/>
      <c r="M54" s="117" t="str">
        <f t="shared" ref="M54:M72" si="7">SUM(V4)&amp;""</f>
        <v>0</v>
      </c>
      <c r="N54" s="117"/>
      <c r="O54" s="117"/>
      <c r="P54" s="117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spans="1:26" ht="26.25">
      <c r="A55" s="47" t="str">
        <f t="shared" si="6"/>
        <v/>
      </c>
      <c r="B55" s="73"/>
      <c r="C55" s="73"/>
      <c r="D55" s="73"/>
      <c r="E55" s="73"/>
      <c r="F55" s="73"/>
      <c r="G55" s="73"/>
      <c r="H55" s="73"/>
      <c r="I55" s="73"/>
      <c r="J55" s="73"/>
      <c r="K55" s="125"/>
      <c r="L55" s="125"/>
      <c r="M55" s="117" t="str">
        <f t="shared" si="7"/>
        <v>0</v>
      </c>
      <c r="N55" s="117"/>
      <c r="O55" s="117"/>
      <c r="P55" s="117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spans="1:26" ht="26.25">
      <c r="A56" s="47" t="str">
        <f t="shared" si="6"/>
        <v/>
      </c>
      <c r="B56" s="73"/>
      <c r="C56" s="73"/>
      <c r="D56" s="73"/>
      <c r="E56" s="73"/>
      <c r="F56" s="73"/>
      <c r="G56" s="73"/>
      <c r="H56" s="73"/>
      <c r="I56" s="73"/>
      <c r="J56" s="73"/>
      <c r="K56" s="125"/>
      <c r="L56" s="125"/>
      <c r="M56" s="117" t="str">
        <f t="shared" si="7"/>
        <v>0</v>
      </c>
      <c r="N56" s="117"/>
      <c r="O56" s="117"/>
      <c r="P56" s="117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spans="1:26" ht="26.25">
      <c r="A57" s="47" t="str">
        <f t="shared" si="6"/>
        <v/>
      </c>
      <c r="B57" s="73"/>
      <c r="C57" s="73"/>
      <c r="D57" s="73"/>
      <c r="E57" s="73"/>
      <c r="F57" s="73"/>
      <c r="G57" s="73"/>
      <c r="H57" s="73"/>
      <c r="I57" s="73"/>
      <c r="J57" s="73"/>
      <c r="K57" s="125"/>
      <c r="L57" s="125"/>
      <c r="M57" s="117" t="str">
        <f t="shared" si="7"/>
        <v>0</v>
      </c>
      <c r="N57" s="117"/>
      <c r="O57" s="117"/>
      <c r="P57" s="117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spans="1:26" ht="26.25">
      <c r="A58" s="47" t="str">
        <f t="shared" si="6"/>
        <v/>
      </c>
      <c r="B58" s="73"/>
      <c r="C58" s="73"/>
      <c r="D58" s="73"/>
      <c r="E58" s="73"/>
      <c r="F58" s="73"/>
      <c r="G58" s="73"/>
      <c r="H58" s="73"/>
      <c r="I58" s="73"/>
      <c r="J58" s="73"/>
      <c r="K58" s="125"/>
      <c r="L58" s="125"/>
      <c r="M58" s="117" t="str">
        <f t="shared" si="7"/>
        <v>0</v>
      </c>
      <c r="N58" s="117"/>
      <c r="O58" s="117"/>
      <c r="P58" s="117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spans="1:26" ht="26.25">
      <c r="A59" s="47" t="str">
        <f t="shared" si="6"/>
        <v/>
      </c>
      <c r="B59" s="73"/>
      <c r="C59" s="73"/>
      <c r="D59" s="73"/>
      <c r="E59" s="73"/>
      <c r="F59" s="73"/>
      <c r="G59" s="73"/>
      <c r="H59" s="73"/>
      <c r="I59" s="73"/>
      <c r="J59" s="73"/>
      <c r="K59" s="125"/>
      <c r="L59" s="125"/>
      <c r="M59" s="117" t="str">
        <f t="shared" si="7"/>
        <v>0</v>
      </c>
      <c r="N59" s="117"/>
      <c r="O59" s="117"/>
      <c r="P59" s="117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spans="1:26" ht="26.25">
      <c r="A60" s="47" t="str">
        <f t="shared" si="6"/>
        <v/>
      </c>
      <c r="B60" s="73"/>
      <c r="C60" s="73"/>
      <c r="D60" s="73"/>
      <c r="E60" s="73"/>
      <c r="F60" s="73"/>
      <c r="G60" s="73"/>
      <c r="H60" s="73"/>
      <c r="I60" s="73"/>
      <c r="J60" s="73"/>
      <c r="K60" s="125"/>
      <c r="L60" s="125"/>
      <c r="M60" s="117" t="str">
        <f t="shared" si="7"/>
        <v>0</v>
      </c>
      <c r="N60" s="117"/>
      <c r="O60" s="117"/>
      <c r="P60" s="117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spans="1:26" ht="26.25">
      <c r="A61" s="47" t="str">
        <f t="shared" si="6"/>
        <v/>
      </c>
      <c r="B61" s="73"/>
      <c r="C61" s="73"/>
      <c r="D61" s="73"/>
      <c r="E61" s="73"/>
      <c r="F61" s="73"/>
      <c r="G61" s="73"/>
      <c r="H61" s="73"/>
      <c r="I61" s="73"/>
      <c r="J61" s="73"/>
      <c r="K61" s="125"/>
      <c r="L61" s="125"/>
      <c r="M61" s="117" t="str">
        <f t="shared" si="7"/>
        <v>10</v>
      </c>
      <c r="N61" s="117"/>
      <c r="O61" s="117"/>
      <c r="P61" s="117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spans="1:26" ht="26.25">
      <c r="A62" s="47" t="str">
        <f t="shared" si="6"/>
        <v/>
      </c>
      <c r="B62" s="73"/>
      <c r="C62" s="73"/>
      <c r="D62" s="73"/>
      <c r="E62" s="73"/>
      <c r="F62" s="73"/>
      <c r="G62" s="73"/>
      <c r="H62" s="73"/>
      <c r="I62" s="73"/>
      <c r="J62" s="73"/>
      <c r="K62" s="125"/>
      <c r="L62" s="125"/>
      <c r="M62" s="117" t="str">
        <f t="shared" si="7"/>
        <v>0</v>
      </c>
      <c r="N62" s="117"/>
      <c r="O62" s="117"/>
      <c r="P62" s="117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spans="1:26" ht="26.25">
      <c r="A63" s="47" t="str">
        <f t="shared" si="6"/>
        <v/>
      </c>
      <c r="B63" s="73"/>
      <c r="C63" s="73"/>
      <c r="D63" s="73"/>
      <c r="E63" s="73"/>
      <c r="F63" s="73"/>
      <c r="G63" s="73"/>
      <c r="H63" s="73"/>
      <c r="I63" s="73"/>
      <c r="J63" s="73"/>
      <c r="K63" s="125"/>
      <c r="L63" s="125"/>
      <c r="M63" s="117" t="str">
        <f t="shared" si="7"/>
        <v>0</v>
      </c>
      <c r="N63" s="117"/>
      <c r="O63" s="117"/>
      <c r="P63" s="117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spans="1:26" ht="26.25">
      <c r="A64" s="47" t="str">
        <f t="shared" si="6"/>
        <v/>
      </c>
      <c r="B64" s="73"/>
      <c r="C64" s="73"/>
      <c r="D64" s="73"/>
      <c r="E64" s="73"/>
      <c r="F64" s="73"/>
      <c r="G64" s="73"/>
      <c r="H64" s="73"/>
      <c r="I64" s="73"/>
      <c r="J64" s="73"/>
      <c r="K64" s="125"/>
      <c r="L64" s="125"/>
      <c r="M64" s="117" t="str">
        <f t="shared" si="7"/>
        <v>0</v>
      </c>
      <c r="N64" s="117"/>
      <c r="O64" s="117"/>
      <c r="P64" s="117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spans="1:26" ht="26.25">
      <c r="A65" s="47" t="str">
        <f t="shared" si="6"/>
        <v/>
      </c>
      <c r="B65" s="73"/>
      <c r="C65" s="73"/>
      <c r="D65" s="73"/>
      <c r="E65" s="73"/>
      <c r="F65" s="73"/>
      <c r="G65" s="73"/>
      <c r="H65" s="73"/>
      <c r="I65" s="73"/>
      <c r="J65" s="73"/>
      <c r="K65" s="125"/>
      <c r="L65" s="125"/>
      <c r="M65" s="117" t="str">
        <f t="shared" si="7"/>
        <v>10</v>
      </c>
      <c r="N65" s="117"/>
      <c r="O65" s="117"/>
      <c r="P65" s="117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spans="1:26" ht="20.25">
      <c r="A66" s="47" t="str">
        <f t="shared" si="6"/>
        <v/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117" t="str">
        <f t="shared" si="7"/>
        <v>0</v>
      </c>
      <c r="N66" s="117"/>
      <c r="O66" s="117"/>
      <c r="P66" s="117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spans="1:26" ht="20.25">
      <c r="A67" s="47" t="str">
        <f t="shared" si="6"/>
        <v/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117" t="str">
        <f t="shared" si="7"/>
        <v>0</v>
      </c>
      <c r="N67" s="117"/>
      <c r="O67" s="117"/>
      <c r="P67" s="117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spans="1:26" ht="20.25">
      <c r="A68" s="47" t="str">
        <f t="shared" si="6"/>
        <v/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117" t="str">
        <f t="shared" si="7"/>
        <v>0</v>
      </c>
      <c r="N68" s="117"/>
      <c r="O68" s="117"/>
      <c r="P68" s="117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spans="1:26" ht="20.25">
      <c r="A69" s="47" t="str">
        <f t="shared" si="6"/>
        <v/>
      </c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117" t="str">
        <f t="shared" si="7"/>
        <v>0</v>
      </c>
      <c r="N69" s="117"/>
      <c r="O69" s="117"/>
      <c r="P69" s="117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spans="1:26" ht="20.25">
      <c r="A70" s="47" t="str">
        <f t="shared" si="6"/>
        <v/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117" t="str">
        <f t="shared" si="7"/>
        <v>0</v>
      </c>
      <c r="N70" s="117"/>
      <c r="O70" s="117"/>
      <c r="P70" s="117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spans="1:26" ht="20.25">
      <c r="A71" s="47" t="str">
        <f t="shared" si="6"/>
        <v/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117" t="str">
        <f t="shared" si="7"/>
        <v>0</v>
      </c>
      <c r="N71" s="117"/>
      <c r="O71" s="117"/>
      <c r="P71" s="117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spans="1:26" ht="20.25">
      <c r="A72" s="47" t="str">
        <f t="shared" si="6"/>
        <v/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117" t="str">
        <f t="shared" si="7"/>
        <v>0</v>
      </c>
      <c r="N72" s="117"/>
      <c r="O72" s="117"/>
      <c r="P72" s="117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5">
      <c r="A74" s="96" t="s">
        <v>65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97" t="s">
        <v>66</v>
      </c>
      <c r="B76" s="97"/>
      <c r="C76" s="98" t="s">
        <v>67</v>
      </c>
      <c r="D76" s="98"/>
      <c r="E76" s="98"/>
      <c r="F76" s="98"/>
      <c r="G76" s="98"/>
      <c r="H76" s="98"/>
      <c r="I76" s="98"/>
      <c r="J76" s="98"/>
      <c r="K76" s="73"/>
      <c r="L76" s="73"/>
      <c r="M76" s="73"/>
      <c r="N76" s="98" t="s">
        <v>68</v>
      </c>
      <c r="O76" s="98"/>
      <c r="P76" s="98"/>
      <c r="Q76" s="98" t="s">
        <v>69</v>
      </c>
      <c r="R76" s="98"/>
      <c r="S76" s="98"/>
      <c r="T76" s="98" t="s">
        <v>70</v>
      </c>
      <c r="U76" s="98"/>
      <c r="V76" s="98"/>
      <c r="W76" s="98"/>
      <c r="X76" s="98" t="s">
        <v>71</v>
      </c>
      <c r="Y76" s="98"/>
      <c r="Z76" s="98"/>
    </row>
    <row r="77" spans="1:26">
      <c r="A77" s="97"/>
      <c r="B77" s="97"/>
      <c r="C77" s="98"/>
      <c r="D77" s="98"/>
      <c r="E77" s="98"/>
      <c r="F77" s="98"/>
      <c r="G77" s="98"/>
      <c r="H77" s="98"/>
      <c r="I77" s="98"/>
      <c r="J77" s="98"/>
      <c r="K77" s="73"/>
      <c r="L77" s="73"/>
      <c r="M77" s="73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>
      <c r="A78" s="97"/>
      <c r="B78" s="97"/>
      <c r="C78" s="99" t="s">
        <v>72</v>
      </c>
      <c r="D78" s="99"/>
      <c r="E78" s="99"/>
      <c r="F78" s="99"/>
      <c r="G78" s="99"/>
      <c r="H78" s="99"/>
      <c r="I78" s="99"/>
      <c r="J78" s="99"/>
      <c r="K78" s="73"/>
      <c r="L78" s="73"/>
      <c r="M78" s="73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>
      <c r="A79" s="97"/>
      <c r="B79" s="97"/>
      <c r="C79" s="99"/>
      <c r="D79" s="99"/>
      <c r="E79" s="99"/>
      <c r="F79" s="99"/>
      <c r="G79" s="99"/>
      <c r="H79" s="99"/>
      <c r="I79" s="99"/>
      <c r="J79" s="99"/>
      <c r="K79" s="73"/>
      <c r="L79" s="73"/>
      <c r="M79" s="73"/>
      <c r="N79" s="98"/>
      <c r="O79" s="98"/>
      <c r="P79" s="98"/>
      <c r="Q79" s="98"/>
      <c r="R79" s="98"/>
      <c r="S79" s="98"/>
      <c r="T79" s="100" t="s">
        <v>73</v>
      </c>
      <c r="U79" s="100"/>
      <c r="V79" s="100" t="s">
        <v>74</v>
      </c>
      <c r="W79" s="100"/>
      <c r="X79" s="98"/>
      <c r="Y79" s="98"/>
      <c r="Z79" s="98"/>
    </row>
    <row r="80" spans="1:26">
      <c r="A80" s="97"/>
      <c r="B80" s="97"/>
      <c r="C80" s="98" t="s">
        <v>75</v>
      </c>
      <c r="D80" s="98"/>
      <c r="E80" s="98"/>
      <c r="F80" s="98"/>
      <c r="G80" s="98"/>
      <c r="H80" s="98"/>
      <c r="I80" s="98"/>
      <c r="J80" s="98"/>
      <c r="K80" s="73"/>
      <c r="L80" s="73"/>
      <c r="M80" s="73"/>
      <c r="N80" s="98"/>
      <c r="O80" s="98"/>
      <c r="P80" s="98"/>
      <c r="Q80" s="98"/>
      <c r="R80" s="98"/>
      <c r="S80" s="98"/>
      <c r="T80" s="100"/>
      <c r="U80" s="100"/>
      <c r="V80" s="100"/>
      <c r="W80" s="100"/>
      <c r="X80" s="98"/>
      <c r="Y80" s="98"/>
      <c r="Z80" s="98"/>
    </row>
    <row r="81" spans="1:26">
      <c r="A81" s="97"/>
      <c r="B81" s="97"/>
      <c r="C81" s="98"/>
      <c r="D81" s="98"/>
      <c r="E81" s="98"/>
      <c r="F81" s="98"/>
      <c r="G81" s="98"/>
      <c r="H81" s="98"/>
      <c r="I81" s="98"/>
      <c r="J81" s="98"/>
      <c r="K81" s="73"/>
      <c r="L81" s="73"/>
      <c r="M81" s="73"/>
      <c r="N81" s="98" t="s">
        <v>76</v>
      </c>
      <c r="O81" s="98"/>
      <c r="P81" s="98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spans="1:26">
      <c r="A82" s="97"/>
      <c r="B82" s="97"/>
      <c r="C82" s="99" t="s">
        <v>72</v>
      </c>
      <c r="D82" s="99"/>
      <c r="E82" s="99"/>
      <c r="F82" s="99"/>
      <c r="G82" s="99"/>
      <c r="H82" s="99"/>
      <c r="I82" s="99"/>
      <c r="J82" s="99"/>
      <c r="K82" s="73"/>
      <c r="L82" s="73"/>
      <c r="M82" s="73"/>
      <c r="N82" s="98"/>
      <c r="O82" s="98"/>
      <c r="P82" s="98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spans="1:26">
      <c r="A83" s="97"/>
      <c r="B83" s="97"/>
      <c r="C83" s="99"/>
      <c r="D83" s="99"/>
      <c r="E83" s="99"/>
      <c r="F83" s="99"/>
      <c r="G83" s="99"/>
      <c r="H83" s="99"/>
      <c r="I83" s="99"/>
      <c r="J83" s="99"/>
      <c r="K83" s="73"/>
      <c r="L83" s="73"/>
      <c r="M83" s="73"/>
      <c r="N83" s="98"/>
      <c r="O83" s="98"/>
      <c r="P83" s="98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spans="1:26">
      <c r="A84" s="97"/>
      <c r="B84" s="97"/>
      <c r="C84" s="98" t="s">
        <v>77</v>
      </c>
      <c r="D84" s="98"/>
      <c r="E84" s="98"/>
      <c r="F84" s="98"/>
      <c r="G84" s="98"/>
      <c r="H84" s="98"/>
      <c r="I84" s="98"/>
      <c r="J84" s="98"/>
      <c r="K84" s="73"/>
      <c r="L84" s="73"/>
      <c r="M84" s="73"/>
      <c r="N84" s="98"/>
      <c r="O84" s="98"/>
      <c r="P84" s="98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spans="1:26">
      <c r="A85" s="97"/>
      <c r="B85" s="97"/>
      <c r="C85" s="98"/>
      <c r="D85" s="98"/>
      <c r="E85" s="98"/>
      <c r="F85" s="98"/>
      <c r="G85" s="98"/>
      <c r="H85" s="98"/>
      <c r="I85" s="98"/>
      <c r="J85" s="98"/>
      <c r="K85" s="73"/>
      <c r="L85" s="73"/>
      <c r="M85" s="73"/>
      <c r="N85" s="98"/>
      <c r="O85" s="98"/>
      <c r="P85" s="98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spans="1:26">
      <c r="A86" s="97"/>
      <c r="B86" s="97"/>
      <c r="C86" s="99" t="s">
        <v>72</v>
      </c>
      <c r="D86" s="99"/>
      <c r="E86" s="99"/>
      <c r="F86" s="99"/>
      <c r="G86" s="99"/>
      <c r="H86" s="99"/>
      <c r="I86" s="99"/>
      <c r="J86" s="99"/>
      <c r="K86" s="73"/>
      <c r="L86" s="73"/>
      <c r="M86" s="73"/>
      <c r="N86" s="98" t="s">
        <v>78</v>
      </c>
      <c r="O86" s="98"/>
      <c r="P86" s="98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spans="1:26">
      <c r="A87" s="97"/>
      <c r="B87" s="97"/>
      <c r="C87" s="99"/>
      <c r="D87" s="99"/>
      <c r="E87" s="99"/>
      <c r="F87" s="99"/>
      <c r="G87" s="99"/>
      <c r="H87" s="99"/>
      <c r="I87" s="99"/>
      <c r="J87" s="99"/>
      <c r="K87" s="73"/>
      <c r="L87" s="73"/>
      <c r="M87" s="73"/>
      <c r="N87" s="98"/>
      <c r="O87" s="98"/>
      <c r="P87" s="98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spans="1:26">
      <c r="A88" s="98" t="s">
        <v>79</v>
      </c>
      <c r="B88" s="98"/>
      <c r="C88" s="100" t="s">
        <v>80</v>
      </c>
      <c r="D88" s="100"/>
      <c r="E88" s="100"/>
      <c r="F88" s="100"/>
      <c r="G88" s="100"/>
      <c r="H88" s="100"/>
      <c r="I88" s="100"/>
      <c r="J88" s="100"/>
      <c r="K88" s="73"/>
      <c r="L88" s="73"/>
      <c r="M88" s="73"/>
      <c r="N88" s="98"/>
      <c r="O88" s="98"/>
      <c r="P88" s="98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spans="1:26">
      <c r="A89" s="98"/>
      <c r="B89" s="98"/>
      <c r="C89" s="100"/>
      <c r="D89" s="100"/>
      <c r="E89" s="100"/>
      <c r="F89" s="100"/>
      <c r="G89" s="100"/>
      <c r="H89" s="100"/>
      <c r="I89" s="100"/>
      <c r="J89" s="100"/>
      <c r="K89" s="73"/>
      <c r="L89" s="73"/>
      <c r="M89" s="73"/>
      <c r="N89" s="98"/>
      <c r="O89" s="98"/>
      <c r="P89" s="98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>
      <c r="A91" s="48" t="s">
        <v>81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100">
        <v>1</v>
      </c>
      <c r="B93" s="100"/>
      <c r="C93" s="98" t="s">
        <v>82</v>
      </c>
      <c r="D93" s="98"/>
      <c r="E93" s="98"/>
      <c r="F93" s="98"/>
      <c r="G93" s="98"/>
      <c r="H93" s="98"/>
      <c r="I93" s="98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spans="1:26">
      <c r="A94" s="100"/>
      <c r="B94" s="100"/>
      <c r="C94" s="98"/>
      <c r="D94" s="98"/>
      <c r="E94" s="98"/>
      <c r="F94" s="98"/>
      <c r="G94" s="98"/>
      <c r="H94" s="98"/>
      <c r="I94" s="98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spans="1:26">
      <c r="A95" s="100"/>
      <c r="B95" s="100"/>
      <c r="C95" s="98"/>
      <c r="D95" s="98"/>
      <c r="E95" s="98"/>
      <c r="F95" s="98"/>
      <c r="G95" s="98"/>
      <c r="H95" s="98"/>
      <c r="I95" s="98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spans="1:26">
      <c r="A96" s="100">
        <v>2</v>
      </c>
      <c r="B96" s="100"/>
      <c r="C96" s="98" t="s">
        <v>83</v>
      </c>
      <c r="D96" s="98"/>
      <c r="E96" s="98"/>
      <c r="F96" s="98"/>
      <c r="G96" s="98"/>
      <c r="H96" s="98"/>
      <c r="I96" s="98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spans="1:26">
      <c r="A97" s="100"/>
      <c r="B97" s="100"/>
      <c r="C97" s="98"/>
      <c r="D97" s="98"/>
      <c r="E97" s="98"/>
      <c r="F97" s="98"/>
      <c r="G97" s="98"/>
      <c r="H97" s="98"/>
      <c r="I97" s="98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spans="1:26">
      <c r="A98" s="100">
        <v>3</v>
      </c>
      <c r="B98" s="100"/>
      <c r="C98" s="98" t="s">
        <v>84</v>
      </c>
      <c r="D98" s="98"/>
      <c r="E98" s="98"/>
      <c r="F98" s="98"/>
      <c r="G98" s="98"/>
      <c r="H98" s="98"/>
      <c r="I98" s="98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spans="1:26">
      <c r="A99" s="100"/>
      <c r="B99" s="100"/>
      <c r="C99" s="98"/>
      <c r="D99" s="98"/>
      <c r="E99" s="98"/>
      <c r="F99" s="98"/>
      <c r="G99" s="98"/>
      <c r="H99" s="98"/>
      <c r="I99" s="98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spans="1:26">
      <c r="A100" s="100">
        <v>4</v>
      </c>
      <c r="B100" s="100"/>
      <c r="C100" s="98" t="s">
        <v>85</v>
      </c>
      <c r="D100" s="98"/>
      <c r="E100" s="98"/>
      <c r="F100" s="98"/>
      <c r="G100" s="98"/>
      <c r="H100" s="98"/>
      <c r="I100" s="98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spans="1:26">
      <c r="A101" s="100"/>
      <c r="B101" s="100"/>
      <c r="C101" s="98"/>
      <c r="D101" s="98"/>
      <c r="E101" s="98"/>
      <c r="F101" s="98"/>
      <c r="G101" s="98"/>
      <c r="H101" s="98"/>
      <c r="I101" s="98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spans="1:26">
      <c r="A102" s="100">
        <v>5</v>
      </c>
      <c r="B102" s="100"/>
      <c r="C102" s="98" t="s">
        <v>86</v>
      </c>
      <c r="D102" s="98"/>
      <c r="E102" s="98"/>
      <c r="F102" s="98"/>
      <c r="G102" s="98"/>
      <c r="H102" s="98"/>
      <c r="I102" s="98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spans="1:26">
      <c r="A103" s="100"/>
      <c r="B103" s="100"/>
      <c r="C103" s="98"/>
      <c r="D103" s="98"/>
      <c r="E103" s="98"/>
      <c r="F103" s="98"/>
      <c r="G103" s="98"/>
      <c r="H103" s="98"/>
      <c r="I103" s="98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spans="1:26">
      <c r="A104" s="100">
        <v>6</v>
      </c>
      <c r="B104" s="100"/>
      <c r="C104" s="98" t="s">
        <v>87</v>
      </c>
      <c r="D104" s="98"/>
      <c r="E104" s="98"/>
      <c r="F104" s="98"/>
      <c r="G104" s="98"/>
      <c r="H104" s="98"/>
      <c r="I104" s="98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</row>
    <row r="105" spans="1:26">
      <c r="A105" s="100"/>
      <c r="B105" s="100"/>
      <c r="C105" s="98"/>
      <c r="D105" s="98"/>
      <c r="E105" s="98"/>
      <c r="F105" s="98"/>
      <c r="G105" s="98"/>
      <c r="H105" s="98"/>
      <c r="I105" s="98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</row>
    <row r="106" spans="1:26">
      <c r="A106" s="100"/>
      <c r="B106" s="100"/>
      <c r="C106" s="98"/>
      <c r="D106" s="98"/>
      <c r="E106" s="98"/>
      <c r="F106" s="98"/>
      <c r="G106" s="98"/>
      <c r="H106" s="98"/>
      <c r="I106" s="98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>
      <c r="A107" s="100"/>
      <c r="B107" s="100"/>
      <c r="C107" s="98"/>
      <c r="D107" s="98"/>
      <c r="E107" s="98"/>
      <c r="F107" s="98"/>
      <c r="G107" s="98"/>
      <c r="H107" s="98"/>
      <c r="I107" s="98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>
      <c r="A108" s="100"/>
      <c r="B108" s="100"/>
      <c r="C108" s="98"/>
      <c r="D108" s="98"/>
      <c r="E108" s="98"/>
      <c r="F108" s="98"/>
      <c r="G108" s="98"/>
      <c r="H108" s="98"/>
      <c r="I108" s="98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</row>
    <row r="109" spans="1:26">
      <c r="A109" s="100"/>
      <c r="B109" s="100"/>
      <c r="C109" s="98"/>
      <c r="D109" s="98"/>
      <c r="E109" s="98"/>
      <c r="F109" s="98"/>
      <c r="G109" s="98"/>
      <c r="H109" s="98"/>
      <c r="I109" s="98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</row>
    <row r="110" spans="1:26">
      <c r="A110" s="98" t="s">
        <v>88</v>
      </c>
      <c r="B110" s="98"/>
      <c r="C110" s="98"/>
      <c r="D110" s="98"/>
      <c r="E110" s="98"/>
      <c r="F110" s="98"/>
      <c r="G110" s="98"/>
      <c r="H110" s="98"/>
      <c r="I110" s="98"/>
      <c r="J110" s="98" t="s">
        <v>89</v>
      </c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 t="s">
        <v>90</v>
      </c>
      <c r="W110" s="98"/>
      <c r="X110" s="98"/>
      <c r="Y110" s="98"/>
      <c r="Z110" s="98"/>
    </row>
    <row r="111" spans="1:26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</sheetData>
  <mergeCells count="422">
    <mergeCell ref="B20:E20"/>
    <mergeCell ref="B28:E28"/>
    <mergeCell ref="B29:E29"/>
    <mergeCell ref="B30:E30"/>
    <mergeCell ref="C36:J36"/>
    <mergeCell ref="C37:J37"/>
    <mergeCell ref="C38:J38"/>
    <mergeCell ref="C35:J35"/>
    <mergeCell ref="A110:I111"/>
    <mergeCell ref="J110:U111"/>
    <mergeCell ref="V110:Z111"/>
    <mergeCell ref="V6:W6"/>
    <mergeCell ref="B21:E21"/>
    <mergeCell ref="B22:E22"/>
    <mergeCell ref="B23:E23"/>
    <mergeCell ref="B24:E24"/>
    <mergeCell ref="B25:E25"/>
    <mergeCell ref="B26:E26"/>
    <mergeCell ref="A102:B103"/>
    <mergeCell ref="C102:I103"/>
    <mergeCell ref="J102:Z103"/>
    <mergeCell ref="A104:B109"/>
    <mergeCell ref="C104:I109"/>
    <mergeCell ref="J104:Z105"/>
    <mergeCell ref="J106:Z107"/>
    <mergeCell ref="J108:Z109"/>
    <mergeCell ref="A98:B99"/>
    <mergeCell ref="C98:I99"/>
    <mergeCell ref="J98:Z99"/>
    <mergeCell ref="A100:B101"/>
    <mergeCell ref="C100:I101"/>
    <mergeCell ref="J100:Z101"/>
    <mergeCell ref="A88:B89"/>
    <mergeCell ref="C88:J89"/>
    <mergeCell ref="A93:B95"/>
    <mergeCell ref="C93:I95"/>
    <mergeCell ref="J93:Z95"/>
    <mergeCell ref="A96:B97"/>
    <mergeCell ref="C96:I97"/>
    <mergeCell ref="J96:Z97"/>
    <mergeCell ref="X81:Z85"/>
    <mergeCell ref="C82:J83"/>
    <mergeCell ref="C84:J85"/>
    <mergeCell ref="C86:J87"/>
    <mergeCell ref="N86:P89"/>
    <mergeCell ref="Q86:S89"/>
    <mergeCell ref="T86:U89"/>
    <mergeCell ref="V86:W89"/>
    <mergeCell ref="X86:Z89"/>
    <mergeCell ref="C78:J79"/>
    <mergeCell ref="T79:U80"/>
    <mergeCell ref="V79:W80"/>
    <mergeCell ref="C80:J81"/>
    <mergeCell ref="N81:P85"/>
    <mergeCell ref="Q81:S85"/>
    <mergeCell ref="T81:U85"/>
    <mergeCell ref="V81:W85"/>
    <mergeCell ref="U72:V72"/>
    <mergeCell ref="W72:Z72"/>
    <mergeCell ref="A74:Z74"/>
    <mergeCell ref="A76:B87"/>
    <mergeCell ref="C76:J77"/>
    <mergeCell ref="K76:M89"/>
    <mergeCell ref="N76:P80"/>
    <mergeCell ref="Q76:S80"/>
    <mergeCell ref="T76:W78"/>
    <mergeCell ref="X76:Z80"/>
    <mergeCell ref="S71:T71"/>
    <mergeCell ref="U71:V71"/>
    <mergeCell ref="W71:Z71"/>
    <mergeCell ref="B72:D72"/>
    <mergeCell ref="E72:G72"/>
    <mergeCell ref="H72:J72"/>
    <mergeCell ref="K72:L72"/>
    <mergeCell ref="M72:P72"/>
    <mergeCell ref="Q72:R72"/>
    <mergeCell ref="S72:T72"/>
    <mergeCell ref="B71:D71"/>
    <mergeCell ref="E71:G71"/>
    <mergeCell ref="H71:J71"/>
    <mergeCell ref="K71:L71"/>
    <mergeCell ref="M71:P71"/>
    <mergeCell ref="Q71:R71"/>
    <mergeCell ref="W69:Z69"/>
    <mergeCell ref="B70:D70"/>
    <mergeCell ref="E70:G70"/>
    <mergeCell ref="H70:J70"/>
    <mergeCell ref="K70:L70"/>
    <mergeCell ref="M70:P70"/>
    <mergeCell ref="Q70:R70"/>
    <mergeCell ref="S70:T70"/>
    <mergeCell ref="U70:V70"/>
    <mergeCell ref="W70:Z70"/>
    <mergeCell ref="U68:V68"/>
    <mergeCell ref="W68:Z68"/>
    <mergeCell ref="B69:D69"/>
    <mergeCell ref="E69:G69"/>
    <mergeCell ref="H69:J69"/>
    <mergeCell ref="K69:L69"/>
    <mergeCell ref="M69:P69"/>
    <mergeCell ref="Q69:R69"/>
    <mergeCell ref="S69:T69"/>
    <mergeCell ref="U69:V69"/>
    <mergeCell ref="S67:T67"/>
    <mergeCell ref="U67:V67"/>
    <mergeCell ref="W67:Z67"/>
    <mergeCell ref="B68:D68"/>
    <mergeCell ref="E68:G68"/>
    <mergeCell ref="H68:J68"/>
    <mergeCell ref="K68:L68"/>
    <mergeCell ref="M68:P68"/>
    <mergeCell ref="Q68:R68"/>
    <mergeCell ref="S68:T68"/>
    <mergeCell ref="B67:D67"/>
    <mergeCell ref="E67:G67"/>
    <mergeCell ref="H67:J67"/>
    <mergeCell ref="K67:L67"/>
    <mergeCell ref="M67:P67"/>
    <mergeCell ref="Q67:R67"/>
    <mergeCell ref="W65:Z65"/>
    <mergeCell ref="B66:D66"/>
    <mergeCell ref="E66:G66"/>
    <mergeCell ref="H66:J66"/>
    <mergeCell ref="K66:L66"/>
    <mergeCell ref="M66:P66"/>
    <mergeCell ref="Q66:R66"/>
    <mergeCell ref="S66:T66"/>
    <mergeCell ref="U66:V66"/>
    <mergeCell ref="W66:Z66"/>
    <mergeCell ref="U64:V64"/>
    <mergeCell ref="W64:Z64"/>
    <mergeCell ref="B65:D65"/>
    <mergeCell ref="E65:G65"/>
    <mergeCell ref="H65:J65"/>
    <mergeCell ref="K65:L65"/>
    <mergeCell ref="M65:P65"/>
    <mergeCell ref="Q65:R65"/>
    <mergeCell ref="S65:T65"/>
    <mergeCell ref="U65:V65"/>
    <mergeCell ref="S63:T63"/>
    <mergeCell ref="U63:V63"/>
    <mergeCell ref="W63:Z63"/>
    <mergeCell ref="B64:D64"/>
    <mergeCell ref="E64:G64"/>
    <mergeCell ref="H64:J64"/>
    <mergeCell ref="K64:L64"/>
    <mergeCell ref="M64:P64"/>
    <mergeCell ref="Q64:R64"/>
    <mergeCell ref="S64:T64"/>
    <mergeCell ref="B63:D63"/>
    <mergeCell ref="E63:G63"/>
    <mergeCell ref="H63:J63"/>
    <mergeCell ref="K63:L63"/>
    <mergeCell ref="M63:P63"/>
    <mergeCell ref="Q63:R63"/>
    <mergeCell ref="W61:Z61"/>
    <mergeCell ref="B62:D62"/>
    <mergeCell ref="E62:G62"/>
    <mergeCell ref="H62:J62"/>
    <mergeCell ref="K62:L62"/>
    <mergeCell ref="M62:P62"/>
    <mergeCell ref="Q62:R62"/>
    <mergeCell ref="S62:T62"/>
    <mergeCell ref="U62:V62"/>
    <mergeCell ref="W62:Z62"/>
    <mergeCell ref="U60:V60"/>
    <mergeCell ref="W60:Z60"/>
    <mergeCell ref="B61:D61"/>
    <mergeCell ref="E61:G61"/>
    <mergeCell ref="H61:J61"/>
    <mergeCell ref="K61:L61"/>
    <mergeCell ref="M61:P61"/>
    <mergeCell ref="Q61:R61"/>
    <mergeCell ref="S61:T61"/>
    <mergeCell ref="U61:V61"/>
    <mergeCell ref="S59:T59"/>
    <mergeCell ref="U59:V59"/>
    <mergeCell ref="W59:Z59"/>
    <mergeCell ref="B60:D60"/>
    <mergeCell ref="E60:G60"/>
    <mergeCell ref="H60:J60"/>
    <mergeCell ref="K60:L60"/>
    <mergeCell ref="M60:P60"/>
    <mergeCell ref="Q60:R60"/>
    <mergeCell ref="S60:T60"/>
    <mergeCell ref="B59:D59"/>
    <mergeCell ref="E59:G59"/>
    <mergeCell ref="H59:J59"/>
    <mergeCell ref="K59:L59"/>
    <mergeCell ref="M59:P59"/>
    <mergeCell ref="Q59:R59"/>
    <mergeCell ref="W57:Z57"/>
    <mergeCell ref="B58:D58"/>
    <mergeCell ref="E58:G58"/>
    <mergeCell ref="H58:J58"/>
    <mergeCell ref="K58:L58"/>
    <mergeCell ref="M58:P58"/>
    <mergeCell ref="Q58:R58"/>
    <mergeCell ref="S58:T58"/>
    <mergeCell ref="U58:V58"/>
    <mergeCell ref="W58:Z58"/>
    <mergeCell ref="U56:V56"/>
    <mergeCell ref="W56:Z56"/>
    <mergeCell ref="B57:D57"/>
    <mergeCell ref="E57:G57"/>
    <mergeCell ref="H57:J57"/>
    <mergeCell ref="K57:L57"/>
    <mergeCell ref="M57:P57"/>
    <mergeCell ref="Q57:R57"/>
    <mergeCell ref="S57:T57"/>
    <mergeCell ref="U57:V57"/>
    <mergeCell ref="S55:T55"/>
    <mergeCell ref="U55:V55"/>
    <mergeCell ref="W55:Z55"/>
    <mergeCell ref="B56:D56"/>
    <mergeCell ref="E56:G56"/>
    <mergeCell ref="H56:J56"/>
    <mergeCell ref="K56:L56"/>
    <mergeCell ref="M56:P56"/>
    <mergeCell ref="Q56:R56"/>
    <mergeCell ref="S56:T56"/>
    <mergeCell ref="B55:D55"/>
    <mergeCell ref="E55:G55"/>
    <mergeCell ref="H55:J55"/>
    <mergeCell ref="K55:L55"/>
    <mergeCell ref="M55:P55"/>
    <mergeCell ref="Q55:R55"/>
    <mergeCell ref="W53:Z53"/>
    <mergeCell ref="B54:D54"/>
    <mergeCell ref="E54:G54"/>
    <mergeCell ref="H54:J54"/>
    <mergeCell ref="K54:L54"/>
    <mergeCell ref="M54:P54"/>
    <mergeCell ref="Q54:R54"/>
    <mergeCell ref="S54:T54"/>
    <mergeCell ref="U54:V54"/>
    <mergeCell ref="W54:Z54"/>
    <mergeCell ref="U52:V52"/>
    <mergeCell ref="W52:Z52"/>
    <mergeCell ref="B53:D53"/>
    <mergeCell ref="E53:G53"/>
    <mergeCell ref="H53:J53"/>
    <mergeCell ref="K53:L53"/>
    <mergeCell ref="M53:P53"/>
    <mergeCell ref="Q53:R53"/>
    <mergeCell ref="S53:T53"/>
    <mergeCell ref="U53:V53"/>
    <mergeCell ref="T48:V48"/>
    <mergeCell ref="W48:Z48"/>
    <mergeCell ref="A49:Z51"/>
    <mergeCell ref="B52:D52"/>
    <mergeCell ref="E52:G52"/>
    <mergeCell ref="H52:J52"/>
    <mergeCell ref="K52:L52"/>
    <mergeCell ref="M52:P52"/>
    <mergeCell ref="Q52:R52"/>
    <mergeCell ref="S52:T52"/>
    <mergeCell ref="A48:B48"/>
    <mergeCell ref="C48:G48"/>
    <mergeCell ref="H48:I48"/>
    <mergeCell ref="J48:K48"/>
    <mergeCell ref="L48:O48"/>
    <mergeCell ref="P48:S48"/>
    <mergeCell ref="W46:Z46"/>
    <mergeCell ref="A47:C47"/>
    <mergeCell ref="D47:E47"/>
    <mergeCell ref="F47:G47"/>
    <mergeCell ref="H47:I47"/>
    <mergeCell ref="J47:K47"/>
    <mergeCell ref="L47:O47"/>
    <mergeCell ref="P47:S47"/>
    <mergeCell ref="T47:V47"/>
    <mergeCell ref="W47:Z47"/>
    <mergeCell ref="T45:V45"/>
    <mergeCell ref="W45:Z45"/>
    <mergeCell ref="A46:C46"/>
    <mergeCell ref="D46:E46"/>
    <mergeCell ref="F46:G46"/>
    <mergeCell ref="H46:I46"/>
    <mergeCell ref="J46:K46"/>
    <mergeCell ref="L46:O46"/>
    <mergeCell ref="P46:S46"/>
    <mergeCell ref="T46:V46"/>
    <mergeCell ref="P44:S44"/>
    <mergeCell ref="T44:V44"/>
    <mergeCell ref="W44:Z44"/>
    <mergeCell ref="A45:C45"/>
    <mergeCell ref="D45:E45"/>
    <mergeCell ref="F45:G45"/>
    <mergeCell ref="H45:I45"/>
    <mergeCell ref="J45:K45"/>
    <mergeCell ref="L45:O45"/>
    <mergeCell ref="P45:S45"/>
    <mergeCell ref="A44:C44"/>
    <mergeCell ref="D44:E44"/>
    <mergeCell ref="F44:G44"/>
    <mergeCell ref="H44:I44"/>
    <mergeCell ref="J44:K44"/>
    <mergeCell ref="L44:O44"/>
    <mergeCell ref="A40:B40"/>
    <mergeCell ref="K40:N40"/>
    <mergeCell ref="O40:T40"/>
    <mergeCell ref="U40:Z40"/>
    <mergeCell ref="C40:J40"/>
    <mergeCell ref="A39:B39"/>
    <mergeCell ref="K39:N39"/>
    <mergeCell ref="O39:T39"/>
    <mergeCell ref="U39:Z39"/>
    <mergeCell ref="C39:J39"/>
    <mergeCell ref="A38:B38"/>
    <mergeCell ref="K38:N38"/>
    <mergeCell ref="O38:T38"/>
    <mergeCell ref="U38:Z38"/>
    <mergeCell ref="A37:B37"/>
    <mergeCell ref="K37:N37"/>
    <mergeCell ref="O37:T37"/>
    <mergeCell ref="U37:Z37"/>
    <mergeCell ref="A36:B36"/>
    <mergeCell ref="K36:N36"/>
    <mergeCell ref="O36:T36"/>
    <mergeCell ref="U36:Z36"/>
    <mergeCell ref="A34:Z34"/>
    <mergeCell ref="A35:B35"/>
    <mergeCell ref="K35:N35"/>
    <mergeCell ref="O35:T35"/>
    <mergeCell ref="U35:Z35"/>
    <mergeCell ref="V29:W29"/>
    <mergeCell ref="X29:Z29"/>
    <mergeCell ref="F30:G30"/>
    <mergeCell ref="I30:J30"/>
    <mergeCell ref="L30:M30"/>
    <mergeCell ref="O30:P30"/>
    <mergeCell ref="V30:W30"/>
    <mergeCell ref="X30:Z30"/>
    <mergeCell ref="F29:G29"/>
    <mergeCell ref="I29:J29"/>
    <mergeCell ref="L29:M29"/>
    <mergeCell ref="O29:P29"/>
    <mergeCell ref="V27:W27"/>
    <mergeCell ref="X27:Z27"/>
    <mergeCell ref="F28:G28"/>
    <mergeCell ref="I28:J28"/>
    <mergeCell ref="L28:M28"/>
    <mergeCell ref="O28:P28"/>
    <mergeCell ref="V28:W28"/>
    <mergeCell ref="X28:Z28"/>
    <mergeCell ref="F27:G27"/>
    <mergeCell ref="I27:J27"/>
    <mergeCell ref="L27:M27"/>
    <mergeCell ref="O27:P27"/>
    <mergeCell ref="B27:E27"/>
    <mergeCell ref="V25:W25"/>
    <mergeCell ref="X25:Z25"/>
    <mergeCell ref="F26:G26"/>
    <mergeCell ref="I26:J26"/>
    <mergeCell ref="L26:M26"/>
    <mergeCell ref="O26:P26"/>
    <mergeCell ref="V26:W26"/>
    <mergeCell ref="X26:Z26"/>
    <mergeCell ref="F25:G25"/>
    <mergeCell ref="I25:J25"/>
    <mergeCell ref="L25:M25"/>
    <mergeCell ref="O25:P25"/>
    <mergeCell ref="V23:W23"/>
    <mergeCell ref="X23:Z23"/>
    <mergeCell ref="F24:G24"/>
    <mergeCell ref="I24:J24"/>
    <mergeCell ref="L24:M24"/>
    <mergeCell ref="O24:P24"/>
    <mergeCell ref="V24:W24"/>
    <mergeCell ref="X24:Z24"/>
    <mergeCell ref="F23:G23"/>
    <mergeCell ref="I23:J23"/>
    <mergeCell ref="L23:M23"/>
    <mergeCell ref="O23:P23"/>
    <mergeCell ref="X21:Z21"/>
    <mergeCell ref="F22:G22"/>
    <mergeCell ref="I22:J22"/>
    <mergeCell ref="L22:M22"/>
    <mergeCell ref="O22:P22"/>
    <mergeCell ref="V22:W22"/>
    <mergeCell ref="X22:Z22"/>
    <mergeCell ref="O20:P20"/>
    <mergeCell ref="V20:W20"/>
    <mergeCell ref="X20:Z20"/>
    <mergeCell ref="F21:G21"/>
    <mergeCell ref="I21:J21"/>
    <mergeCell ref="L21:M21"/>
    <mergeCell ref="O21:P21"/>
    <mergeCell ref="V21:W21"/>
    <mergeCell ref="A15:B15"/>
    <mergeCell ref="A17:Z17"/>
    <mergeCell ref="B19:G19"/>
    <mergeCell ref="H19:P19"/>
    <mergeCell ref="Q19:U19"/>
    <mergeCell ref="F20:G20"/>
    <mergeCell ref="I20:J20"/>
    <mergeCell ref="L20:M20"/>
    <mergeCell ref="X9:Z9"/>
    <mergeCell ref="A10:B10"/>
    <mergeCell ref="A11:B11"/>
    <mergeCell ref="A12:B12"/>
    <mergeCell ref="A13:B13"/>
    <mergeCell ref="A14:B14"/>
    <mergeCell ref="C8:N8"/>
    <mergeCell ref="O8:Z8"/>
    <mergeCell ref="A9:B9"/>
    <mergeCell ref="C9:E9"/>
    <mergeCell ref="F9:H9"/>
    <mergeCell ref="I9:K9"/>
    <mergeCell ref="L9:N9"/>
    <mergeCell ref="O9:Q9"/>
    <mergeCell ref="R9:T9"/>
    <mergeCell ref="U9:W9"/>
    <mergeCell ref="I1:T1"/>
    <mergeCell ref="L2:Q2"/>
    <mergeCell ref="T3:U3"/>
    <mergeCell ref="V3:Y3"/>
    <mergeCell ref="A4:F4"/>
    <mergeCell ref="K4:S5"/>
    <mergeCell ref="A5:I5"/>
    <mergeCell ref="V5:W5"/>
  </mergeCells>
  <dataValidations count="2">
    <dataValidation type="list" allowBlank="1" showInputMessage="1" showErrorMessage="1" sqref="H53:H72">
      <formula1>#REF!</formula1>
    </dataValidation>
    <dataValidation type="list" allowBlank="1" showInputMessage="1" showErrorMessage="1" sqref="K66:K72">
      <formula1>#REF!</formula1>
    </dataValidation>
  </dataValidations>
  <pageMargins left="0.70000000000000007" right="0.70000000000000007" top="0.75" bottom="0.75" header="0.30000000000000004" footer="0.3000000000000000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ورقة1!$D$2:$D$14</xm:f>
          </x14:formula1>
          <xm:sqref>F21:G30</xm:sqref>
        </x14:dataValidation>
        <x14:dataValidation type="list" allowBlank="1" showInputMessage="1" showErrorMessage="1">
          <x14:formula1>
            <xm:f>ورقة1!$E$2:$E$22</xm:f>
          </x14:formula1>
          <xm:sqref>B21:E31</xm:sqref>
        </x14:dataValidation>
        <x14:dataValidation type="list" allowBlank="1" showInputMessage="1" showErrorMessage="1">
          <x14:formula1>
            <xm:f>ورقة1!$F$2:$F$5</xm:f>
          </x14:formula1>
          <xm:sqref>C36:C40</xm:sqref>
        </x14:dataValidation>
        <x14:dataValidation type="list" allowBlank="1" showInputMessage="1" showErrorMessage="1">
          <x14:formula1>
            <xm:f>ورقة1!$B$2:$B$5</xm:f>
          </x14:formula1>
          <xm:sqref>K53:L65</xm:sqref>
        </x14:dataValidation>
        <x14:dataValidation type="list" allowBlank="1" showInputMessage="1" showErrorMessage="1">
          <x14:formula1>
            <xm:f>ورقة1!$C$2:$C$13</xm:f>
          </x14:formula1>
          <xm:sqref>H21:U30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rightToLeft="1" workbookViewId="0">
      <selection activeCell="F2" sqref="F2:F4"/>
    </sheetView>
  </sheetViews>
  <sheetFormatPr defaultRowHeight="14.25"/>
  <cols>
    <col min="3" max="3" width="16.625" customWidth="1"/>
    <col min="4" max="4" width="18.375" customWidth="1"/>
    <col min="5" max="5" width="21.5" customWidth="1"/>
    <col min="6" max="6" width="28.75" customWidth="1"/>
  </cols>
  <sheetData>
    <row r="1" spans="1:6" ht="18">
      <c r="A1" s="111" t="s">
        <v>92</v>
      </c>
      <c r="B1" s="109" t="s">
        <v>93</v>
      </c>
      <c r="C1" s="107" t="s">
        <v>94</v>
      </c>
      <c r="D1" s="105" t="s">
        <v>95</v>
      </c>
      <c r="E1" s="105" t="s">
        <v>50</v>
      </c>
      <c r="F1" s="105" t="s">
        <v>146</v>
      </c>
    </row>
    <row r="2" spans="1:6" ht="20.25">
      <c r="A2" s="110" t="s">
        <v>96</v>
      </c>
      <c r="B2" s="110" t="s">
        <v>9</v>
      </c>
      <c r="C2" s="108" t="s">
        <v>118</v>
      </c>
      <c r="D2" s="106" t="s">
        <v>97</v>
      </c>
      <c r="E2" s="106" t="s">
        <v>127</v>
      </c>
      <c r="F2" s="106" t="s">
        <v>147</v>
      </c>
    </row>
    <row r="3" spans="1:6" ht="20.25">
      <c r="A3" s="110" t="s">
        <v>98</v>
      </c>
      <c r="B3" s="110" t="s">
        <v>99</v>
      </c>
      <c r="C3" s="108" t="s">
        <v>119</v>
      </c>
      <c r="D3" s="106" t="s">
        <v>100</v>
      </c>
      <c r="E3" s="106" t="s">
        <v>128</v>
      </c>
      <c r="F3" s="106" t="s">
        <v>148</v>
      </c>
    </row>
    <row r="4" spans="1:6" ht="20.25">
      <c r="A4" s="110" t="s">
        <v>101</v>
      </c>
      <c r="B4" s="110" t="s">
        <v>11</v>
      </c>
      <c r="C4" s="108" t="s">
        <v>120</v>
      </c>
      <c r="D4" s="106" t="s">
        <v>102</v>
      </c>
      <c r="E4" s="106" t="s">
        <v>129</v>
      </c>
      <c r="F4" s="106" t="s">
        <v>149</v>
      </c>
    </row>
    <row r="5" spans="1:6" ht="20.25">
      <c r="A5" s="110" t="s">
        <v>103</v>
      </c>
      <c r="B5" s="104"/>
      <c r="C5" s="108" t="s">
        <v>121</v>
      </c>
      <c r="D5" s="106" t="s">
        <v>104</v>
      </c>
      <c r="E5" s="106" t="s">
        <v>130</v>
      </c>
      <c r="F5" s="106"/>
    </row>
    <row r="6" spans="1:6" ht="20.25">
      <c r="A6" s="110" t="s">
        <v>105</v>
      </c>
      <c r="B6" s="104"/>
      <c r="C6" s="108" t="s">
        <v>122</v>
      </c>
      <c r="D6" s="106" t="s">
        <v>106</v>
      </c>
      <c r="E6" s="106" t="s">
        <v>131</v>
      </c>
    </row>
    <row r="7" spans="1:6" ht="20.25">
      <c r="A7" s="110" t="s">
        <v>107</v>
      </c>
      <c r="B7" s="104"/>
      <c r="C7" s="108" t="s">
        <v>123</v>
      </c>
      <c r="D7" s="106" t="s">
        <v>108</v>
      </c>
      <c r="E7" s="106" t="s">
        <v>133</v>
      </c>
    </row>
    <row r="8" spans="1:6" ht="20.25">
      <c r="A8" s="110" t="s">
        <v>109</v>
      </c>
      <c r="B8" s="104"/>
      <c r="C8" s="108" t="s">
        <v>124</v>
      </c>
      <c r="D8" s="106" t="s">
        <v>110</v>
      </c>
      <c r="E8" s="106" t="s">
        <v>134</v>
      </c>
    </row>
    <row r="9" spans="1:6" ht="20.25">
      <c r="A9" s="110" t="s">
        <v>111</v>
      </c>
      <c r="B9" s="104"/>
      <c r="C9" s="108" t="s">
        <v>125</v>
      </c>
      <c r="D9" s="106" t="s">
        <v>112</v>
      </c>
      <c r="E9" s="106" t="s">
        <v>132</v>
      </c>
    </row>
    <row r="10" spans="1:6" ht="20.25">
      <c r="A10" s="110" t="s">
        <v>113</v>
      </c>
      <c r="B10" s="104"/>
      <c r="C10" s="108" t="s">
        <v>126</v>
      </c>
      <c r="D10" s="106" t="s">
        <v>114</v>
      </c>
      <c r="E10" s="106" t="s">
        <v>135</v>
      </c>
    </row>
    <row r="11" spans="1:6" ht="20.25">
      <c r="A11" s="110"/>
      <c r="B11" s="104"/>
      <c r="C11" s="108" t="s">
        <v>111</v>
      </c>
      <c r="D11" s="106" t="s">
        <v>115</v>
      </c>
      <c r="E11" s="106" t="s">
        <v>136</v>
      </c>
    </row>
    <row r="12" spans="1:6" ht="20.25">
      <c r="A12" s="110"/>
      <c r="B12" s="104"/>
      <c r="C12" s="108" t="s">
        <v>111</v>
      </c>
      <c r="D12" s="106" t="s">
        <v>116</v>
      </c>
      <c r="E12" s="106" t="s">
        <v>137</v>
      </c>
    </row>
    <row r="13" spans="1:6" ht="20.25">
      <c r="A13" s="110"/>
      <c r="B13" s="104"/>
      <c r="C13" s="108"/>
      <c r="D13" s="106" t="s">
        <v>117</v>
      </c>
      <c r="E13" s="106" t="s">
        <v>138</v>
      </c>
    </row>
    <row r="14" spans="1:6" ht="20.25">
      <c r="A14" s="110"/>
      <c r="B14" s="104"/>
      <c r="C14" s="108"/>
      <c r="E14" s="106" t="s">
        <v>139</v>
      </c>
    </row>
    <row r="15" spans="1:6" ht="20.25">
      <c r="A15" s="110"/>
      <c r="B15" s="104"/>
      <c r="C15" s="108"/>
      <c r="E15" s="106" t="s">
        <v>140</v>
      </c>
    </row>
    <row r="16" spans="1:6" ht="20.25">
      <c r="A16" s="110"/>
      <c r="B16" s="104"/>
      <c r="C16" s="108"/>
      <c r="E16" s="106" t="s">
        <v>141</v>
      </c>
    </row>
    <row r="17" spans="1:5" ht="20.25">
      <c r="A17" s="110"/>
      <c r="B17" s="104"/>
      <c r="C17" s="108"/>
      <c r="E17" s="106" t="s">
        <v>142</v>
      </c>
    </row>
    <row r="18" spans="1:5" ht="20.25">
      <c r="A18" s="110"/>
      <c r="B18" s="104"/>
      <c r="C18" s="108"/>
      <c r="E18" s="106" t="s">
        <v>143</v>
      </c>
    </row>
    <row r="19" spans="1:5" ht="20.25">
      <c r="A19" s="110"/>
      <c r="B19" s="104"/>
      <c r="C19" s="108"/>
      <c r="E19" s="106" t="s">
        <v>144</v>
      </c>
    </row>
    <row r="20" spans="1:5" ht="20.25">
      <c r="A20" s="110"/>
      <c r="B20" s="104"/>
      <c r="C20" s="108"/>
      <c r="E20" s="106" t="s">
        <v>145</v>
      </c>
    </row>
    <row r="21" spans="1:5" ht="18">
      <c r="A21" s="110"/>
      <c r="B21" s="104"/>
      <c r="C21" s="108"/>
    </row>
    <row r="22" spans="1:5">
      <c r="A22" s="104"/>
      <c r="B22" s="104"/>
      <c r="C22" s="108"/>
    </row>
    <row r="23" spans="1:5">
      <c r="A23" s="104"/>
      <c r="B23" s="104"/>
      <c r="C23" s="108"/>
    </row>
    <row r="24" spans="1:5">
      <c r="A24" s="104"/>
      <c r="B24" s="104"/>
      <c r="C24" s="108"/>
    </row>
    <row r="25" spans="1:5">
      <c r="A25" s="104"/>
      <c r="B25" s="104"/>
      <c r="C25" s="108"/>
    </row>
    <row r="26" spans="1:5">
      <c r="A26" s="104"/>
      <c r="B26" s="104"/>
      <c r="C26" s="108"/>
    </row>
    <row r="27" spans="1:5">
      <c r="A27" s="104"/>
      <c r="B27" s="104"/>
      <c r="C27" s="108"/>
    </row>
    <row r="28" spans="1:5">
      <c r="A28" s="104"/>
      <c r="B28" s="104"/>
      <c r="C28" s="108"/>
    </row>
    <row r="29" spans="1:5">
      <c r="A29" s="104"/>
      <c r="B29" s="104"/>
      <c r="C29" s="108"/>
    </row>
    <row r="30" spans="1:5">
      <c r="C30" s="108"/>
    </row>
    <row r="31" spans="1:5">
      <c r="C31" s="108"/>
    </row>
    <row r="32" spans="1:5">
      <c r="C32" s="108"/>
    </row>
    <row r="33" spans="3:3">
      <c r="C33" s="108"/>
    </row>
    <row r="34" spans="3:3">
      <c r="C34" s="108"/>
    </row>
    <row r="35" spans="3:3">
      <c r="C35" s="108"/>
    </row>
    <row r="36" spans="3:3">
      <c r="C36" s="108"/>
    </row>
    <row r="37" spans="3:3">
      <c r="C37" s="108"/>
    </row>
    <row r="38" spans="3:3">
      <c r="C38" s="108"/>
    </row>
    <row r="39" spans="3:3">
      <c r="C39" s="108"/>
    </row>
    <row r="40" spans="3:3">
      <c r="C40" s="108"/>
    </row>
    <row r="41" spans="3:3">
      <c r="C41" s="1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cem</cp:lastModifiedBy>
  <dcterms:created xsi:type="dcterms:W3CDTF">2020-12-31T09:24:59Z</dcterms:created>
  <dcterms:modified xsi:type="dcterms:W3CDTF">2020-12-31T10:00:43Z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