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  <c r="C43" i="1"/>
  <c r="B38" i="1"/>
  <c r="B43" i="1" s="1"/>
  <c r="D43" i="1" s="1"/>
  <c r="F43" i="1" s="1"/>
  <c r="B45" i="1" s="1"/>
  <c r="F45" i="1" s="1"/>
  <c r="I43" i="1" s="1"/>
  <c r="I44" i="1" s="1"/>
  <c r="I46" i="1" s="1"/>
  <c r="I47" i="1" s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</calcChain>
</file>

<file path=xl/sharedStrings.xml><?xml version="1.0" encoding="utf-8"?>
<sst xmlns="http://schemas.openxmlformats.org/spreadsheetml/2006/main" count="88" uniqueCount="42">
  <si>
    <t>DAY</t>
  </si>
  <si>
    <t>Monday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</si>
  <si>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</si>
  <si>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</si>
  <si>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</si>
  <si>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</si>
  <si>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</si>
  <si>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</si>
  <si>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</si>
  <si>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</si>
  <si>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</si>
  <si>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X</t>
  </si>
  <si>
    <t>AFGANI</t>
  </si>
  <si>
    <t>JOSE SALARY</t>
  </si>
  <si>
    <t>MANHAL</t>
  </si>
  <si>
    <t>DIESEL ABDALLH</t>
  </si>
  <si>
    <t>ALMUSAIRAIY</t>
  </si>
  <si>
    <t>XXX</t>
  </si>
  <si>
    <t>MMP</t>
  </si>
  <si>
    <t>BRANSH2</t>
  </si>
  <si>
    <t>UPS DORMER</t>
  </si>
  <si>
    <t>BRANSH3</t>
  </si>
  <si>
    <t>BIN MUGHEM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</si>
  <si>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</si>
  <si>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</si>
  <si>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</si>
  <si>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</si>
  <si>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</si>
  <si>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</si>
  <si>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</si>
  <si>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</si>
  <si>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</si>
  <si>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</si>
  <si>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</si>
  <si>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</si>
  <si>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</si>
  <si>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</si>
  <si>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اسم العميل</t>
  </si>
  <si>
    <t>B</t>
  </si>
  <si>
    <t>C</t>
  </si>
  <si>
    <t>D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</si>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</sst>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d/mm/yyyy;@"/>
  </numFmts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0" fillId="0" borderId="30" xfId="0" applyBorder="1"/>
    <xf numFmtId="0" fontId="0" fillId="0" borderId="4" xfId="0" applyBorder="1"/>
    <xf numFmtId="0" fontId="0" fillId="0" borderId="16" xfId="0" applyBorder="1"/>
    <xf numFmtId="0" fontId="0" fillId="0" borderId="10" xfId="0" applyBorder="1"/>
    <xf numFmtId="0" fontId="0" fillId="0" borderId="31" xfId="0" applyBorder="1"/>
    <xf numFmtId="0" fontId="0" fillId="0" borderId="11" xfId="0" applyBorder="1"/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rightToLeft="1" tabSelected="1" topLeftCell="A37" workbookViewId="0">
      <selection activeCell="D52" sqref="D52"/>
    </sheetView>
  </sheetViews>
  <sheetFormatPr defaultRowHeight="14.25" x14ac:dyDescent="0.2"/>
  <cols>
    <col min="4" max="10" width="15.625" customWidth="1"/>
  </cols>
  <sheetData>
    <row r="1" spans="1:11" ht="15.75" thickBot="1" x14ac:dyDescent="0.25">
      <c r="A1" s="1"/>
      <c r="B1" s="2"/>
      <c r="C1" s="2"/>
      <c r="D1" s="2"/>
      <c r="E1" s="2"/>
      <c r="F1" s="2"/>
      <c r="G1" s="2"/>
      <c r="H1" s="2"/>
      <c r="I1" s="2" t="s">
        <v>0</v>
      </c>
      <c r="J1" s="3" t="s">
        <v>1</v>
      </c>
      <c r="K1" s="4"/>
    </row>
    <row r="2" spans="1:11" ht="15.75" thickBot="1" x14ac:dyDescent="0.25">
      <c r="A2" s="5">
        <v>1</v>
      </c>
      <c r="B2" s="6"/>
      <c r="C2" s="6"/>
      <c r="D2" s="6"/>
      <c r="E2" s="6"/>
      <c r="F2" s="6"/>
      <c r="G2" s="6"/>
      <c r="H2" s="6"/>
      <c r="I2" s="6" t="s">
        <v>2</v>
      </c>
      <c r="J2" s="7">
        <v>44228</v>
      </c>
      <c r="K2" s="4"/>
    </row>
    <row r="3" spans="1:11" ht="15" x14ac:dyDescent="0.2">
      <c r="A3" s="8"/>
      <c r="B3" s="9" t="s">
        <v>3</v>
      </c>
      <c r="C3" s="10"/>
      <c r="D3" s="9" t="s">
        <v>4</v>
      </c>
      <c r="E3" s="10"/>
      <c r="F3" s="9" t="s">
        <v>5</v>
      </c>
      <c r="G3" s="10"/>
      <c r="H3" s="9" t="s">
        <v>6</v>
      </c>
      <c r="I3" s="10"/>
      <c r="J3" s="11" t="s">
        <v>7</v>
      </c>
      <c r="K3" s="12"/>
    </row>
    <row r="4" spans="1:11" ht="15.75" thickBot="1" x14ac:dyDescent="0.25">
      <c r="A4" s="8"/>
      <c r="B4" s="13" t="s">
        <v>8</v>
      </c>
      <c r="C4" s="14" t="s">
        <v>9</v>
      </c>
      <c r="D4" s="13" t="s">
        <v>8</v>
      </c>
      <c r="E4" s="14" t="s">
        <v>9</v>
      </c>
      <c r="F4" s="13" t="s">
        <v>8</v>
      </c>
      <c r="G4" s="14" t="s">
        <v>10</v>
      </c>
      <c r="H4" s="13" t="s">
        <v>8</v>
      </c>
      <c r="I4" s="14" t="s">
        <v>10</v>
      </c>
      <c r="J4" s="15"/>
      <c r="K4" s="12"/>
    </row>
    <row r="5" spans="1:11" ht="15" x14ac:dyDescent="0.2">
      <c r="A5" s="8" t="s">
        <v>11</v>
      </c>
      <c r="B5" s="16">
        <v>87</v>
      </c>
      <c r="C5" s="17">
        <v>40587</v>
      </c>
      <c r="D5" s="16"/>
      <c r="E5" s="17" t="s">
        <v>12</v>
      </c>
      <c r="F5" s="16">
        <v>500</v>
      </c>
      <c r="G5" s="17"/>
      <c r="H5" s="16">
        <v>3300</v>
      </c>
      <c r="I5" s="17">
        <v>58</v>
      </c>
      <c r="J5" s="18" t="s">
        <v>13</v>
      </c>
      <c r="K5" s="12"/>
    </row>
    <row r="6" spans="1:11" ht="15" x14ac:dyDescent="0.2">
      <c r="A6" s="8" t="s">
        <v>11</v>
      </c>
      <c r="B6" s="5">
        <v>441.6</v>
      </c>
      <c r="C6" s="19">
        <f>IF(B6&gt;0.005,C5+1,"")</f>
        <v>40588</v>
      </c>
      <c r="D6" s="5"/>
      <c r="E6" s="20" t="s">
        <v>14</v>
      </c>
      <c r="F6" s="5">
        <v>101</v>
      </c>
      <c r="G6" s="20">
        <v>40490</v>
      </c>
      <c r="H6" s="5">
        <v>27</v>
      </c>
      <c r="I6" s="20">
        <v>45172</v>
      </c>
      <c r="J6" s="21" t="s">
        <v>15</v>
      </c>
      <c r="K6" s="12"/>
    </row>
    <row r="7" spans="1:11" ht="15" x14ac:dyDescent="0.2">
      <c r="A7" s="8" t="s">
        <v>11</v>
      </c>
      <c r="B7" s="5">
        <v>136</v>
      </c>
      <c r="C7" s="19">
        <f t="shared" ref="C7:C36" si="0">IF(B7&gt;0.005,C6+1,"")</f>
        <v>40589</v>
      </c>
      <c r="D7" s="5"/>
      <c r="E7" s="20" t="s">
        <v>14</v>
      </c>
      <c r="F7" s="5">
        <v>418</v>
      </c>
      <c r="G7" s="20">
        <v>40494</v>
      </c>
      <c r="H7" s="5">
        <v>96.6</v>
      </c>
      <c r="I7" s="20">
        <v>1777</v>
      </c>
      <c r="J7" s="21" t="s">
        <v>16</v>
      </c>
      <c r="K7" s="12"/>
    </row>
    <row r="8" spans="1:11" ht="15" x14ac:dyDescent="0.2">
      <c r="A8" s="8" t="s">
        <v>17</v>
      </c>
      <c r="B8" s="5">
        <v>460</v>
      </c>
      <c r="C8" s="19">
        <f t="shared" si="0"/>
        <v>40590</v>
      </c>
      <c r="D8" s="5" t="s">
        <v>18</v>
      </c>
      <c r="E8" s="20" t="s">
        <v>19</v>
      </c>
      <c r="F8" s="5">
        <v>800</v>
      </c>
      <c r="G8" s="20">
        <v>665</v>
      </c>
      <c r="H8" s="5">
        <v>1146</v>
      </c>
      <c r="I8" s="20">
        <v>633802</v>
      </c>
      <c r="J8" s="21" t="s">
        <v>20</v>
      </c>
      <c r="K8" s="12"/>
    </row>
    <row r="9" spans="1:11" ht="15" x14ac:dyDescent="0.2">
      <c r="A9" s="8" t="s">
        <v>17</v>
      </c>
      <c r="B9" s="5">
        <v>202.4</v>
      </c>
      <c r="C9" s="19">
        <f t="shared" si="0"/>
        <v>40591</v>
      </c>
      <c r="D9" s="5" t="s">
        <v>18</v>
      </c>
      <c r="E9" s="20" t="s">
        <v>21</v>
      </c>
      <c r="F9" s="5">
        <v>268</v>
      </c>
      <c r="G9" s="20">
        <v>665</v>
      </c>
      <c r="H9" s="5"/>
      <c r="I9" s="20"/>
      <c r="J9" s="21"/>
      <c r="K9" s="12"/>
    </row>
    <row r="10" spans="1:11" ht="15" x14ac:dyDescent="0.2">
      <c r="A10" s="8" t="s">
        <v>11</v>
      </c>
      <c r="B10" s="5">
        <v>159.44</v>
      </c>
      <c r="C10" s="19">
        <f>IF(B10&gt;0.005,C9+1,"")</f>
        <v>40592</v>
      </c>
      <c r="D10" s="5"/>
      <c r="E10" s="20"/>
      <c r="F10" s="5"/>
      <c r="G10" s="20"/>
      <c r="H10" s="5"/>
      <c r="I10" s="20"/>
      <c r="J10" s="21"/>
      <c r="K10" s="12"/>
    </row>
    <row r="11" spans="1:11" ht="15" x14ac:dyDescent="0.2">
      <c r="A11" s="8" t="s">
        <v>11</v>
      </c>
      <c r="B11" s="5">
        <v>149</v>
      </c>
      <c r="C11" s="19">
        <f t="shared" si="0"/>
        <v>40593</v>
      </c>
      <c r="D11" s="5"/>
      <c r="E11" s="20"/>
      <c r="F11" s="5"/>
      <c r="G11" s="20"/>
      <c r="H11" s="5"/>
      <c r="I11" s="20"/>
      <c r="J11" s="21"/>
      <c r="K11" s="12"/>
    </row>
    <row r="12" spans="1:11" ht="15" x14ac:dyDescent="0.2">
      <c r="A12" s="8" t="s">
        <v>11</v>
      </c>
      <c r="B12" s="5">
        <v>166.75</v>
      </c>
      <c r="C12" s="19">
        <f t="shared" si="0"/>
        <v>40594</v>
      </c>
      <c r="D12" s="5"/>
      <c r="E12" s="20"/>
      <c r="F12" s="5"/>
      <c r="G12" s="20"/>
      <c r="H12" s="5"/>
      <c r="I12" s="20"/>
      <c r="J12" s="21"/>
      <c r="K12" s="12"/>
    </row>
    <row r="13" spans="1:11" ht="15" x14ac:dyDescent="0.2">
      <c r="A13" s="8" t="s">
        <v>11</v>
      </c>
      <c r="B13" s="5">
        <v>459</v>
      </c>
      <c r="C13" s="19">
        <f t="shared" si="0"/>
        <v>40595</v>
      </c>
      <c r="D13" s="5"/>
      <c r="E13" s="20"/>
      <c r="F13" s="5"/>
      <c r="G13" s="20"/>
      <c r="H13" s="5"/>
      <c r="I13" s="20"/>
      <c r="J13" s="21"/>
      <c r="K13" s="12"/>
    </row>
    <row r="14" spans="1:11" ht="15" x14ac:dyDescent="0.2">
      <c r="A14" s="8" t="s">
        <v>11</v>
      </c>
      <c r="B14" s="5">
        <v>65</v>
      </c>
      <c r="C14" s="19">
        <f t="shared" si="0"/>
        <v>40596</v>
      </c>
      <c r="D14" s="5"/>
      <c r="E14" s="20"/>
      <c r="F14" s="5"/>
      <c r="G14" s="20"/>
      <c r="H14" s="5"/>
      <c r="I14" s="20"/>
      <c r="J14" s="21"/>
      <c r="K14" s="12"/>
    </row>
    <row r="15" spans="1:11" ht="15" x14ac:dyDescent="0.2">
      <c r="A15" s="8" t="s">
        <v>11</v>
      </c>
      <c r="B15" s="5">
        <v>376</v>
      </c>
      <c r="C15" s="19">
        <f t="shared" si="0"/>
        <v>40597</v>
      </c>
      <c r="D15" s="5"/>
      <c r="E15" s="20"/>
      <c r="F15" s="5"/>
      <c r="G15" s="20"/>
      <c r="H15" s="5"/>
      <c r="I15" s="20"/>
      <c r="J15" s="21"/>
      <c r="K15" s="12"/>
    </row>
    <row r="16" spans="1:11" ht="15" x14ac:dyDescent="0.2">
      <c r="A16" s="8" t="s">
        <v>11</v>
      </c>
      <c r="B16" s="5">
        <v>60.12</v>
      </c>
      <c r="C16" s="19">
        <f t="shared" si="0"/>
        <v>40598</v>
      </c>
      <c r="D16" s="5"/>
      <c r="E16" s="20"/>
      <c r="F16" s="5"/>
      <c r="G16" s="20"/>
      <c r="H16" s="5"/>
      <c r="I16" s="20"/>
      <c r="J16" s="21"/>
      <c r="K16" s="12"/>
    </row>
    <row r="17" spans="1:11" ht="15" x14ac:dyDescent="0.2">
      <c r="A17" s="8" t="s">
        <v>17</v>
      </c>
      <c r="B17" s="5">
        <v>42.55</v>
      </c>
      <c r="C17" s="19">
        <f t="shared" si="0"/>
        <v>40599</v>
      </c>
      <c r="D17" s="5" t="s">
        <v>22</v>
      </c>
      <c r="E17" s="20"/>
      <c r="F17" s="5"/>
      <c r="G17" s="20"/>
      <c r="H17" s="5"/>
      <c r="I17" s="20"/>
      <c r="J17" s="21"/>
      <c r="K17" s="12"/>
    </row>
    <row r="18" spans="1:11" ht="15" x14ac:dyDescent="0.2">
      <c r="A18" s="8" t="s">
        <v>11</v>
      </c>
      <c r="B18" s="5">
        <v>66.13</v>
      </c>
      <c r="C18" s="19">
        <f t="shared" si="0"/>
        <v>40600</v>
      </c>
      <c r="D18" s="5"/>
      <c r="E18" s="20"/>
      <c r="F18" s="5"/>
      <c r="G18" s="20"/>
      <c r="H18" s="5"/>
      <c r="I18" s="20"/>
      <c r="J18" s="21"/>
      <c r="K18" s="12"/>
    </row>
    <row r="19" spans="1:11" ht="15" x14ac:dyDescent="0.2">
      <c r="A19" s="8" t="s">
        <v>11</v>
      </c>
      <c r="B19" s="5">
        <v>16.100000000000001</v>
      </c>
      <c r="C19" s="19">
        <f t="shared" si="0"/>
        <v>40601</v>
      </c>
      <c r="D19" s="5"/>
      <c r="E19" s="20"/>
      <c r="F19" s="5"/>
      <c r="G19" s="20"/>
      <c r="H19" s="5"/>
      <c r="I19" s="20"/>
      <c r="J19" s="21"/>
      <c r="K19" s="12"/>
    </row>
    <row r="20" spans="1:11" ht="15" x14ac:dyDescent="0.2">
      <c r="A20" s="8" t="s">
        <v>11</v>
      </c>
      <c r="B20" s="5">
        <v>480.7</v>
      </c>
      <c r="C20" s="19">
        <f t="shared" si="0"/>
        <v>40602</v>
      </c>
      <c r="D20" s="5"/>
      <c r="E20" s="20"/>
      <c r="F20" s="5"/>
      <c r="G20" s="20"/>
      <c r="H20" s="5"/>
      <c r="I20" s="20"/>
      <c r="J20" s="21"/>
      <c r="K20" s="12"/>
    </row>
    <row r="21" spans="1:11" ht="15" x14ac:dyDescent="0.2">
      <c r="A21" s="8" t="s">
        <v>17</v>
      </c>
      <c r="B21" s="5">
        <v>319</v>
      </c>
      <c r="C21" s="19">
        <f t="shared" si="0"/>
        <v>40603</v>
      </c>
      <c r="D21" s="5" t="s">
        <v>14</v>
      </c>
      <c r="E21" s="20"/>
      <c r="F21" s="5"/>
      <c r="G21" s="20"/>
      <c r="H21" s="5"/>
      <c r="I21" s="20"/>
      <c r="J21" s="21"/>
      <c r="K21" s="12"/>
    </row>
    <row r="22" spans="1:11" ht="15" x14ac:dyDescent="0.2">
      <c r="A22" s="8" t="s">
        <v>11</v>
      </c>
      <c r="B22" s="5">
        <v>7</v>
      </c>
      <c r="C22" s="19">
        <f t="shared" si="0"/>
        <v>40604</v>
      </c>
      <c r="D22" s="5"/>
      <c r="E22" s="20"/>
      <c r="F22" s="5"/>
      <c r="G22" s="20"/>
      <c r="H22" s="5"/>
      <c r="I22" s="20"/>
      <c r="J22" s="21"/>
      <c r="K22" s="12"/>
    </row>
    <row r="23" spans="1:11" ht="15" x14ac:dyDescent="0.2">
      <c r="A23" s="8" t="s">
        <v>11</v>
      </c>
      <c r="B23" s="5">
        <v>28</v>
      </c>
      <c r="C23" s="19">
        <f t="shared" si="0"/>
        <v>40605</v>
      </c>
      <c r="D23" s="5"/>
      <c r="E23" s="20"/>
      <c r="F23" s="5"/>
      <c r="G23" s="20"/>
      <c r="H23" s="5"/>
      <c r="I23" s="20"/>
      <c r="J23" s="21"/>
      <c r="K23" s="12"/>
    </row>
    <row r="24" spans="1:11" ht="15" x14ac:dyDescent="0.2">
      <c r="A24" s="8" t="s">
        <v>11</v>
      </c>
      <c r="B24" s="5"/>
      <c r="C24" s="19" t="str">
        <f t="shared" si="0"/>
        <v/>
      </c>
      <c r="D24" s="5"/>
      <c r="E24" s="20"/>
      <c r="F24" s="5"/>
      <c r="G24" s="20"/>
      <c r="H24" s="5"/>
      <c r="I24" s="20"/>
      <c r="J24" s="21"/>
      <c r="K24" s="12"/>
    </row>
    <row r="25" spans="1:11" ht="15" x14ac:dyDescent="0.2">
      <c r="A25" s="8" t="s">
        <v>11</v>
      </c>
      <c r="B25" s="5"/>
      <c r="C25" s="19" t="str">
        <f t="shared" si="0"/>
        <v/>
      </c>
      <c r="D25" s="5"/>
      <c r="E25" s="20"/>
      <c r="F25" s="5"/>
      <c r="G25" s="20"/>
      <c r="H25" s="5"/>
      <c r="I25" s="20"/>
      <c r="J25" s="21"/>
      <c r="K25" s="12"/>
    </row>
    <row r="26" spans="1:11" ht="15" x14ac:dyDescent="0.2">
      <c r="A26" s="8" t="s">
        <v>11</v>
      </c>
      <c r="B26" s="5"/>
      <c r="C26" s="19" t="str">
        <f t="shared" si="0"/>
        <v/>
      </c>
      <c r="D26" s="5"/>
      <c r="E26" s="20"/>
      <c r="F26" s="5"/>
      <c r="G26" s="20"/>
      <c r="H26" s="5"/>
      <c r="I26" s="20"/>
      <c r="J26" s="21"/>
      <c r="K26" s="12"/>
    </row>
    <row r="27" spans="1:11" ht="15" x14ac:dyDescent="0.2">
      <c r="A27" s="8" t="s">
        <v>11</v>
      </c>
      <c r="B27" s="5"/>
      <c r="C27" s="19" t="str">
        <f t="shared" si="0"/>
        <v/>
      </c>
      <c r="D27" s="5"/>
      <c r="E27" s="20"/>
      <c r="F27" s="5"/>
      <c r="G27" s="20"/>
      <c r="H27" s="5"/>
      <c r="I27" s="20"/>
      <c r="J27" s="21"/>
      <c r="K27" s="12"/>
    </row>
    <row r="28" spans="1:11" ht="15" x14ac:dyDescent="0.2">
      <c r="A28" s="8" t="s">
        <v>11</v>
      </c>
      <c r="B28" s="5"/>
      <c r="C28" s="19" t="str">
        <f t="shared" si="0"/>
        <v/>
      </c>
      <c r="D28" s="5"/>
      <c r="E28" s="20"/>
      <c r="F28" s="5"/>
      <c r="G28" s="20"/>
      <c r="H28" s="5"/>
      <c r="I28" s="20"/>
      <c r="J28" s="21"/>
      <c r="K28" s="12"/>
    </row>
    <row r="29" spans="1:11" ht="15" x14ac:dyDescent="0.2">
      <c r="A29" s="8" t="s">
        <v>11</v>
      </c>
      <c r="B29" s="5"/>
      <c r="C29" s="19" t="str">
        <f t="shared" si="0"/>
        <v/>
      </c>
      <c r="D29" s="5"/>
      <c r="E29" s="20"/>
      <c r="F29" s="5"/>
      <c r="G29" s="20"/>
      <c r="H29" s="5"/>
      <c r="I29" s="20"/>
      <c r="J29" s="21"/>
      <c r="K29" s="12"/>
    </row>
    <row r="30" spans="1:11" ht="15" x14ac:dyDescent="0.2">
      <c r="A30" s="8" t="s">
        <v>11</v>
      </c>
      <c r="B30" s="5"/>
      <c r="C30" s="19" t="str">
        <f t="shared" si="0"/>
        <v/>
      </c>
      <c r="D30" s="5"/>
      <c r="E30" s="20"/>
      <c r="F30" s="5"/>
      <c r="G30" s="20"/>
      <c r="H30" s="5"/>
      <c r="I30" s="20"/>
      <c r="J30" s="21"/>
      <c r="K30" s="12"/>
    </row>
    <row r="31" spans="1:11" ht="15" x14ac:dyDescent="0.2">
      <c r="A31" s="8" t="s">
        <v>11</v>
      </c>
      <c r="B31" s="5"/>
      <c r="C31" s="19" t="str">
        <f t="shared" si="0"/>
        <v/>
      </c>
      <c r="D31" s="5"/>
      <c r="E31" s="20"/>
      <c r="F31" s="5"/>
      <c r="G31" s="20"/>
      <c r="H31" s="5"/>
      <c r="I31" s="20"/>
      <c r="J31" s="21"/>
      <c r="K31" s="12"/>
    </row>
    <row r="32" spans="1:11" ht="15" x14ac:dyDescent="0.2">
      <c r="A32" s="8" t="s">
        <v>11</v>
      </c>
      <c r="B32" s="5"/>
      <c r="C32" s="19" t="str">
        <f t="shared" si="0"/>
        <v/>
      </c>
      <c r="D32" s="5"/>
      <c r="E32" s="20"/>
      <c r="F32" s="5"/>
      <c r="G32" s="20"/>
      <c r="H32" s="5"/>
      <c r="I32" s="20"/>
      <c r="J32" s="21"/>
      <c r="K32" s="12"/>
    </row>
    <row r="33" spans="1:11" ht="15" x14ac:dyDescent="0.2">
      <c r="A33" s="8" t="s">
        <v>11</v>
      </c>
      <c r="B33" s="5"/>
      <c r="C33" s="19" t="str">
        <f t="shared" si="0"/>
        <v/>
      </c>
      <c r="D33" s="5"/>
      <c r="E33" s="20"/>
      <c r="F33" s="5"/>
      <c r="G33" s="20"/>
      <c r="H33" s="5"/>
      <c r="I33" s="20"/>
      <c r="J33" s="21"/>
      <c r="K33" s="12"/>
    </row>
    <row r="34" spans="1:11" ht="15" x14ac:dyDescent="0.2">
      <c r="A34" s="8" t="s">
        <v>11</v>
      </c>
      <c r="B34" s="5"/>
      <c r="C34" s="19" t="str">
        <f t="shared" si="0"/>
        <v/>
      </c>
      <c r="D34" s="5"/>
      <c r="E34" s="20"/>
      <c r="F34" s="5"/>
      <c r="G34" s="20"/>
      <c r="H34" s="5"/>
      <c r="I34" s="20"/>
      <c r="J34" s="21"/>
      <c r="K34" s="12"/>
    </row>
    <row r="35" spans="1:11" ht="15" x14ac:dyDescent="0.2">
      <c r="A35" s="8" t="s">
        <v>11</v>
      </c>
      <c r="B35" s="5"/>
      <c r="C35" s="19" t="str">
        <f t="shared" si="0"/>
        <v/>
      </c>
      <c r="D35" s="5"/>
      <c r="E35" s="20"/>
      <c r="F35" s="5"/>
      <c r="G35" s="20"/>
      <c r="H35" s="5"/>
      <c r="I35" s="20"/>
      <c r="J35" s="21"/>
      <c r="K35" s="12"/>
    </row>
    <row r="36" spans="1:11" ht="15" x14ac:dyDescent="0.2">
      <c r="A36" s="8" t="s">
        <v>11</v>
      </c>
      <c r="B36" s="5"/>
      <c r="C36" s="19" t="str">
        <f t="shared" si="0"/>
        <v/>
      </c>
      <c r="D36" s="5"/>
      <c r="E36" s="20"/>
      <c r="F36" s="5"/>
      <c r="G36" s="20"/>
      <c r="H36" s="5"/>
      <c r="I36" s="20"/>
      <c r="J36" s="21"/>
      <c r="K36" s="12"/>
    </row>
    <row r="37" spans="1:11" ht="15.75" thickBot="1" x14ac:dyDescent="0.25">
      <c r="A37" s="8" t="s">
        <v>11</v>
      </c>
      <c r="B37" s="22"/>
      <c r="C37" s="14" t="str">
        <f>IF(B37&gt;0.005,C36+1,"")</f>
        <v/>
      </c>
      <c r="D37" s="22"/>
      <c r="E37" s="23"/>
      <c r="F37" s="22"/>
      <c r="G37" s="23"/>
      <c r="H37" s="22"/>
      <c r="I37" s="23"/>
      <c r="J37" s="24"/>
      <c r="K37" s="12"/>
    </row>
    <row r="38" spans="1:11" ht="15" x14ac:dyDescent="0.2">
      <c r="A38" s="8"/>
      <c r="B38" s="25">
        <f>SUMIF(A5:A37,$O$6,B5:B37)</f>
        <v>0</v>
      </c>
      <c r="C38" s="26"/>
      <c r="D38" s="26"/>
      <c r="E38" s="26"/>
      <c r="F38" s="26"/>
      <c r="G38" s="26"/>
      <c r="H38" s="26"/>
      <c r="I38" s="26"/>
      <c r="J38" s="26"/>
      <c r="K38" s="12"/>
    </row>
    <row r="39" spans="1:11" ht="15.75" thickBot="1" x14ac:dyDescent="0.25">
      <c r="A39" s="8"/>
      <c r="B39" s="27"/>
      <c r="C39" s="26"/>
      <c r="D39" s="26"/>
      <c r="E39" s="26"/>
      <c r="F39" s="26"/>
      <c r="G39" s="26"/>
      <c r="H39" s="26"/>
      <c r="I39" s="26"/>
      <c r="J39" s="26"/>
      <c r="K39" s="12"/>
    </row>
    <row r="40" spans="1:11" ht="15.75" thickBot="1" x14ac:dyDescent="0.25">
      <c r="A40" s="8"/>
      <c r="B40" s="26"/>
      <c r="C40" s="26"/>
      <c r="D40" s="26"/>
      <c r="E40" s="26"/>
      <c r="F40" s="26"/>
      <c r="G40" s="26"/>
      <c r="H40" s="26"/>
      <c r="I40" s="26"/>
      <c r="J40" s="26"/>
      <c r="K40" s="12"/>
    </row>
    <row r="41" spans="1:11" ht="15.75" thickBot="1" x14ac:dyDescent="0.25">
      <c r="A41" s="8"/>
      <c r="B41" s="26"/>
      <c r="C41" s="26"/>
      <c r="D41" s="26"/>
      <c r="E41" s="26"/>
      <c r="F41" s="26"/>
      <c r="G41" s="26"/>
      <c r="H41" s="28" t="s">
        <v>23</v>
      </c>
      <c r="I41" s="29"/>
      <c r="J41" s="30"/>
      <c r="K41" s="12"/>
    </row>
    <row r="42" spans="1:11" ht="15.75" thickBot="1" x14ac:dyDescent="0.25">
      <c r="A42" s="8"/>
      <c r="B42" s="31" t="s">
        <v>3</v>
      </c>
      <c r="C42" s="31" t="s">
        <v>5</v>
      </c>
      <c r="D42" s="31" t="s">
        <v>24</v>
      </c>
      <c r="E42" s="31" t="s">
        <v>25</v>
      </c>
      <c r="F42" s="31" t="s">
        <v>26</v>
      </c>
      <c r="G42" s="26"/>
      <c r="H42" s="32" t="s">
        <v>27</v>
      </c>
      <c r="I42" s="33">
        <v>2028.9500000000007</v>
      </c>
      <c r="J42" s="32"/>
      <c r="K42" s="12"/>
    </row>
    <row r="43" spans="1:11" ht="15.75" thickBot="1" x14ac:dyDescent="0.25">
      <c r="A43" s="8"/>
      <c r="B43" s="34">
        <f>B38</f>
        <v>0</v>
      </c>
      <c r="C43" s="31">
        <f>SUM(F5:F37)</f>
        <v>2087</v>
      </c>
      <c r="D43" s="31">
        <f>B43+C43</f>
        <v>2087</v>
      </c>
      <c r="E43" s="31">
        <f>SUM(H5:H37)</f>
        <v>4569.6000000000004</v>
      </c>
      <c r="F43" s="35">
        <f>D43-E43</f>
        <v>-2482.6000000000004</v>
      </c>
      <c r="G43" s="26"/>
      <c r="H43" s="36" t="s">
        <v>28</v>
      </c>
      <c r="I43" s="36">
        <f>F45</f>
        <v>-3873.4400000000005</v>
      </c>
      <c r="J43" s="36"/>
      <c r="K43" s="12"/>
    </row>
    <row r="44" spans="1:11" ht="15.75" thickBot="1" x14ac:dyDescent="0.25">
      <c r="A44" s="8"/>
      <c r="B44" s="31" t="s">
        <v>29</v>
      </c>
      <c r="C44" s="31" t="s">
        <v>30</v>
      </c>
      <c r="D44" s="31" t="s">
        <v>31</v>
      </c>
      <c r="E44" s="31" t="s">
        <v>32</v>
      </c>
      <c r="F44" s="31" t="s">
        <v>28</v>
      </c>
      <c r="G44" s="26"/>
      <c r="H44" s="36" t="s">
        <v>33</v>
      </c>
      <c r="I44" s="36">
        <f>I42+I43</f>
        <v>-1844.4899999999998</v>
      </c>
      <c r="J44" s="36"/>
      <c r="K44" s="12"/>
    </row>
    <row r="45" spans="1:11" ht="15.75" thickBot="1" x14ac:dyDescent="0.25">
      <c r="A45" s="8"/>
      <c r="B45" s="34">
        <f>F43</f>
        <v>-2482.6000000000004</v>
      </c>
      <c r="C45" s="37"/>
      <c r="D45" s="37"/>
      <c r="E45" s="37">
        <v>1390.84</v>
      </c>
      <c r="F45" s="35">
        <f>B45-(C45+D45+E45)</f>
        <v>-3873.4400000000005</v>
      </c>
      <c r="G45" s="26"/>
      <c r="H45" s="36" t="s">
        <v>34</v>
      </c>
      <c r="I45" s="38"/>
      <c r="J45" s="38"/>
      <c r="K45" s="12"/>
    </row>
    <row r="46" spans="1:11" ht="15.75" thickBot="1" x14ac:dyDescent="0.25">
      <c r="A46" s="8"/>
      <c r="B46" s="26"/>
      <c r="C46" s="26"/>
      <c r="D46" s="26"/>
      <c r="E46" s="26"/>
      <c r="F46" s="26"/>
      <c r="G46" s="26"/>
      <c r="H46" s="39" t="s">
        <v>35</v>
      </c>
      <c r="I46" s="39">
        <f>I44-I45</f>
        <v>-1844.4899999999998</v>
      </c>
      <c r="J46" s="40"/>
      <c r="K46" s="12"/>
    </row>
    <row r="47" spans="1:11" ht="15.75" thickBot="1" x14ac:dyDescent="0.25">
      <c r="A47" s="8"/>
      <c r="B47" s="26"/>
      <c r="C47" s="26"/>
      <c r="D47" s="26"/>
      <c r="E47" s="26"/>
      <c r="F47" s="26"/>
      <c r="G47" s="26"/>
      <c r="H47" s="31" t="s">
        <v>36</v>
      </c>
      <c r="I47" s="41">
        <f>I46</f>
        <v>-1844.4899999999998</v>
      </c>
      <c r="J47" s="26"/>
      <c r="K47" s="12"/>
    </row>
    <row r="48" spans="1:11" ht="15.75" thickBot="1" x14ac:dyDescent="0.25">
      <c r="A48" s="42"/>
      <c r="B48" s="43"/>
      <c r="C48" s="43"/>
      <c r="D48" s="43"/>
      <c r="E48" s="43"/>
      <c r="F48" s="43"/>
      <c r="G48" s="43"/>
      <c r="H48" s="43"/>
      <c r="I48" s="43"/>
      <c r="J48" s="43"/>
      <c r="K48" s="35"/>
    </row>
    <row r="50" spans="3:6" ht="15.75" thickBot="1" x14ac:dyDescent="0.25">
      <c r="C50" s="52" t="s">
        <v>41</v>
      </c>
      <c r="D50" s="53" t="s">
        <v>38</v>
      </c>
      <c r="E50" s="53" t="s">
        <v>39</v>
      </c>
      <c r="F50" s="53" t="s">
        <v>40</v>
      </c>
    </row>
    <row r="51" spans="3:6" ht="20.100000000000001" customHeight="1" x14ac:dyDescent="0.2">
      <c r="D51" s="50" t="s">
        <v>8</v>
      </c>
      <c r="E51" s="2" t="s">
        <v>9</v>
      </c>
      <c r="F51" s="51" t="s">
        <v>37</v>
      </c>
    </row>
    <row r="52" spans="3:6" ht="20.100000000000001" customHeight="1" x14ac:dyDescent="0.2">
      <c r="C52" s="53" t="s">
        <v>17</v>
      </c>
      <c r="D52" s="54">
        <v>460</v>
      </c>
      <c r="E52" s="55">
        <v>40590</v>
      </c>
      <c r="F52" s="19" t="s">
        <v>18</v>
      </c>
    </row>
    <row r="53" spans="3:6" ht="20.100000000000001" customHeight="1" x14ac:dyDescent="0.2">
      <c r="D53" s="45"/>
      <c r="E53" s="44"/>
      <c r="F53" s="46"/>
    </row>
    <row r="54" spans="3:6" ht="20.100000000000001" customHeight="1" x14ac:dyDescent="0.2">
      <c r="D54" s="45"/>
      <c r="E54" s="44"/>
      <c r="F54" s="46"/>
    </row>
    <row r="55" spans="3:6" ht="20.100000000000001" customHeight="1" x14ac:dyDescent="0.2">
      <c r="D55" s="45"/>
      <c r="E55" s="44"/>
      <c r="F55" s="46"/>
    </row>
    <row r="56" spans="3:6" ht="20.100000000000001" customHeight="1" x14ac:dyDescent="0.2">
      <c r="D56" s="45"/>
      <c r="E56" s="44"/>
      <c r="F56" s="46"/>
    </row>
    <row r="57" spans="3:6" ht="20.100000000000001" customHeight="1" x14ac:dyDescent="0.2">
      <c r="D57" s="45"/>
      <c r="E57" s="44"/>
      <c r="F57" s="46"/>
    </row>
    <row r="58" spans="3:6" ht="20.100000000000001" customHeight="1" x14ac:dyDescent="0.2">
      <c r="D58" s="45"/>
      <c r="E58" s="44"/>
      <c r="F58" s="46"/>
    </row>
    <row r="59" spans="3:6" ht="20.100000000000001" customHeight="1" x14ac:dyDescent="0.2">
      <c r="D59" s="45"/>
      <c r="E59" s="44"/>
      <c r="F59" s="46"/>
    </row>
    <row r="60" spans="3:6" ht="20.100000000000001" customHeight="1" x14ac:dyDescent="0.2">
      <c r="D60" s="45"/>
      <c r="E60" s="44"/>
      <c r="F60" s="46"/>
    </row>
    <row r="61" spans="3:6" ht="20.100000000000001" customHeight="1" x14ac:dyDescent="0.2">
      <c r="D61" s="45"/>
      <c r="E61" s="44"/>
      <c r="F61" s="46"/>
    </row>
    <row r="62" spans="3:6" ht="20.100000000000001" customHeight="1" x14ac:dyDescent="0.2">
      <c r="D62" s="45"/>
      <c r="E62" s="44"/>
      <c r="F62" s="46"/>
    </row>
    <row r="63" spans="3:6" ht="20.100000000000001" customHeight="1" x14ac:dyDescent="0.2">
      <c r="D63" s="45"/>
      <c r="E63" s="44"/>
      <c r="F63" s="46"/>
    </row>
    <row r="64" spans="3:6" ht="20.100000000000001" customHeight="1" x14ac:dyDescent="0.2">
      <c r="D64" s="45"/>
      <c r="E64" s="44"/>
      <c r="F64" s="46"/>
    </row>
    <row r="65" spans="4:6" ht="20.100000000000001" customHeight="1" x14ac:dyDescent="0.2">
      <c r="D65" s="45"/>
      <c r="E65" s="44"/>
      <c r="F65" s="46"/>
    </row>
    <row r="66" spans="4:6" ht="20.100000000000001" customHeight="1" x14ac:dyDescent="0.2">
      <c r="D66" s="45"/>
      <c r="E66" s="44"/>
      <c r="F66" s="46"/>
    </row>
    <row r="67" spans="4:6" ht="20.100000000000001" customHeight="1" x14ac:dyDescent="0.2">
      <c r="D67" s="45"/>
      <c r="E67" s="44"/>
      <c r="F67" s="46"/>
    </row>
    <row r="68" spans="4:6" ht="20.100000000000001" customHeight="1" x14ac:dyDescent="0.2">
      <c r="D68" s="45"/>
      <c r="E68" s="44"/>
      <c r="F68" s="46"/>
    </row>
    <row r="69" spans="4:6" ht="20.100000000000001" customHeight="1" thickBot="1" x14ac:dyDescent="0.25">
      <c r="D69" s="47"/>
      <c r="E69" s="48"/>
      <c r="F69" s="49"/>
    </row>
  </sheetData>
  <mergeCells count="7">
    <mergeCell ref="H41:I41"/>
    <mergeCell ref="B3:C3"/>
    <mergeCell ref="D3:E3"/>
    <mergeCell ref="F3:G3"/>
    <mergeCell ref="H3:I3"/>
    <mergeCell ref="J3:J4"/>
    <mergeCell ref="B38:B39"/>
  </mergeCells>
  <conditionalFormatting sqref="A1:A48">
    <cfRule type="containsText" dxfId="3" priority="2" operator="containsText" text="XXX">
      <formula>NOT(ISERROR(SEARCH("XXX",A1)))</formula>
    </cfRule>
  </conditionalFormatting>
  <conditionalFormatting sqref="B1:C48">
    <cfRule type="expression" dxfId="1" priority="1">
      <formula>(($A:$A)=("XXX"))</formula>
    </cfRule>
  </conditionalFormatting>
  <dataValidations count="3">
    <dataValidation type="list" allowBlank="1" showInputMessage="1" showErrorMessage="1" sqref="J45">
      <formula1>$Q$44:$Q$47</formula1>
    </dataValidation>
    <dataValidation type="list" allowBlank="1" showInputMessage="1" showErrorMessage="1" sqref="A5:A37">
      <formula1>$O$6:$O$7</formula1>
    </dataValidation>
    <dataValidation type="list" allowBlank="1" showInputMessage="1" showErrorMessage="1" sqref="J1">
      <formula1>$P$4:$P$9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dcterms:created xsi:type="dcterms:W3CDTF">2021-02-17T20:13:01Z</dcterms:created>
  <dcterms:modified xsi:type="dcterms:W3CDTF">2021-02-17T20:19:12Z</dcterms:modified>
</cp:coreProperties>
</file>