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760" firstSheet="1" activeTab="1"/>
  </bookViews>
  <sheets>
    <sheet name="بيانات الطلاب ودرجاتهم" sheetId="2" state="hidden" r:id="rId1"/>
    <sheet name="شهادة" sheetId="4" r:id="rId2"/>
    <sheet name="بيانات اساسية" sheetId="3" state="hidden" r:id="rId3"/>
    <sheet name="Sheet1" sheetId="5" state="hidden" r:id="rId4"/>
  </sheets>
  <externalReferences>
    <externalReference r:id="rId5"/>
    <externalReference r:id="rId6"/>
  </externalReferences>
  <definedNames>
    <definedName name="data">'بيانات الطلاب ودرجاتهم'!$A$5:$AG$5000</definedName>
    <definedName name="data2">[1]شيت!$A$5:$O$401</definedName>
    <definedName name="_xlnm.Print_Area" localSheetId="1">شهادة!$1:$24</definedName>
  </definedNames>
  <calcPr calcId="145621"/>
</workbook>
</file>

<file path=xl/calcChain.xml><?xml version="1.0" encoding="utf-8"?>
<calcChain xmlns="http://schemas.openxmlformats.org/spreadsheetml/2006/main">
  <c r="F1" i="2" l="1"/>
  <c r="L1" i="2"/>
  <c r="N1" i="2"/>
  <c r="O1" i="2" s="1"/>
  <c r="R1" i="2"/>
  <c r="T1" i="2"/>
  <c r="U1" i="2" s="1"/>
  <c r="M1" i="4" s="1"/>
  <c r="W1" i="2"/>
  <c r="X1" i="2"/>
  <c r="C8" i="4"/>
  <c r="M10" i="4"/>
  <c r="A5" i="2" a="1"/>
  <c r="A625" i="2" s="1"/>
  <c r="A887" i="2"/>
  <c r="A972" i="2"/>
  <c r="A1025" i="2"/>
  <c r="A1057" i="2"/>
  <c r="A1089" i="2"/>
  <c r="A1109" i="2"/>
  <c r="A1125" i="2"/>
  <c r="A1141" i="2"/>
  <c r="A1157" i="2"/>
  <c r="A1173" i="2"/>
  <c r="A1186" i="2"/>
  <c r="A1194" i="2"/>
  <c r="A1202" i="2"/>
  <c r="A1210" i="2"/>
  <c r="A1218" i="2"/>
  <c r="A1226" i="2"/>
  <c r="A1234" i="2"/>
  <c r="A1242" i="2"/>
  <c r="A1250" i="2"/>
  <c r="A1258" i="2"/>
  <c r="A1266" i="2"/>
  <c r="A1271" i="2"/>
  <c r="A1275" i="2"/>
  <c r="A1279" i="2"/>
  <c r="A1283" i="2"/>
  <c r="A1287" i="2"/>
  <c r="A1291" i="2"/>
  <c r="A1295" i="2"/>
  <c r="A1299" i="2"/>
  <c r="A1303" i="2"/>
  <c r="A1307" i="2"/>
  <c r="A1311" i="2"/>
  <c r="A1315" i="2"/>
  <c r="A1319" i="2"/>
  <c r="A1323" i="2"/>
  <c r="A1327" i="2"/>
  <c r="A1331" i="2"/>
  <c r="A1335" i="2"/>
  <c r="A1339" i="2"/>
  <c r="A1343" i="2"/>
  <c r="A1347" i="2"/>
  <c r="A1351" i="2"/>
  <c r="A1354" i="2"/>
  <c r="A1356" i="2"/>
  <c r="A1358" i="2"/>
  <c r="A1360" i="2"/>
  <c r="A1362" i="2"/>
  <c r="A1364" i="2"/>
  <c r="A1366" i="2"/>
  <c r="A1368" i="2"/>
  <c r="A1370" i="2"/>
  <c r="A1372" i="2"/>
  <c r="A1374" i="2"/>
  <c r="A1376" i="2"/>
  <c r="A1378" i="2"/>
  <c r="A1380" i="2"/>
  <c r="A1382" i="2"/>
  <c r="A1384" i="2"/>
  <c r="A1386" i="2"/>
  <c r="A1388" i="2"/>
  <c r="A1390" i="2"/>
  <c r="A1392" i="2"/>
  <c r="A1394" i="2"/>
  <c r="A1396" i="2"/>
  <c r="A1398" i="2"/>
  <c r="A1400" i="2"/>
  <c r="A1402" i="2"/>
  <c r="A1404" i="2"/>
  <c r="A1406" i="2"/>
  <c r="A1408" i="2"/>
  <c r="A1410" i="2"/>
  <c r="A1412" i="2"/>
  <c r="A1414" i="2"/>
  <c r="A1416" i="2"/>
  <c r="A1418" i="2"/>
  <c r="A1420" i="2"/>
  <c r="A1422" i="2"/>
  <c r="A1424" i="2"/>
  <c r="A1426" i="2"/>
  <c r="A1428" i="2"/>
  <c r="A1430" i="2"/>
  <c r="A1432" i="2"/>
  <c r="A1434" i="2"/>
  <c r="A1436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844" i="2"/>
  <c r="A842" i="2"/>
  <c r="A840" i="2"/>
  <c r="A838" i="2"/>
  <c r="A836" i="2"/>
  <c r="A834" i="2"/>
  <c r="A832" i="2"/>
  <c r="A830" i="2"/>
  <c r="A828" i="2"/>
  <c r="A826" i="2"/>
  <c r="A824" i="2"/>
  <c r="A822" i="2"/>
  <c r="A820" i="2"/>
  <c r="A818" i="2"/>
  <c r="A816" i="2"/>
  <c r="A814" i="2"/>
  <c r="A812" i="2"/>
  <c r="A810" i="2"/>
  <c r="A808" i="2"/>
  <c r="A806" i="2"/>
  <c r="A804" i="2"/>
  <c r="A802" i="2"/>
  <c r="A800" i="2"/>
  <c r="A798" i="2"/>
  <c r="A796" i="2"/>
  <c r="A794" i="2"/>
  <c r="A792" i="2"/>
  <c r="A790" i="2"/>
  <c r="A788" i="2"/>
  <c r="A786" i="2"/>
  <c r="A784" i="2"/>
  <c r="A782" i="2"/>
  <c r="A780" i="2"/>
  <c r="A778" i="2"/>
  <c r="A776" i="2"/>
  <c r="A774" i="2"/>
  <c r="A772" i="2"/>
  <c r="A770" i="2"/>
  <c r="A768" i="2"/>
  <c r="A766" i="2"/>
  <c r="A764" i="2"/>
  <c r="A762" i="2"/>
  <c r="A760" i="2"/>
  <c r="A756" i="2"/>
  <c r="A752" i="2"/>
  <c r="A748" i="2"/>
  <c r="A744" i="2"/>
  <c r="A740" i="2"/>
  <c r="A736" i="2"/>
  <c r="A732" i="2"/>
  <c r="A728" i="2"/>
  <c r="A724" i="2"/>
  <c r="A720" i="2"/>
  <c r="A716" i="2"/>
  <c r="A712" i="2"/>
  <c r="A708" i="2"/>
  <c r="A704" i="2"/>
  <c r="A700" i="2"/>
  <c r="A696" i="2"/>
  <c r="A692" i="2"/>
  <c r="A688" i="2"/>
  <c r="A684" i="2"/>
  <c r="A680" i="2"/>
  <c r="A676" i="2"/>
  <c r="A669" i="2"/>
  <c r="A661" i="2"/>
  <c r="A653" i="2"/>
  <c r="A645" i="2"/>
  <c r="A637" i="2"/>
  <c r="A629" i="2"/>
  <c r="A621" i="2"/>
  <c r="A613" i="2"/>
  <c r="A605" i="2"/>
  <c r="A597" i="2"/>
  <c r="A588" i="2"/>
  <c r="A572" i="2"/>
  <c r="A556" i="2"/>
  <c r="A540" i="2"/>
  <c r="A524" i="2"/>
  <c r="A508" i="2"/>
  <c r="A488" i="2"/>
  <c r="A456" i="2"/>
  <c r="A409" i="2"/>
  <c r="A281" i="2"/>
  <c r="A132" i="2"/>
  <c r="A759" i="2"/>
  <c r="A757" i="2"/>
  <c r="A755" i="2"/>
  <c r="A753" i="2"/>
  <c r="A751" i="2"/>
  <c r="A749" i="2"/>
  <c r="A747" i="2"/>
  <c r="A745" i="2"/>
  <c r="A743" i="2"/>
  <c r="A741" i="2"/>
  <c r="A739" i="2"/>
  <c r="A737" i="2"/>
  <c r="A735" i="2"/>
  <c r="A733" i="2"/>
  <c r="A731" i="2"/>
  <c r="A729" i="2"/>
  <c r="A727" i="2"/>
  <c r="A725" i="2"/>
  <c r="A723" i="2"/>
  <c r="A721" i="2"/>
  <c r="A719" i="2"/>
  <c r="A717" i="2"/>
  <c r="A715" i="2"/>
  <c r="A713" i="2"/>
  <c r="A711" i="2"/>
  <c r="A709" i="2"/>
  <c r="A707" i="2"/>
  <c r="A705" i="2"/>
  <c r="A703" i="2"/>
  <c r="A701" i="2"/>
  <c r="A699" i="2"/>
  <c r="A697" i="2"/>
  <c r="A695" i="2"/>
  <c r="A693" i="2"/>
  <c r="A691" i="2"/>
  <c r="A689" i="2"/>
  <c r="A687" i="2"/>
  <c r="A685" i="2"/>
  <c r="A683" i="2"/>
  <c r="A681" i="2"/>
  <c r="A679" i="2"/>
  <c r="A677" i="2"/>
  <c r="A675" i="2"/>
  <c r="A671" i="2"/>
  <c r="A667" i="2"/>
  <c r="A663" i="2"/>
  <c r="A659" i="2"/>
  <c r="A655" i="2"/>
  <c r="A651" i="2"/>
  <c r="A647" i="2"/>
  <c r="A643" i="2"/>
  <c r="A639" i="2"/>
  <c r="A635" i="2"/>
  <c r="A631" i="2"/>
  <c r="A627" i="2"/>
  <c r="A623" i="2"/>
  <c r="A619" i="2"/>
  <c r="A615" i="2"/>
  <c r="A611" i="2"/>
  <c r="A607" i="2"/>
  <c r="A603" i="2"/>
  <c r="A599" i="2"/>
  <c r="A595" i="2"/>
  <c r="A591" i="2"/>
  <c r="A584" i="2"/>
  <c r="A576" i="2"/>
  <c r="A568" i="2"/>
  <c r="A560" i="2"/>
  <c r="A552" i="2"/>
  <c r="A544" i="2"/>
  <c r="A536" i="2"/>
  <c r="A528" i="2"/>
  <c r="A520" i="2"/>
  <c r="A512" i="2"/>
  <c r="A504" i="2"/>
  <c r="A496" i="2"/>
  <c r="A480" i="2"/>
  <c r="A464" i="2"/>
  <c r="A448" i="2"/>
  <c r="A432" i="2"/>
  <c r="A377" i="2"/>
  <c r="A313" i="2"/>
  <c r="A249" i="2"/>
  <c r="A185" i="2"/>
  <c r="A68" i="2"/>
  <c r="A674" i="2"/>
  <c r="A672" i="2"/>
  <c r="A670" i="2"/>
  <c r="A668" i="2"/>
  <c r="A666" i="2"/>
  <c r="A664" i="2"/>
  <c r="A662" i="2"/>
  <c r="A660" i="2"/>
  <c r="A658" i="2"/>
  <c r="A656" i="2"/>
  <c r="A654" i="2"/>
  <c r="A652" i="2"/>
  <c r="A650" i="2"/>
  <c r="A648" i="2"/>
  <c r="A646" i="2"/>
  <c r="A644" i="2"/>
  <c r="A642" i="2"/>
  <c r="A640" i="2"/>
  <c r="A638" i="2"/>
  <c r="A636" i="2"/>
  <c r="A634" i="2"/>
  <c r="A632" i="2"/>
  <c r="A630" i="2"/>
  <c r="A628" i="2"/>
  <c r="A626" i="2"/>
  <c r="A624" i="2"/>
  <c r="A622" i="2"/>
  <c r="A620" i="2"/>
  <c r="A618" i="2"/>
  <c r="A616" i="2"/>
  <c r="A614" i="2"/>
  <c r="A612" i="2"/>
  <c r="A610" i="2"/>
  <c r="A608" i="2"/>
  <c r="A606" i="2"/>
  <c r="A604" i="2"/>
  <c r="A602" i="2"/>
  <c r="A600" i="2"/>
  <c r="A598" i="2"/>
  <c r="A596" i="2"/>
  <c r="A594" i="2"/>
  <c r="A592" i="2"/>
  <c r="A590" i="2"/>
  <c r="A586" i="2"/>
  <c r="A582" i="2"/>
  <c r="A578" i="2"/>
  <c r="A574" i="2"/>
  <c r="A570" i="2"/>
  <c r="A566" i="2"/>
  <c r="A562" i="2"/>
  <c r="A558" i="2"/>
  <c r="A554" i="2"/>
  <c r="A550" i="2"/>
  <c r="A546" i="2"/>
  <c r="A542" i="2"/>
  <c r="A538" i="2"/>
  <c r="A534" i="2"/>
  <c r="A530" i="2"/>
  <c r="A526" i="2"/>
  <c r="A522" i="2"/>
  <c r="A518" i="2"/>
  <c r="A514" i="2"/>
  <c r="A510" i="2"/>
  <c r="A506" i="2"/>
  <c r="A502" i="2"/>
  <c r="A498" i="2"/>
  <c r="A492" i="2"/>
  <c r="A484" i="2"/>
  <c r="A476" i="2"/>
  <c r="A468" i="2"/>
  <c r="A460" i="2"/>
  <c r="A452" i="2"/>
  <c r="A444" i="2"/>
  <c r="A436" i="2"/>
  <c r="A425" i="2"/>
  <c r="A393" i="2"/>
  <c r="A361" i="2"/>
  <c r="A329" i="2"/>
  <c r="A297" i="2"/>
  <c r="A265" i="2"/>
  <c r="A233" i="2"/>
  <c r="A201" i="2"/>
  <c r="A164" i="2"/>
  <c r="A100" i="2"/>
  <c r="A36" i="2"/>
  <c r="A589" i="2"/>
  <c r="A587" i="2"/>
  <c r="A585" i="2"/>
  <c r="A583" i="2"/>
  <c r="A581" i="2"/>
  <c r="A579" i="2"/>
  <c r="A577" i="2"/>
  <c r="A575" i="2"/>
  <c r="A573" i="2"/>
  <c r="A571" i="2"/>
  <c r="A569" i="2"/>
  <c r="A567" i="2"/>
  <c r="A565" i="2"/>
  <c r="A563" i="2"/>
  <c r="A561" i="2"/>
  <c r="A559" i="2"/>
  <c r="A557" i="2"/>
  <c r="A555" i="2"/>
  <c r="A553" i="2"/>
  <c r="A551" i="2"/>
  <c r="A549" i="2"/>
  <c r="A547" i="2"/>
  <c r="A545" i="2"/>
  <c r="A543" i="2"/>
  <c r="A541" i="2"/>
  <c r="A539" i="2"/>
  <c r="A537" i="2"/>
  <c r="A535" i="2"/>
  <c r="A533" i="2"/>
  <c r="A531" i="2"/>
  <c r="A529" i="2"/>
  <c r="A527" i="2"/>
  <c r="A525" i="2"/>
  <c r="A523" i="2"/>
  <c r="A521" i="2"/>
  <c r="A519" i="2"/>
  <c r="A517" i="2"/>
  <c r="A515" i="2"/>
  <c r="A513" i="2"/>
  <c r="A511" i="2"/>
  <c r="A509" i="2"/>
  <c r="A507" i="2"/>
  <c r="A505" i="2"/>
  <c r="A503" i="2"/>
  <c r="A501" i="2"/>
  <c r="A499" i="2"/>
  <c r="A497" i="2"/>
  <c r="A494" i="2"/>
  <c r="A490" i="2"/>
  <c r="A486" i="2"/>
  <c r="A482" i="2"/>
  <c r="A478" i="2"/>
  <c r="A474" i="2"/>
  <c r="A470" i="2"/>
  <c r="A466" i="2"/>
  <c r="A462" i="2"/>
  <c r="A458" i="2"/>
  <c r="A454" i="2"/>
  <c r="A450" i="2"/>
  <c r="A446" i="2"/>
  <c r="A442" i="2"/>
  <c r="A438" i="2"/>
  <c r="A434" i="2"/>
  <c r="A430" i="2"/>
  <c r="A417" i="2"/>
  <c r="A401" i="2"/>
  <c r="A385" i="2"/>
  <c r="A369" i="2"/>
  <c r="A353" i="2"/>
  <c r="A337" i="2"/>
  <c r="A321" i="2"/>
  <c r="A305" i="2"/>
  <c r="A289" i="2"/>
  <c r="A273" i="2"/>
  <c r="A257" i="2"/>
  <c r="A241" i="2"/>
  <c r="A225" i="2"/>
  <c r="A209" i="2"/>
  <c r="A193" i="2"/>
  <c r="A177" i="2"/>
  <c r="A148" i="2"/>
  <c r="A116" i="2"/>
  <c r="A84" i="2"/>
  <c r="A52" i="2"/>
  <c r="A6" i="2"/>
  <c r="A12" i="2"/>
  <c r="A28" i="2"/>
  <c r="A44" i="2"/>
  <c r="A60" i="2"/>
  <c r="A76" i="2"/>
  <c r="A92" i="2"/>
  <c r="A108" i="2"/>
  <c r="A124" i="2"/>
  <c r="A140" i="2"/>
  <c r="A156" i="2"/>
  <c r="A172" i="2"/>
  <c r="A181" i="2"/>
  <c r="A189" i="2"/>
  <c r="A197" i="2"/>
  <c r="A205" i="2"/>
  <c r="A213" i="2"/>
  <c r="A221" i="2"/>
  <c r="A229" i="2"/>
  <c r="A237" i="2"/>
  <c r="A245" i="2"/>
  <c r="A253" i="2"/>
  <c r="A261" i="2"/>
  <c r="A269" i="2"/>
  <c r="A277" i="2"/>
  <c r="A285" i="2"/>
  <c r="A293" i="2"/>
  <c r="A301" i="2"/>
  <c r="A309" i="2"/>
  <c r="A317" i="2"/>
  <c r="A325" i="2"/>
  <c r="A333" i="2"/>
  <c r="A341" i="2"/>
  <c r="A349" i="2"/>
  <c r="A357" i="2"/>
  <c r="A365" i="2"/>
  <c r="A373" i="2"/>
  <c r="A381" i="2"/>
  <c r="A389" i="2"/>
  <c r="A397" i="2"/>
  <c r="A405" i="2"/>
  <c r="A413" i="2"/>
  <c r="A421" i="2"/>
  <c r="A429" i="2"/>
  <c r="A431" i="2"/>
  <c r="A433" i="2"/>
  <c r="A435" i="2"/>
  <c r="A437" i="2"/>
  <c r="A439" i="2"/>
  <c r="A441" i="2"/>
  <c r="A443" i="2"/>
  <c r="A445" i="2"/>
  <c r="A447" i="2"/>
  <c r="A449" i="2"/>
  <c r="A451" i="2"/>
  <c r="A453" i="2"/>
  <c r="A455" i="2"/>
  <c r="A457" i="2"/>
  <c r="A459" i="2"/>
  <c r="A461" i="2"/>
  <c r="A463" i="2"/>
  <c r="A465" i="2"/>
  <c r="A467" i="2"/>
  <c r="A469" i="2"/>
  <c r="A471" i="2"/>
  <c r="A473" i="2"/>
  <c r="A475" i="2"/>
  <c r="A477" i="2"/>
  <c r="A479" i="2"/>
  <c r="A481" i="2"/>
  <c r="A483" i="2"/>
  <c r="A485" i="2"/>
  <c r="A487" i="2"/>
  <c r="A489" i="2"/>
  <c r="A491" i="2"/>
  <c r="A493" i="2"/>
  <c r="A495" i="2"/>
  <c r="A427" i="2"/>
  <c r="A423" i="2"/>
  <c r="A419" i="2"/>
  <c r="A415" i="2"/>
  <c r="A411" i="2"/>
  <c r="A407" i="2"/>
  <c r="A403" i="2"/>
  <c r="A399" i="2"/>
  <c r="A395" i="2"/>
  <c r="A391" i="2"/>
  <c r="A387" i="2"/>
  <c r="A383" i="2"/>
  <c r="A379" i="2"/>
  <c r="A375" i="2"/>
  <c r="A371" i="2"/>
  <c r="A367" i="2"/>
  <c r="A363" i="2"/>
  <c r="A359" i="2"/>
  <c r="A355" i="2"/>
  <c r="A351" i="2"/>
  <c r="A347" i="2"/>
  <c r="A343" i="2"/>
  <c r="A339" i="2"/>
  <c r="A335" i="2"/>
  <c r="A331" i="2"/>
  <c r="A327" i="2"/>
  <c r="A323" i="2"/>
  <c r="A319" i="2"/>
  <c r="A315" i="2"/>
  <c r="A311" i="2"/>
  <c r="A307" i="2"/>
  <c r="A303" i="2"/>
  <c r="A299" i="2"/>
  <c r="A295" i="2"/>
  <c r="A291" i="2"/>
  <c r="A287" i="2"/>
  <c r="A283" i="2"/>
  <c r="A279" i="2"/>
  <c r="A275" i="2"/>
  <c r="A271" i="2"/>
  <c r="A267" i="2"/>
  <c r="A263" i="2"/>
  <c r="A259" i="2"/>
  <c r="A255" i="2"/>
  <c r="A251" i="2"/>
  <c r="A247" i="2"/>
  <c r="A243" i="2"/>
  <c r="A239" i="2"/>
  <c r="A235" i="2"/>
  <c r="A231" i="2"/>
  <c r="A227" i="2"/>
  <c r="A223" i="2"/>
  <c r="A219" i="2"/>
  <c r="A215" i="2"/>
  <c r="A211" i="2"/>
  <c r="A207" i="2"/>
  <c r="A203" i="2"/>
  <c r="A199" i="2"/>
  <c r="A195" i="2"/>
  <c r="A191" i="2"/>
  <c r="A187" i="2"/>
  <c r="A183" i="2"/>
  <c r="A179" i="2"/>
  <c r="A175" i="2"/>
  <c r="A168" i="2"/>
  <c r="A160" i="2"/>
  <c r="A152" i="2"/>
  <c r="A144" i="2"/>
  <c r="A136" i="2"/>
  <c r="A128" i="2"/>
  <c r="A120" i="2"/>
  <c r="A112" i="2"/>
  <c r="A104" i="2"/>
  <c r="A96" i="2"/>
  <c r="A88" i="2"/>
  <c r="A80" i="2"/>
  <c r="A72" i="2"/>
  <c r="A64" i="2"/>
  <c r="A56" i="2"/>
  <c r="A48" i="2"/>
  <c r="A40" i="2"/>
  <c r="A32" i="2"/>
  <c r="A24" i="2"/>
  <c r="A16" i="2"/>
  <c r="A8" i="2"/>
  <c r="A428" i="2"/>
  <c r="A426" i="2"/>
  <c r="A424" i="2"/>
  <c r="A422" i="2"/>
  <c r="A420" i="2"/>
  <c r="A418" i="2"/>
  <c r="A416" i="2"/>
  <c r="A414" i="2"/>
  <c r="A412" i="2"/>
  <c r="A410" i="2"/>
  <c r="A408" i="2"/>
  <c r="A406" i="2"/>
  <c r="A404" i="2"/>
  <c r="A402" i="2"/>
  <c r="A400" i="2"/>
  <c r="A398" i="2"/>
  <c r="A396" i="2"/>
  <c r="A394" i="2"/>
  <c r="A392" i="2"/>
  <c r="A390" i="2"/>
  <c r="A388" i="2"/>
  <c r="A386" i="2"/>
  <c r="A384" i="2"/>
  <c r="A382" i="2"/>
  <c r="A380" i="2"/>
  <c r="A378" i="2"/>
  <c r="A376" i="2"/>
  <c r="A374" i="2"/>
  <c r="A372" i="2"/>
  <c r="A370" i="2"/>
  <c r="A368" i="2"/>
  <c r="A366" i="2"/>
  <c r="A364" i="2"/>
  <c r="A362" i="2"/>
  <c r="A360" i="2"/>
  <c r="A358" i="2"/>
  <c r="A356" i="2"/>
  <c r="A354" i="2"/>
  <c r="A352" i="2"/>
  <c r="A350" i="2"/>
  <c r="A348" i="2"/>
  <c r="A346" i="2"/>
  <c r="A344" i="2"/>
  <c r="A342" i="2"/>
  <c r="A340" i="2"/>
  <c r="A338" i="2"/>
  <c r="A336" i="2"/>
  <c r="A334" i="2"/>
  <c r="A332" i="2"/>
  <c r="A330" i="2"/>
  <c r="A328" i="2"/>
  <c r="A326" i="2"/>
  <c r="A324" i="2"/>
  <c r="A322" i="2"/>
  <c r="A320" i="2"/>
  <c r="A318" i="2"/>
  <c r="A316" i="2"/>
  <c r="A314" i="2"/>
  <c r="A312" i="2"/>
  <c r="A310" i="2"/>
  <c r="A308" i="2"/>
  <c r="A306" i="2"/>
  <c r="A304" i="2"/>
  <c r="A302" i="2"/>
  <c r="A300" i="2"/>
  <c r="A298" i="2"/>
  <c r="A296" i="2"/>
  <c r="A294" i="2"/>
  <c r="A292" i="2"/>
  <c r="A290" i="2"/>
  <c r="A288" i="2"/>
  <c r="A286" i="2"/>
  <c r="A284" i="2"/>
  <c r="A282" i="2"/>
  <c r="A280" i="2"/>
  <c r="A278" i="2"/>
  <c r="A276" i="2"/>
  <c r="A274" i="2"/>
  <c r="A272" i="2"/>
  <c r="A270" i="2"/>
  <c r="A268" i="2"/>
  <c r="A266" i="2"/>
  <c r="A264" i="2"/>
  <c r="A262" i="2"/>
  <c r="A260" i="2"/>
  <c r="A258" i="2"/>
  <c r="A256" i="2"/>
  <c r="A254" i="2"/>
  <c r="A252" i="2"/>
  <c r="A250" i="2"/>
  <c r="A248" i="2"/>
  <c r="A246" i="2"/>
  <c r="A244" i="2"/>
  <c r="A242" i="2"/>
  <c r="A240" i="2"/>
  <c r="A238" i="2"/>
  <c r="A236" i="2"/>
  <c r="A234" i="2"/>
  <c r="A232" i="2"/>
  <c r="A230" i="2"/>
  <c r="A228" i="2"/>
  <c r="A226" i="2"/>
  <c r="A224" i="2"/>
  <c r="A222" i="2"/>
  <c r="A220" i="2"/>
  <c r="A218" i="2"/>
  <c r="A216" i="2"/>
  <c r="A214" i="2"/>
  <c r="A212" i="2"/>
  <c r="A210" i="2"/>
  <c r="A208" i="2"/>
  <c r="A206" i="2"/>
  <c r="A204" i="2"/>
  <c r="A202" i="2"/>
  <c r="A200" i="2"/>
  <c r="A198" i="2"/>
  <c r="A196" i="2"/>
  <c r="A194" i="2"/>
  <c r="A192" i="2"/>
  <c r="A190" i="2"/>
  <c r="A188" i="2"/>
  <c r="A186" i="2"/>
  <c r="A184" i="2"/>
  <c r="A182" i="2"/>
  <c r="A180" i="2"/>
  <c r="A178" i="2"/>
  <c r="A176" i="2"/>
  <c r="A174" i="2"/>
  <c r="A170" i="2"/>
  <c r="A166" i="2"/>
  <c r="A162" i="2"/>
  <c r="A158" i="2"/>
  <c r="A154" i="2"/>
  <c r="A150" i="2"/>
  <c r="A146" i="2"/>
  <c r="A142" i="2"/>
  <c r="A138" i="2"/>
  <c r="A134" i="2"/>
  <c r="A130" i="2"/>
  <c r="A126" i="2"/>
  <c r="A122" i="2"/>
  <c r="A118" i="2"/>
  <c r="A114" i="2"/>
  <c r="A110" i="2"/>
  <c r="A106" i="2"/>
  <c r="A102" i="2"/>
  <c r="A98" i="2"/>
  <c r="A94" i="2"/>
  <c r="A90" i="2"/>
  <c r="A86" i="2"/>
  <c r="A82" i="2"/>
  <c r="A78" i="2"/>
  <c r="A74" i="2"/>
  <c r="A70" i="2"/>
  <c r="A66" i="2"/>
  <c r="A62" i="2"/>
  <c r="A58" i="2"/>
  <c r="A54" i="2"/>
  <c r="A50" i="2"/>
  <c r="A46" i="2"/>
  <c r="A42" i="2"/>
  <c r="A38" i="2"/>
  <c r="A34" i="2"/>
  <c r="A30" i="2"/>
  <c r="A26" i="2"/>
  <c r="A22" i="2"/>
  <c r="A18" i="2"/>
  <c r="A14" i="2"/>
  <c r="A10" i="2"/>
  <c r="A5" i="2"/>
  <c r="A7" i="2"/>
  <c r="A9" i="2"/>
  <c r="A11" i="2"/>
  <c r="A13" i="2"/>
  <c r="A15" i="2"/>
  <c r="A17" i="2"/>
  <c r="A19" i="2"/>
  <c r="A21" i="2"/>
  <c r="A23" i="2"/>
  <c r="A25" i="2"/>
  <c r="A27" i="2"/>
  <c r="A29" i="2"/>
  <c r="A31" i="2"/>
  <c r="A33" i="2"/>
  <c r="A35" i="2"/>
  <c r="A37" i="2"/>
  <c r="A39" i="2"/>
  <c r="A41" i="2"/>
  <c r="A43" i="2"/>
  <c r="A45" i="2"/>
  <c r="A47" i="2"/>
  <c r="A49" i="2"/>
  <c r="A51" i="2"/>
  <c r="A53" i="2"/>
  <c r="A55" i="2"/>
  <c r="A57" i="2"/>
  <c r="A59" i="2"/>
  <c r="A61" i="2"/>
  <c r="A63" i="2"/>
  <c r="A65" i="2"/>
  <c r="A67" i="2"/>
  <c r="A69" i="2"/>
  <c r="A71" i="2"/>
  <c r="A73" i="2"/>
  <c r="A75" i="2"/>
  <c r="A77" i="2"/>
  <c r="A79" i="2"/>
  <c r="A81" i="2"/>
  <c r="A83" i="2"/>
  <c r="A85" i="2"/>
  <c r="A87" i="2"/>
  <c r="A89" i="2"/>
  <c r="A91" i="2"/>
  <c r="A93" i="2"/>
  <c r="A95" i="2"/>
  <c r="A97" i="2"/>
  <c r="A99" i="2"/>
  <c r="A101" i="2"/>
  <c r="A103" i="2"/>
  <c r="A105" i="2"/>
  <c r="A107" i="2"/>
  <c r="A109" i="2"/>
  <c r="A111" i="2"/>
  <c r="A113" i="2"/>
  <c r="A115" i="2"/>
  <c r="A117" i="2"/>
  <c r="A119" i="2"/>
  <c r="A121" i="2"/>
  <c r="A123" i="2"/>
  <c r="A125" i="2"/>
  <c r="A127" i="2"/>
  <c r="A129" i="2"/>
  <c r="A131" i="2"/>
  <c r="A133" i="2"/>
  <c r="A135" i="2"/>
  <c r="A137" i="2"/>
  <c r="A139" i="2"/>
  <c r="A141" i="2"/>
  <c r="A143" i="2"/>
  <c r="A145" i="2"/>
  <c r="A147" i="2"/>
  <c r="A149" i="2"/>
  <c r="A151" i="2"/>
  <c r="A153" i="2"/>
  <c r="A155" i="2"/>
  <c r="A157" i="2"/>
  <c r="A159" i="2"/>
  <c r="A161" i="2"/>
  <c r="A163" i="2"/>
  <c r="A165" i="2"/>
  <c r="A167" i="2"/>
  <c r="A169" i="2"/>
  <c r="A171" i="2"/>
  <c r="A173" i="2"/>
  <c r="D14" i="4"/>
  <c r="E14" i="4"/>
  <c r="F14" i="4"/>
  <c r="G14" i="4"/>
  <c r="H14" i="4"/>
  <c r="I14" i="4"/>
  <c r="J14" i="4"/>
  <c r="K14" i="4"/>
  <c r="L14" i="4"/>
  <c r="M14" i="4"/>
  <c r="N14" i="4"/>
  <c r="O14" i="4"/>
  <c r="E15" i="4"/>
  <c r="F15" i="4"/>
  <c r="I15" i="4"/>
  <c r="J15" i="4"/>
  <c r="K15" i="4"/>
  <c r="L15" i="4"/>
  <c r="M15" i="4"/>
  <c r="N15" i="4"/>
  <c r="O15" i="4"/>
  <c r="E16" i="4"/>
  <c r="F16" i="4"/>
  <c r="I16" i="4"/>
  <c r="J16" i="4"/>
  <c r="K16" i="4"/>
  <c r="L16" i="4"/>
  <c r="M16" i="4"/>
  <c r="N16" i="4"/>
  <c r="O16" i="4"/>
  <c r="C14" i="4"/>
  <c r="E21" i="4"/>
  <c r="L21" i="4"/>
  <c r="B21" i="4"/>
  <c r="M12" i="4"/>
  <c r="C7" i="4"/>
  <c r="C6" i="4"/>
  <c r="B1" i="2"/>
  <c r="C1" i="2"/>
  <c r="C1" i="4"/>
  <c r="D1" i="4"/>
  <c r="E1" i="4"/>
  <c r="F1" i="4"/>
  <c r="G1" i="4"/>
  <c r="H1" i="4"/>
  <c r="I1" i="4"/>
  <c r="J1" i="4"/>
  <c r="K1" i="4"/>
  <c r="L1" i="4"/>
  <c r="N1" i="4"/>
  <c r="O1" i="4"/>
  <c r="P1" i="4"/>
  <c r="A1" i="4"/>
  <c r="A1437" i="2" l="1"/>
  <c r="A1435" i="2"/>
  <c r="A1433" i="2"/>
  <c r="A1431" i="2"/>
  <c r="A1429" i="2"/>
  <c r="A1427" i="2"/>
  <c r="A1425" i="2"/>
  <c r="A1423" i="2"/>
  <c r="A1421" i="2"/>
  <c r="A1419" i="2"/>
  <c r="A1417" i="2"/>
  <c r="A1415" i="2"/>
  <c r="A1413" i="2"/>
  <c r="A1411" i="2"/>
  <c r="A1409" i="2"/>
  <c r="A1407" i="2"/>
  <c r="A1405" i="2"/>
  <c r="A1403" i="2"/>
  <c r="A1401" i="2"/>
  <c r="A1399" i="2"/>
  <c r="A1397" i="2"/>
  <c r="A1395" i="2"/>
  <c r="A1393" i="2"/>
  <c r="A1391" i="2"/>
  <c r="A1389" i="2"/>
  <c r="A1387" i="2"/>
  <c r="A1385" i="2"/>
  <c r="A1383" i="2"/>
  <c r="A1381" i="2"/>
  <c r="A1379" i="2"/>
  <c r="A1377" i="2"/>
  <c r="A1375" i="2"/>
  <c r="A1373" i="2"/>
  <c r="A1371" i="2"/>
  <c r="A1369" i="2"/>
  <c r="A1367" i="2"/>
  <c r="A1365" i="2"/>
  <c r="A1363" i="2"/>
  <c r="A1361" i="2"/>
  <c r="A1359" i="2"/>
  <c r="A1357" i="2"/>
  <c r="A1355" i="2"/>
  <c r="A1353" i="2"/>
  <c r="A1349" i="2"/>
  <c r="A1345" i="2"/>
  <c r="A1341" i="2"/>
  <c r="A1337" i="2"/>
  <c r="A1333" i="2"/>
  <c r="A1329" i="2"/>
  <c r="A1325" i="2"/>
  <c r="A1321" i="2"/>
  <c r="A1317" i="2"/>
  <c r="A1313" i="2"/>
  <c r="A1309" i="2"/>
  <c r="A1305" i="2"/>
  <c r="A1301" i="2"/>
  <c r="A1297" i="2"/>
  <c r="A1293" i="2"/>
  <c r="A1289" i="2"/>
  <c r="A1285" i="2"/>
  <c r="A1281" i="2"/>
  <c r="A1277" i="2"/>
  <c r="A1273" i="2"/>
  <c r="A1269" i="2"/>
  <c r="A1262" i="2"/>
  <c r="A1254" i="2"/>
  <c r="A1246" i="2"/>
  <c r="A1238" i="2"/>
  <c r="A1230" i="2"/>
  <c r="A1222" i="2"/>
  <c r="A1214" i="2"/>
  <c r="A1206" i="2"/>
  <c r="A1198" i="2"/>
  <c r="A1190" i="2"/>
  <c r="A1181" i="2"/>
  <c r="A1165" i="2"/>
  <c r="A1149" i="2"/>
  <c r="A1133" i="2"/>
  <c r="A1117" i="2"/>
  <c r="A1101" i="2"/>
  <c r="A1073" i="2"/>
  <c r="A1041" i="2"/>
  <c r="A1004" i="2"/>
  <c r="A940" i="2"/>
  <c r="A801" i="2"/>
  <c r="A1352" i="2"/>
  <c r="A1350" i="2"/>
  <c r="A1348" i="2"/>
  <c r="A1346" i="2"/>
  <c r="A1344" i="2"/>
  <c r="A1342" i="2"/>
  <c r="A1340" i="2"/>
  <c r="A1338" i="2"/>
  <c r="A1336" i="2"/>
  <c r="A1334" i="2"/>
  <c r="A1332" i="2"/>
  <c r="A1330" i="2"/>
  <c r="A1328" i="2"/>
  <c r="A1326" i="2"/>
  <c r="A1324" i="2"/>
  <c r="A1322" i="2"/>
  <c r="A1320" i="2"/>
  <c r="A1318" i="2"/>
  <c r="A1316" i="2"/>
  <c r="A1314" i="2"/>
  <c r="A1312" i="2"/>
  <c r="A1310" i="2"/>
  <c r="A1308" i="2"/>
  <c r="A1306" i="2"/>
  <c r="A1304" i="2"/>
  <c r="A1302" i="2"/>
  <c r="A1300" i="2"/>
  <c r="A1298" i="2"/>
  <c r="A1296" i="2"/>
  <c r="A1294" i="2"/>
  <c r="A1292" i="2"/>
  <c r="A1290" i="2"/>
  <c r="A1288" i="2"/>
  <c r="A1286" i="2"/>
  <c r="A1284" i="2"/>
  <c r="A1282" i="2"/>
  <c r="A1280" i="2"/>
  <c r="A1278" i="2"/>
  <c r="A1276" i="2"/>
  <c r="A1274" i="2"/>
  <c r="A1272" i="2"/>
  <c r="A1270" i="2"/>
  <c r="A1268" i="2"/>
  <c r="A1264" i="2"/>
  <c r="A1260" i="2"/>
  <c r="A1256" i="2"/>
  <c r="A1252" i="2"/>
  <c r="A1248" i="2"/>
  <c r="A1244" i="2"/>
  <c r="A1240" i="2"/>
  <c r="A1236" i="2"/>
  <c r="A1232" i="2"/>
  <c r="A1228" i="2"/>
  <c r="A1224" i="2"/>
  <c r="A1220" i="2"/>
  <c r="A1216" i="2"/>
  <c r="A1212" i="2"/>
  <c r="A1208" i="2"/>
  <c r="A1204" i="2"/>
  <c r="A1200" i="2"/>
  <c r="A1196" i="2"/>
  <c r="A1192" i="2"/>
  <c r="A1188" i="2"/>
  <c r="A1184" i="2"/>
  <c r="A1177" i="2"/>
  <c r="A1169" i="2"/>
  <c r="A1161" i="2"/>
  <c r="A1153" i="2"/>
  <c r="A1145" i="2"/>
  <c r="A1137" i="2"/>
  <c r="A1129" i="2"/>
  <c r="A1121" i="2"/>
  <c r="A1113" i="2"/>
  <c r="A1105" i="2"/>
  <c r="A1097" i="2"/>
  <c r="A1081" i="2"/>
  <c r="A1065" i="2"/>
  <c r="A1049" i="2"/>
  <c r="A1033" i="2"/>
  <c r="A1017" i="2"/>
  <c r="A988" i="2"/>
  <c r="A956" i="2"/>
  <c r="A919" i="2"/>
  <c r="A855" i="2"/>
  <c r="A714" i="2"/>
  <c r="A1267" i="2"/>
  <c r="A1265" i="2"/>
  <c r="A1263" i="2"/>
  <c r="A1261" i="2"/>
  <c r="A1259" i="2"/>
  <c r="A1257" i="2"/>
  <c r="A1255" i="2"/>
  <c r="A1253" i="2"/>
  <c r="A1251" i="2"/>
  <c r="A1249" i="2"/>
  <c r="A1247" i="2"/>
  <c r="A1245" i="2"/>
  <c r="A1243" i="2"/>
  <c r="A1241" i="2"/>
  <c r="A1239" i="2"/>
  <c r="A1237" i="2"/>
  <c r="A1235" i="2"/>
  <c r="A1233" i="2"/>
  <c r="A1231" i="2"/>
  <c r="A1229" i="2"/>
  <c r="A1227" i="2"/>
  <c r="A1225" i="2"/>
  <c r="A1223" i="2"/>
  <c r="A1221" i="2"/>
  <c r="A1219" i="2"/>
  <c r="A1217" i="2"/>
  <c r="A1215" i="2"/>
  <c r="A1213" i="2"/>
  <c r="A1211" i="2"/>
  <c r="A1209" i="2"/>
  <c r="A1207" i="2"/>
  <c r="A1205" i="2"/>
  <c r="A1203" i="2"/>
  <c r="A1201" i="2"/>
  <c r="A1199" i="2"/>
  <c r="A1197" i="2"/>
  <c r="A1195" i="2"/>
  <c r="A1193" i="2"/>
  <c r="A1191" i="2"/>
  <c r="A1189" i="2"/>
  <c r="A1187" i="2"/>
  <c r="A1185" i="2"/>
  <c r="A1183" i="2"/>
  <c r="A1179" i="2"/>
  <c r="A1175" i="2"/>
  <c r="A1171" i="2"/>
  <c r="A1167" i="2"/>
  <c r="A1163" i="2"/>
  <c r="A1159" i="2"/>
  <c r="A1155" i="2"/>
  <c r="A1151" i="2"/>
  <c r="A1147" i="2"/>
  <c r="A1143" i="2"/>
  <c r="A1139" i="2"/>
  <c r="A1135" i="2"/>
  <c r="A1131" i="2"/>
  <c r="A1127" i="2"/>
  <c r="A1123" i="2"/>
  <c r="A1119" i="2"/>
  <c r="A1115" i="2"/>
  <c r="A1111" i="2"/>
  <c r="A1107" i="2"/>
  <c r="A1103" i="2"/>
  <c r="A1099" i="2"/>
  <c r="A1093" i="2"/>
  <c r="A1085" i="2"/>
  <c r="A1077" i="2"/>
  <c r="A1069" i="2"/>
  <c r="A1061" i="2"/>
  <c r="A1053" i="2"/>
  <c r="A1045" i="2"/>
  <c r="A1037" i="2"/>
  <c r="A1029" i="2"/>
  <c r="A1021" i="2"/>
  <c r="A1012" i="2"/>
  <c r="A996" i="2"/>
  <c r="A980" i="2"/>
  <c r="A964" i="2"/>
  <c r="A948" i="2"/>
  <c r="A932" i="2"/>
  <c r="A903" i="2"/>
  <c r="A871" i="2"/>
  <c r="A833" i="2"/>
  <c r="A769" i="2"/>
  <c r="A20" i="2"/>
  <c r="A532" i="2"/>
  <c r="A682" i="2"/>
  <c r="A746" i="2"/>
  <c r="A785" i="2"/>
  <c r="A817" i="2"/>
  <c r="A847" i="2"/>
  <c r="A863" i="2"/>
  <c r="A879" i="2"/>
  <c r="A895" i="2"/>
  <c r="A911" i="2"/>
  <c r="A927" i="2"/>
  <c r="A936" i="2"/>
  <c r="A944" i="2"/>
  <c r="A952" i="2"/>
  <c r="A960" i="2"/>
  <c r="A968" i="2"/>
  <c r="A976" i="2"/>
  <c r="A984" i="2"/>
  <c r="A992" i="2"/>
  <c r="A1000" i="2"/>
  <c r="A1008" i="2"/>
  <c r="A1015" i="2"/>
  <c r="A1019" i="2"/>
  <c r="A1023" i="2"/>
  <c r="A1027" i="2"/>
  <c r="A1031" i="2"/>
  <c r="A1035" i="2"/>
  <c r="A1039" i="2"/>
  <c r="A1043" i="2"/>
  <c r="A1047" i="2"/>
  <c r="A1051" i="2"/>
  <c r="A1055" i="2"/>
  <c r="A1059" i="2"/>
  <c r="A1063" i="2"/>
  <c r="A1067" i="2"/>
  <c r="A1071" i="2"/>
  <c r="A1075" i="2"/>
  <c r="A1079" i="2"/>
  <c r="A1083" i="2"/>
  <c r="A1087" i="2"/>
  <c r="A1091" i="2"/>
  <c r="A1095" i="2"/>
  <c r="A1098" i="2"/>
  <c r="A1100" i="2"/>
  <c r="A1102" i="2"/>
  <c r="A1104" i="2"/>
  <c r="A1106" i="2"/>
  <c r="A1108" i="2"/>
  <c r="A1110" i="2"/>
  <c r="A1112" i="2"/>
  <c r="A1114" i="2"/>
  <c r="A1116" i="2"/>
  <c r="A1118" i="2"/>
  <c r="A1120" i="2"/>
  <c r="A1122" i="2"/>
  <c r="A1124" i="2"/>
  <c r="A1126" i="2"/>
  <c r="A1128" i="2"/>
  <c r="A1130" i="2"/>
  <c r="A1132" i="2"/>
  <c r="A1134" i="2"/>
  <c r="A1136" i="2"/>
  <c r="A1138" i="2"/>
  <c r="A1140" i="2"/>
  <c r="A1142" i="2"/>
  <c r="A1144" i="2"/>
  <c r="A1146" i="2"/>
  <c r="A1148" i="2"/>
  <c r="A1150" i="2"/>
  <c r="A1152" i="2"/>
  <c r="A1154" i="2"/>
  <c r="A1156" i="2"/>
  <c r="A1158" i="2"/>
  <c r="A1160" i="2"/>
  <c r="A1162" i="2"/>
  <c r="A1164" i="2"/>
  <c r="A1166" i="2"/>
  <c r="A1168" i="2"/>
  <c r="A1170" i="2"/>
  <c r="A1172" i="2"/>
  <c r="A1174" i="2"/>
  <c r="A1176" i="2"/>
  <c r="A1178" i="2"/>
  <c r="A1180" i="2"/>
  <c r="A1182" i="2"/>
  <c r="A1096" i="2"/>
  <c r="A1094" i="2"/>
  <c r="A1092" i="2"/>
  <c r="A1090" i="2"/>
  <c r="A1088" i="2"/>
  <c r="A1086" i="2"/>
  <c r="A1084" i="2"/>
  <c r="A1082" i="2"/>
  <c r="A1080" i="2"/>
  <c r="A1078" i="2"/>
  <c r="A1076" i="2"/>
  <c r="A1074" i="2"/>
  <c r="A1072" i="2"/>
  <c r="A1070" i="2"/>
  <c r="A1068" i="2"/>
  <c r="A1066" i="2"/>
  <c r="A1064" i="2"/>
  <c r="A1062" i="2"/>
  <c r="A1060" i="2"/>
  <c r="A1058" i="2"/>
  <c r="A1056" i="2"/>
  <c r="A1054" i="2"/>
  <c r="A1052" i="2"/>
  <c r="A1050" i="2"/>
  <c r="A1048" i="2"/>
  <c r="A1046" i="2"/>
  <c r="A1044" i="2"/>
  <c r="A1042" i="2"/>
  <c r="A1040" i="2"/>
  <c r="A1038" i="2"/>
  <c r="A1036" i="2"/>
  <c r="A1034" i="2"/>
  <c r="A1032" i="2"/>
  <c r="A1030" i="2"/>
  <c r="A1028" i="2"/>
  <c r="A1026" i="2"/>
  <c r="A1024" i="2"/>
  <c r="A1022" i="2"/>
  <c r="A1020" i="2"/>
  <c r="A1018" i="2"/>
  <c r="A1016" i="2"/>
  <c r="A1014" i="2"/>
  <c r="A1010" i="2"/>
  <c r="A1006" i="2"/>
  <c r="A1002" i="2"/>
  <c r="A998" i="2"/>
  <c r="A994" i="2"/>
  <c r="A990" i="2"/>
  <c r="A986" i="2"/>
  <c r="A982" i="2"/>
  <c r="A978" i="2"/>
  <c r="A974" i="2"/>
  <c r="A970" i="2"/>
  <c r="A966" i="2"/>
  <c r="A962" i="2"/>
  <c r="A958" i="2"/>
  <c r="A954" i="2"/>
  <c r="A950" i="2"/>
  <c r="A946" i="2"/>
  <c r="A942" i="2"/>
  <c r="A938" i="2"/>
  <c r="A934" i="2"/>
  <c r="A930" i="2"/>
  <c r="A923" i="2"/>
  <c r="A915" i="2"/>
  <c r="A907" i="2"/>
  <c r="A899" i="2"/>
  <c r="A891" i="2"/>
  <c r="A883" i="2"/>
  <c r="A875" i="2"/>
  <c r="A867" i="2"/>
  <c r="A859" i="2"/>
  <c r="A851" i="2"/>
  <c r="A841" i="2"/>
  <c r="A825" i="2"/>
  <c r="A809" i="2"/>
  <c r="A793" i="2"/>
  <c r="A777" i="2"/>
  <c r="A761" i="2"/>
  <c r="A730" i="2"/>
  <c r="A698" i="2"/>
  <c r="A657" i="2"/>
  <c r="A593" i="2"/>
  <c r="A440" i="2"/>
  <c r="A1013" i="2"/>
  <c r="A1011" i="2"/>
  <c r="A1009" i="2"/>
  <c r="A1007" i="2"/>
  <c r="A1005" i="2"/>
  <c r="A1003" i="2"/>
  <c r="A1001" i="2"/>
  <c r="A999" i="2"/>
  <c r="A997" i="2"/>
  <c r="A995" i="2"/>
  <c r="A993" i="2"/>
  <c r="A991" i="2"/>
  <c r="A989" i="2"/>
  <c r="A987" i="2"/>
  <c r="A985" i="2"/>
  <c r="A983" i="2"/>
  <c r="A981" i="2"/>
  <c r="A979" i="2"/>
  <c r="A977" i="2"/>
  <c r="A975" i="2"/>
  <c r="A973" i="2"/>
  <c r="A971" i="2"/>
  <c r="A969" i="2"/>
  <c r="A967" i="2"/>
  <c r="A965" i="2"/>
  <c r="A963" i="2"/>
  <c r="A961" i="2"/>
  <c r="A959" i="2"/>
  <c r="A957" i="2"/>
  <c r="A955" i="2"/>
  <c r="A953" i="2"/>
  <c r="A951" i="2"/>
  <c r="A949" i="2"/>
  <c r="A947" i="2"/>
  <c r="A945" i="2"/>
  <c r="A943" i="2"/>
  <c r="A941" i="2"/>
  <c r="A939" i="2"/>
  <c r="A937" i="2"/>
  <c r="A935" i="2"/>
  <c r="A933" i="2"/>
  <c r="A931" i="2"/>
  <c r="A929" i="2"/>
  <c r="A925" i="2"/>
  <c r="A921" i="2"/>
  <c r="A917" i="2"/>
  <c r="A913" i="2"/>
  <c r="A909" i="2"/>
  <c r="A905" i="2"/>
  <c r="A901" i="2"/>
  <c r="A897" i="2"/>
  <c r="A893" i="2"/>
  <c r="A889" i="2"/>
  <c r="A885" i="2"/>
  <c r="A881" i="2"/>
  <c r="A877" i="2"/>
  <c r="A873" i="2"/>
  <c r="A869" i="2"/>
  <c r="A865" i="2"/>
  <c r="A861" i="2"/>
  <c r="A857" i="2"/>
  <c r="A853" i="2"/>
  <c r="A849" i="2"/>
  <c r="A845" i="2"/>
  <c r="A837" i="2"/>
  <c r="A829" i="2"/>
  <c r="A821" i="2"/>
  <c r="A813" i="2"/>
  <c r="A805" i="2"/>
  <c r="A797" i="2"/>
  <c r="A789" i="2"/>
  <c r="A781" i="2"/>
  <c r="A773" i="2"/>
  <c r="A765" i="2"/>
  <c r="A754" i="2"/>
  <c r="A738" i="2"/>
  <c r="A722" i="2"/>
  <c r="A706" i="2"/>
  <c r="A690" i="2"/>
  <c r="A673" i="2"/>
  <c r="A641" i="2"/>
  <c r="A609" i="2"/>
  <c r="A564" i="2"/>
  <c r="A500" i="2"/>
  <c r="A217" i="2"/>
  <c r="A928" i="2"/>
  <c r="A926" i="2"/>
  <c r="A924" i="2"/>
  <c r="A922" i="2"/>
  <c r="A920" i="2"/>
  <c r="A918" i="2"/>
  <c r="A916" i="2"/>
  <c r="A914" i="2"/>
  <c r="A912" i="2"/>
  <c r="A910" i="2"/>
  <c r="A908" i="2"/>
  <c r="A906" i="2"/>
  <c r="A904" i="2"/>
  <c r="A902" i="2"/>
  <c r="A900" i="2"/>
  <c r="A898" i="2"/>
  <c r="A896" i="2"/>
  <c r="A894" i="2"/>
  <c r="A892" i="2"/>
  <c r="A890" i="2"/>
  <c r="A888" i="2"/>
  <c r="A886" i="2"/>
  <c r="A884" i="2"/>
  <c r="A882" i="2"/>
  <c r="A880" i="2"/>
  <c r="A878" i="2"/>
  <c r="A876" i="2"/>
  <c r="A874" i="2"/>
  <c r="A872" i="2"/>
  <c r="A870" i="2"/>
  <c r="A868" i="2"/>
  <c r="A866" i="2"/>
  <c r="A864" i="2"/>
  <c r="A862" i="2"/>
  <c r="A860" i="2"/>
  <c r="A858" i="2"/>
  <c r="A856" i="2"/>
  <c r="A854" i="2"/>
  <c r="A852" i="2"/>
  <c r="A850" i="2"/>
  <c r="A848" i="2"/>
  <c r="A846" i="2"/>
  <c r="A843" i="2"/>
  <c r="A839" i="2"/>
  <c r="A835" i="2"/>
  <c r="A831" i="2"/>
  <c r="A827" i="2"/>
  <c r="A823" i="2"/>
  <c r="A819" i="2"/>
  <c r="A815" i="2"/>
  <c r="A811" i="2"/>
  <c r="A807" i="2"/>
  <c r="A803" i="2"/>
  <c r="A799" i="2"/>
  <c r="A795" i="2"/>
  <c r="A791" i="2"/>
  <c r="A787" i="2"/>
  <c r="A783" i="2"/>
  <c r="A779" i="2"/>
  <c r="A775" i="2"/>
  <c r="A771" i="2"/>
  <c r="A767" i="2"/>
  <c r="A763" i="2"/>
  <c r="A758" i="2"/>
  <c r="A750" i="2"/>
  <c r="A742" i="2"/>
  <c r="A734" i="2"/>
  <c r="A726" i="2"/>
  <c r="A718" i="2"/>
  <c r="A710" i="2"/>
  <c r="A702" i="2"/>
  <c r="A694" i="2"/>
  <c r="A686" i="2"/>
  <c r="A678" i="2"/>
  <c r="A665" i="2"/>
  <c r="A649" i="2"/>
  <c r="A633" i="2"/>
  <c r="A617" i="2"/>
  <c r="A601" i="2"/>
  <c r="A580" i="2"/>
  <c r="A548" i="2"/>
  <c r="A516" i="2"/>
  <c r="A472" i="2"/>
  <c r="A345" i="2"/>
  <c r="M11" i="4" l="1"/>
  <c r="F17" i="4"/>
  <c r="I18" i="4"/>
  <c r="E18" i="4"/>
  <c r="D10" i="4"/>
  <c r="E17" i="4"/>
  <c r="H17" i="4"/>
  <c r="D17" i="4"/>
  <c r="G18" i="4"/>
  <c r="C18" i="4"/>
  <c r="D12" i="4"/>
  <c r="H18" i="4"/>
  <c r="D11" i="4"/>
  <c r="J18" i="4"/>
  <c r="C17" i="4"/>
  <c r="K18" i="4"/>
  <c r="L18" i="4"/>
  <c r="M18" i="4"/>
  <c r="N18" i="4"/>
  <c r="O18" i="4"/>
  <c r="D18" i="4"/>
  <c r="G17" i="4"/>
  <c r="F18" i="4"/>
</calcChain>
</file>

<file path=xl/sharedStrings.xml><?xml version="1.0" encoding="utf-8"?>
<sst xmlns="http://schemas.openxmlformats.org/spreadsheetml/2006/main" count="6475" uniqueCount="687">
  <si>
    <t>رقم الجلوس</t>
  </si>
  <si>
    <t>م</t>
  </si>
  <si>
    <t>الاسم</t>
  </si>
  <si>
    <t>عربي</t>
  </si>
  <si>
    <t>رياضيات</t>
  </si>
  <si>
    <t>دراسات</t>
  </si>
  <si>
    <t>علوم</t>
  </si>
  <si>
    <t>لغة إنجليزية</t>
  </si>
  <si>
    <t>مجموع المواد الأساسية</t>
  </si>
  <si>
    <t>نشاط اختيارى (1)</t>
  </si>
  <si>
    <t>نشاط اختيارى (2)</t>
  </si>
  <si>
    <t>نشاط فنى</t>
  </si>
  <si>
    <t>تربية رياضية</t>
  </si>
  <si>
    <t>الحاسب الالي</t>
  </si>
  <si>
    <t>تربية دينية</t>
  </si>
  <si>
    <t>مستوى رفيع</t>
  </si>
  <si>
    <t>النتيجة</t>
  </si>
  <si>
    <t>الصف</t>
  </si>
  <si>
    <t xml:space="preserve"> مديريـــــــة</t>
  </si>
  <si>
    <t xml:space="preserve">  إدارة</t>
  </si>
  <si>
    <t xml:space="preserve">  مدرســــــة</t>
  </si>
  <si>
    <t>اسم التلميذ</t>
  </si>
  <si>
    <t xml:space="preserve"> المرحلة</t>
  </si>
  <si>
    <t xml:space="preserve">  الصف</t>
  </si>
  <si>
    <t>نتيجة التلميذ</t>
  </si>
  <si>
    <t xml:space="preserve">  العام الدراسى</t>
  </si>
  <si>
    <t>المــــواد</t>
  </si>
  <si>
    <t>الدرجة الكبرى</t>
  </si>
  <si>
    <t>الدرجة الصغرى</t>
  </si>
  <si>
    <t>مسئول الحاسب</t>
  </si>
  <si>
    <t>رئيس الكنترول</t>
  </si>
  <si>
    <t>مدير المدرسة</t>
  </si>
  <si>
    <t>المديرية</t>
  </si>
  <si>
    <t>مديرية التربية والتعليم بالمنيا</t>
  </si>
  <si>
    <t>الإدارة</t>
  </si>
  <si>
    <t xml:space="preserve">إدارة المنيا التعليمية  </t>
  </si>
  <si>
    <t>المدرسة</t>
  </si>
  <si>
    <t>المرحلة</t>
  </si>
  <si>
    <t>مدير إدارة المدرسة</t>
  </si>
  <si>
    <t>رئيس لجنة النظام والمراقبة</t>
  </si>
  <si>
    <t>السنة الدراسية</t>
  </si>
  <si>
    <t>اسراء حسين عبد الجابر كامل</t>
  </si>
  <si>
    <t>اسراء سيد عبد التواب خلف</t>
  </si>
  <si>
    <t>اسراء محمد فاروق محمد</t>
  </si>
  <si>
    <t>اسراء محمد ناجي ربيع</t>
  </si>
  <si>
    <t>اسراء محمود أحمد رياض</t>
  </si>
  <si>
    <t>اسراء ياسر عبد الظاهر عبد الغنى</t>
  </si>
  <si>
    <t>اسماء احمد طه احمد</t>
  </si>
  <si>
    <t>اسماء سلامة محمد أحمد</t>
  </si>
  <si>
    <t>اسماء سيد رمضان على</t>
  </si>
  <si>
    <t>اسماء محمد احمد عبد الواحد عمر</t>
  </si>
  <si>
    <t>اسماء محمد سمير حسن</t>
  </si>
  <si>
    <t>اسماء مصطفى محمد ربيع</t>
  </si>
  <si>
    <t>اسماء ممدوح محمد عبد الكريم</t>
  </si>
  <si>
    <t>اسماء موسي احمد محمد</t>
  </si>
  <si>
    <t>اشرقت رشدي عبد العليم صادق</t>
  </si>
  <si>
    <t>الاء محمد محمود جاد</t>
  </si>
  <si>
    <t>اماني فتوح عبد البديع مصطفى</t>
  </si>
  <si>
    <t>امل ربيع سلطان عبد الصبور</t>
  </si>
  <si>
    <t>امل نبيل شخلول بولس حنا</t>
  </si>
  <si>
    <t>امنية محمد محمود جاب الله</t>
  </si>
  <si>
    <t>امنيه محمود على عبد النعيم</t>
  </si>
  <si>
    <t>اميره سمير امير عبد الملاك</t>
  </si>
  <si>
    <t>انجي جورج سمير يونان</t>
  </si>
  <si>
    <t>انجي رضا منير زكى</t>
  </si>
  <si>
    <t>انجي شحاته مرزوق شحاته</t>
  </si>
  <si>
    <t>انجي يسى تقي يوسف</t>
  </si>
  <si>
    <t>ايمان ياسر محمود مهنى</t>
  </si>
  <si>
    <t>بثينة قطب عبد الرحمن معاذ</t>
  </si>
  <si>
    <t>بسمله رفاعي محمد حسن عبد الغني</t>
  </si>
  <si>
    <t>بسمله رمضان حامد صابر</t>
  </si>
  <si>
    <t>بسمله عبد الحميد محمد صديق</t>
  </si>
  <si>
    <t>بسمله محمد فولي حسين</t>
  </si>
  <si>
    <t>بوسي مصطفي فاروق حامد</t>
  </si>
  <si>
    <t>حبيبة أبو بكر جمعة عبد الحكيم</t>
  </si>
  <si>
    <t>دعاء رضا عبد الحليم عبد الكريم</t>
  </si>
  <si>
    <t>دميانة توفيق حنا بولس</t>
  </si>
  <si>
    <t>دميانه هانى عاطف حنا</t>
  </si>
  <si>
    <t>دهب هاشم نجيب محمد</t>
  </si>
  <si>
    <t>دينا سلامه محمد احمد</t>
  </si>
  <si>
    <t>دينا علي عطا عبد العزيز</t>
  </si>
  <si>
    <t>رانيا حسن حامد عبدالنعيم</t>
  </si>
  <si>
    <t>رحاب حسن اسماعيل عبد الحكيم</t>
  </si>
  <si>
    <t>رحاب فريد محروس فريد مهنى</t>
  </si>
  <si>
    <t>رحاب مختار نجاح محمود</t>
  </si>
  <si>
    <t>رحمه احمد محمود عبد الجابر</t>
  </si>
  <si>
    <t>رحمه أحمد عطا حسين</t>
  </si>
  <si>
    <t>رحمه جمال رجب عبد الرازق</t>
  </si>
  <si>
    <t>رحمه حسن احمد خلف</t>
  </si>
  <si>
    <t>رحمه محمد سيد قنديل</t>
  </si>
  <si>
    <t>رحمه محمد على عبد ربه</t>
  </si>
  <si>
    <t>رحمه محمود حسن مرسى</t>
  </si>
  <si>
    <t>رضوى احمد رمضان صابر</t>
  </si>
  <si>
    <t>رضوى حمدي عبد الباسط سيد</t>
  </si>
  <si>
    <t>رضوى محمد سعد فؤاد</t>
  </si>
  <si>
    <t>رضوى محمود عمر اسماعيل</t>
  </si>
  <si>
    <t>رضوي غريب فتحي سيد</t>
  </si>
  <si>
    <t>رقيه حسن محمد تونى محمد</t>
  </si>
  <si>
    <t>رقيه خالد صىلاح الدين محمود</t>
  </si>
  <si>
    <t>رقيه محمد محمود عبد الوهاب</t>
  </si>
  <si>
    <t>رؤى سيد عبد الرازق عبد الله</t>
  </si>
  <si>
    <t>زينب حمدى سعد فؤاد</t>
  </si>
  <si>
    <t>زينب مجدي سلامة أبو العيون</t>
  </si>
  <si>
    <t>زينب مصطفى حسين صدقى محمود</t>
  </si>
  <si>
    <t>ساره احمد محمد خلف</t>
  </si>
  <si>
    <t>ساره محمود فتحي عبد الحميد</t>
  </si>
  <si>
    <t>سلمى ابو الفتوح عمر حسين</t>
  </si>
  <si>
    <t>سلمى مصطفى كمال عبد الله</t>
  </si>
  <si>
    <t>سمر ناصر عبد الله عبد الرحمن</t>
  </si>
  <si>
    <t>سندس عباس محمود عباس</t>
  </si>
  <si>
    <t>شاهيناز بهاء اسماعيل ربيع</t>
  </si>
  <si>
    <t>شروق أحمد عبد الظاهر عبد الغنى</t>
  </si>
  <si>
    <t>شروق سيد محمد ابراهيم</t>
  </si>
  <si>
    <t>شرين محمد حجاج فاضل محمد</t>
  </si>
  <si>
    <t>شهد محمد احمد سيد</t>
  </si>
  <si>
    <t>شهد محمد شعبان محمد</t>
  </si>
  <si>
    <t>شهد محمود على محمد</t>
  </si>
  <si>
    <t>شيرين عماد وجيه هزلى</t>
  </si>
  <si>
    <t>شيماء احمد فخري محمد</t>
  </si>
  <si>
    <t>شيماء حسن محمد متولي</t>
  </si>
  <si>
    <t>شيماء رجب عبد الرحيم عبد العليم</t>
  </si>
  <si>
    <t>شيماء مسامح علي حسن</t>
  </si>
  <si>
    <t>غادة خالد زكريا كامل</t>
  </si>
  <si>
    <t>غاده رضا شحاته ابراهيم</t>
  </si>
  <si>
    <t>فاطمه احمد ابو الفتوح عبد الحى امين</t>
  </si>
  <si>
    <t>فاطمه فتحى بدوى ابراهيم حسن</t>
  </si>
  <si>
    <t>فاطمه كمال صلاح رشاد محمد</t>
  </si>
  <si>
    <t>فاطمه كمال كامل عبد الله</t>
  </si>
  <si>
    <t>فرحه حجاج كامل عبد الله</t>
  </si>
  <si>
    <t>فرحه عبد الكريم حافظ عبد الكريم</t>
  </si>
  <si>
    <t>قمر أحمد حلمي أبو زيد</t>
  </si>
  <si>
    <t>قمر عبد التواب صالح عبد النعيم</t>
  </si>
  <si>
    <t>كارين جوزيف فوزي عبد الملاك</t>
  </si>
  <si>
    <t>مادونا عادل زغلول اديب</t>
  </si>
  <si>
    <t>مروه خلاف عبد الصمد محمد</t>
  </si>
  <si>
    <t>مريم أحمد يحيى محمد حسن</t>
  </si>
  <si>
    <t>مريم محمد درويش عبد الحميد</t>
  </si>
  <si>
    <t>مريم محمد رشاد محمد</t>
  </si>
  <si>
    <t>مريم محمد فاضل احمد</t>
  </si>
  <si>
    <t>مريم مدحت سمير عبد الملاك</t>
  </si>
  <si>
    <t>مريم مصطفي عبد الفتاح عبد العزيز</t>
  </si>
  <si>
    <t>مريم ملاك نبيل فايق</t>
  </si>
  <si>
    <t>ملك تلاوي اسماعيل علي</t>
  </si>
  <si>
    <t>منه الله عاطف خلاف محمد</t>
  </si>
  <si>
    <t>منه مجدي عطا مجدي</t>
  </si>
  <si>
    <t>منه ناصر ابوبكر حسانين</t>
  </si>
  <si>
    <t>مها سيد عطا عيد</t>
  </si>
  <si>
    <t>مي ممدوح عاشور صابر</t>
  </si>
  <si>
    <t>ميسره عصام الدين محمد صديق</t>
  </si>
  <si>
    <t>نادية ربيع احمد محمد</t>
  </si>
  <si>
    <t>ناديه احمد طه رياض</t>
  </si>
  <si>
    <t>ندى أحمد حافظ عبد السلام</t>
  </si>
  <si>
    <t>ندى حمدي نجاح علي</t>
  </si>
  <si>
    <t>ندى محمد خلاف ابو الحسن</t>
  </si>
  <si>
    <t>نور ابراهيم احمد علي</t>
  </si>
  <si>
    <t>نور علاء جمال طه</t>
  </si>
  <si>
    <t>نورا تلاوي علي حسن</t>
  </si>
  <si>
    <t>نورا خالد على تهامى محمود</t>
  </si>
  <si>
    <t>نورهان احمد كمال كامل</t>
  </si>
  <si>
    <t>نورهان أحمد حافظ عبد السلام</t>
  </si>
  <si>
    <t>نورهان جمال ضيف رياض</t>
  </si>
  <si>
    <t>نورهان رءوف صادق عبد الملاك</t>
  </si>
  <si>
    <t>نورهان محمد حسن جوده</t>
  </si>
  <si>
    <t>هاجر أحمد ابراهيم أحمد عبد السميع</t>
  </si>
  <si>
    <t>هاجر رجب نجاح سيد</t>
  </si>
  <si>
    <t>هاجر سيد عبد الرحيم عبد الدايم</t>
  </si>
  <si>
    <t>هاجر محمد اسماعيل ربيع</t>
  </si>
  <si>
    <t>هاجر مصطفى محمد عبد الفتاح</t>
  </si>
  <si>
    <t>هاجر هاني سيد احمد</t>
  </si>
  <si>
    <t>هايدى ملاك توفيق شفيق شحاته</t>
  </si>
  <si>
    <t>هايدي عزت موريس صادق</t>
  </si>
  <si>
    <t>هبه ربيع احمد محمد</t>
  </si>
  <si>
    <t>هدير شعبان محمد عبد العزيز</t>
  </si>
  <si>
    <t>هند محمود عبد الرازق عبد الله</t>
  </si>
  <si>
    <t>هيام نادى سيد عبد الحفيظ</t>
  </si>
  <si>
    <t>ولاء رجب محمود صابر</t>
  </si>
  <si>
    <t>ولاء محمود درويش محمود</t>
  </si>
  <si>
    <t>ولاء مصطفي ربيع احمد</t>
  </si>
  <si>
    <t>ياسمين خالد توفيق خالد</t>
  </si>
  <si>
    <t>ياسمين على عشماوى على عبد ربه</t>
  </si>
  <si>
    <t>ياسمين محمد حسن عبد الغني</t>
  </si>
  <si>
    <t>ياسمين محمود صابر عبد العليم</t>
  </si>
  <si>
    <t>ياسمين محمود صلاح محمود</t>
  </si>
  <si>
    <t>ابانوب رفعت وهيب بولس</t>
  </si>
  <si>
    <t>ابرام متى اسحق عبد الملاك</t>
  </si>
  <si>
    <t>ابو الفتوح محمد ابو الفتوح عبد الحميد</t>
  </si>
  <si>
    <t>احمد حسن خلف عبد الحميد</t>
  </si>
  <si>
    <t>احمد حماده عبد التواب رمضان</t>
  </si>
  <si>
    <t>احمد خالد علي حسن رضوان</t>
  </si>
  <si>
    <t>احمد رضا عطيه فولى عطيه</t>
  </si>
  <si>
    <t>احمد عثمان محمد عبد الغني</t>
  </si>
  <si>
    <t>احمد عصام ربيع عبد الحميد</t>
  </si>
  <si>
    <t>احمد علاء حسن محمد</t>
  </si>
  <si>
    <t>احمد علي مخلوف علي</t>
  </si>
  <si>
    <t>احمد محمد ربيع عبد الحميد</t>
  </si>
  <si>
    <t>احمد محمد نايل حسين</t>
  </si>
  <si>
    <t>احمد محمود حسن احمد</t>
  </si>
  <si>
    <t>احمد مدحت شعبان ربيع</t>
  </si>
  <si>
    <t>ادهم محمد عبد العاطى عبد الله</t>
  </si>
  <si>
    <t>أحمد بسام محمود على تهامي</t>
  </si>
  <si>
    <t>أحمد محمد جابر محمد عثمان</t>
  </si>
  <si>
    <t>أحمد محمد عطا حسين</t>
  </si>
  <si>
    <t>أحمد محمود نبيل خلف</t>
  </si>
  <si>
    <t>أحمد مصطفى حسن عبد الحكيم</t>
  </si>
  <si>
    <t>باسم نبيل صلاح يوسف</t>
  </si>
  <si>
    <t>باسم وجيه داوود وهبه</t>
  </si>
  <si>
    <t>بدر حمدي رمضان ابو بكر</t>
  </si>
  <si>
    <t>بيشوى جميل مكرم فائق جرجس</t>
  </si>
  <si>
    <t>بيشوي صومائيل ممدوح لبيب</t>
  </si>
  <si>
    <t>توماس مجدي سرجيوس سليمان</t>
  </si>
  <si>
    <t>جرجس سمير محروس زكريا</t>
  </si>
  <si>
    <t>جرجس نادي وهيب بولس</t>
  </si>
  <si>
    <t>جورج عماد مرزوق شحاتة</t>
  </si>
  <si>
    <t>حازم اسامه علي سيد</t>
  </si>
  <si>
    <t>حازم مصطفى شعبان عبد العزيز</t>
  </si>
  <si>
    <t>حسين خلف عماره عبد الرحمن</t>
  </si>
  <si>
    <t>حسين علي حسن محمد</t>
  </si>
  <si>
    <t>حماده صديق عبد الكريم عبد الله</t>
  </si>
  <si>
    <t>حماده محمد رمضان بركات</t>
  </si>
  <si>
    <t>رشدي علاء زكريا كامل</t>
  </si>
  <si>
    <t>رفيق رضا وديع عياد</t>
  </si>
  <si>
    <t>رمضان علي رمضان علي</t>
  </si>
  <si>
    <t>ريمون عماد مرزوق شحاتة</t>
  </si>
  <si>
    <t>زياد الحسينى شادى عبد الحميد</t>
  </si>
  <si>
    <t>زياد خلف عبد التواب عبد الحكيم</t>
  </si>
  <si>
    <t>زياد رضا عشماوي محمد</t>
  </si>
  <si>
    <t>زياد عصام عبد التواب عبد الحميد</t>
  </si>
  <si>
    <t>زياد محمد أبوالغيط عبد ربه</t>
  </si>
  <si>
    <t>زياد محمد خلف عبد الحميد</t>
  </si>
  <si>
    <t>سالم أحمد سالم عبد الحفيظ سالم</t>
  </si>
  <si>
    <t>ساهر سامى عطية منقريوس</t>
  </si>
  <si>
    <t>سيف عزت وديع عياد</t>
  </si>
  <si>
    <t>سيف محمود محمد ربيع</t>
  </si>
  <si>
    <t>صموائيل مجدي عاطف زكريا</t>
  </si>
  <si>
    <t>عاصم محمد حجازي عبد العظيم</t>
  </si>
  <si>
    <t>عبد الحميد رضا عبد الحميد صابر</t>
  </si>
  <si>
    <t>عبد الرحمن ابو الحسن فتحى ابو الحسن درويش</t>
  </si>
  <si>
    <t>عبد الرحمن ابو الحسين محمد حسن ابو الحسن</t>
  </si>
  <si>
    <t>عبد الرحمن احمد محمود محمد</t>
  </si>
  <si>
    <t>عبد الرحمن احمد يوسف عبد النعيم</t>
  </si>
  <si>
    <t>عبد الرحمن أحمد محمد جاب الله</t>
  </si>
  <si>
    <t>عبد الرحمن حجاج نصر درويش</t>
  </si>
  <si>
    <t>عبد الرحمن طارق ماضي عبد الرحمن</t>
  </si>
  <si>
    <t>عبد الرحمن عادل صابر بشات</t>
  </si>
  <si>
    <t>عبد الرحمن علي حسن رفاعي</t>
  </si>
  <si>
    <t>عبد الرحمن مجدي علي احمد علي</t>
  </si>
  <si>
    <t>عبد الرحمن مصطفى ذكى اسماعيل</t>
  </si>
  <si>
    <t>عبد الرحمن ناصر على شحات</t>
  </si>
  <si>
    <t>عبد الفتاح علي عبد الفتاح حسن</t>
  </si>
  <si>
    <t>عبد الله محمد محمود عبد العليم</t>
  </si>
  <si>
    <t>عبد الله نادي حسن عبد العزيز</t>
  </si>
  <si>
    <t>عبد المسيح سمير امير عبد الملاك</t>
  </si>
  <si>
    <t>عبد المسيح طلعت مكرم ابراهيم</t>
  </si>
  <si>
    <t>عبده مصطفى محمد محمد خليل</t>
  </si>
  <si>
    <t>علاء محمد عبد القادر عبد الحكيم</t>
  </si>
  <si>
    <t>علاء محمد عبد الله فتحي</t>
  </si>
  <si>
    <t>علي محمد علي بديع</t>
  </si>
  <si>
    <t>علي محمد علي عبدالنعيم</t>
  </si>
  <si>
    <t>عمر احمد محمود عبد العزيز</t>
  </si>
  <si>
    <t>عمر حازم توني عبدالعليم</t>
  </si>
  <si>
    <t>عمر محمد الامير محمد</t>
  </si>
  <si>
    <t>عمر محمد خلف محمد</t>
  </si>
  <si>
    <t>عمر مختار سيد عبد الكريم</t>
  </si>
  <si>
    <t>عمر هشام ماضي عبد الرحمن</t>
  </si>
  <si>
    <t>عمرو احمد محمود محمد</t>
  </si>
  <si>
    <t>عمرو على رفاعى على محمد</t>
  </si>
  <si>
    <t>عمرو نجاح عبد الحميد علي</t>
  </si>
  <si>
    <t>عمرو ياسر صابر ابراهيم</t>
  </si>
  <si>
    <t>فادي رضا ممدوح ايليا</t>
  </si>
  <si>
    <t>فادي شريف تقي زاخر</t>
  </si>
  <si>
    <t>فارس احمد صابر ابراهيم</t>
  </si>
  <si>
    <t>فارس اسماعيل علي سيد</t>
  </si>
  <si>
    <t>فارس عبد التواب محمد ابراهيم</t>
  </si>
  <si>
    <t>كريم رضا عبد البديع مصطفى</t>
  </si>
  <si>
    <t>كريم عادل رضا احمد</t>
  </si>
  <si>
    <t>كريم عاطف فوزي عبد البصير</t>
  </si>
  <si>
    <t>كريم علاء توفيق فخري</t>
  </si>
  <si>
    <t>كريم محمد شحاته عبده</t>
  </si>
  <si>
    <t>كريم محمد عسقلاني محمد احمد</t>
  </si>
  <si>
    <t>كيرلس رفعت ابراهيم حبيب</t>
  </si>
  <si>
    <t>كيرلس موسى ميلاد فانوس</t>
  </si>
  <si>
    <t>مازن احمد حمدى احمد</t>
  </si>
  <si>
    <t>مازن ياسر سيد محمود</t>
  </si>
  <si>
    <t>محمد احمد عبد التواب عبد الكريم</t>
  </si>
  <si>
    <t>محمد احمد عطا عيد</t>
  </si>
  <si>
    <t>محمد بشير ربيع عبد العزيز دبيكى</t>
  </si>
  <si>
    <t>محمد جلال عبد جلال قطب</t>
  </si>
  <si>
    <t>محمد جمال شاكر غزال نزلاوى</t>
  </si>
  <si>
    <t>محمد حجاج مرزوق علي</t>
  </si>
  <si>
    <t>محمد حمدي فوزي ناجي</t>
  </si>
  <si>
    <t>محمد خالد حافظ عبد الكريم</t>
  </si>
  <si>
    <t>محمد رضا على مرسى</t>
  </si>
  <si>
    <t>محمد رضا فاروق محمد</t>
  </si>
  <si>
    <t>محمد سيد عبدالرحيم ابوبكر</t>
  </si>
  <si>
    <t>محمد سيد محمد عبدالحميد</t>
  </si>
  <si>
    <t>محمد على ناجى عبد الكريم</t>
  </si>
  <si>
    <t>محمد علي خلف عبد الحميد</t>
  </si>
  <si>
    <t>محمد عماد سعودى عبدالغنى</t>
  </si>
  <si>
    <t>محمد كمال فتحى عبد الحميد</t>
  </si>
  <si>
    <t>محمد محمد شعبان محمد</t>
  </si>
  <si>
    <t>محمد محمود ربيع حسين</t>
  </si>
  <si>
    <t>محمد محمود سعد عبد المعبود</t>
  </si>
  <si>
    <t>محمد مختار محمود عبد الكريم</t>
  </si>
  <si>
    <t>محمد معتز فاروق عبد الفتاح</t>
  </si>
  <si>
    <t>محمود خالد محمدنور عبد العليم</t>
  </si>
  <si>
    <t>محمود مصطفي عبده سيد</t>
  </si>
  <si>
    <t>مسلم عاطف ابوالفتوح عبدالتواب</t>
  </si>
  <si>
    <t>مصطفى احمد فؤاد علي</t>
  </si>
  <si>
    <t>مصطفى محمد راشد عبد الحميد</t>
  </si>
  <si>
    <t>مينا مجدي يوسف ابراهيم</t>
  </si>
  <si>
    <t>هاني توفيق خليل مرزوق</t>
  </si>
  <si>
    <t>هشام حسان محمد عبد الغنى محمد</t>
  </si>
  <si>
    <t>هشام سيد نجاح حافظ</t>
  </si>
  <si>
    <t>هشام علي ربيع سليمان</t>
  </si>
  <si>
    <t>يوسف احمد نادي حسن</t>
  </si>
  <si>
    <t>يوسف خالد سيد مرزوق</t>
  </si>
  <si>
    <t>يوسف رضا شعبان عيد</t>
  </si>
  <si>
    <t>يوسف علي عبد التواب مخلوف</t>
  </si>
  <si>
    <t>يوسف فتح الباب محمد عبد الحق</t>
  </si>
  <si>
    <t>يوسف مختار طلعت عبد الرحيم</t>
  </si>
  <si>
    <t>يوسف وائل سطوحي علي</t>
  </si>
  <si>
    <t>عاصم عامر ربيع دردير</t>
  </si>
  <si>
    <t>رحاب محمود جمال ثابت</t>
  </si>
  <si>
    <t>فاطمة حسن محمد محمد</t>
  </si>
  <si>
    <t>اسراء حامد منير عبد الباسط</t>
  </si>
  <si>
    <t>اسراء فتحي عبد الحكم احمد عبد السميع</t>
  </si>
  <si>
    <t>اسراء محمد علي علي مجدي</t>
  </si>
  <si>
    <t>اسماء خالد شعبان عبد العزيز</t>
  </si>
  <si>
    <t>اسماء علاء محمد عيد محمد</t>
  </si>
  <si>
    <t>اسماء فضل كامل سيد</t>
  </si>
  <si>
    <t>اسماء محمد محمود عبد الكريم</t>
  </si>
  <si>
    <t>اسماء مصطفى نجاح خليفه</t>
  </si>
  <si>
    <t>اسماء ناصر ربيع خلف</t>
  </si>
  <si>
    <t>اسماء نصر عبد القادر عرفان</t>
  </si>
  <si>
    <t>اشرقت حماده حجاج ربيع</t>
  </si>
  <si>
    <t>الشيماء مجدي محمد علي عبد المعز</t>
  </si>
  <si>
    <t>الشيماء محمود حسن توني</t>
  </si>
  <si>
    <t>الهام حسن سمير ابراهيم</t>
  </si>
  <si>
    <t>امال رمضان كامل علي</t>
  </si>
  <si>
    <t>امنيه اسماعيل عبد الرحيم مهران</t>
  </si>
  <si>
    <t>امنيه مصطفى محمود كامل</t>
  </si>
  <si>
    <t>امينه احمد طه محمد حسانين</t>
  </si>
  <si>
    <t>انجى ايمن مكرم فايق</t>
  </si>
  <si>
    <t>ايات فتحى نجاح ابواليزيد</t>
  </si>
  <si>
    <t>ايات محمد ابو الحسن احمد</t>
  </si>
  <si>
    <t>ايات محمد جمال جاد</t>
  </si>
  <si>
    <t>ايرينى فريد منير صادق</t>
  </si>
  <si>
    <t>ايمان امبارك سامى كامل</t>
  </si>
  <si>
    <t>ايمان محمد فتحي ناجي</t>
  </si>
  <si>
    <t>ايه احمد فتحى محمد</t>
  </si>
  <si>
    <t>ايه احمد فتحي عبد الحميد</t>
  </si>
  <si>
    <t>ايه أحمد حسن عبد العزيز</t>
  </si>
  <si>
    <t>ايه جمال راشد عرفات</t>
  </si>
  <si>
    <t>ايه جمال محمد عبد النعيم</t>
  </si>
  <si>
    <t>ايه محمد توفيق خالد</t>
  </si>
  <si>
    <t>بدر ابراهيم محمد ابراهيم</t>
  </si>
  <si>
    <t>بسمله احمد عبد الله حامد</t>
  </si>
  <si>
    <t>بسمله احمد محمود محمد</t>
  </si>
  <si>
    <t>بسمله رضا نجاح سيد</t>
  </si>
  <si>
    <t>بسمله محمد الامير محمد محمود</t>
  </si>
  <si>
    <t>بسمه صالح صلاح ابو العلا</t>
  </si>
  <si>
    <t>بسمه ضيف احمد محمد حسن</t>
  </si>
  <si>
    <t>بسنت محمود الامير محمد</t>
  </si>
  <si>
    <t>بسنت مشمش امير زكي</t>
  </si>
  <si>
    <t>حبيبه سيد صالح محمد</t>
  </si>
  <si>
    <t>حبيبه محمود محمد عبد الرحمن</t>
  </si>
  <si>
    <t>خديجه حماده راشد عبد الحميد</t>
  </si>
  <si>
    <t>خلود محمد عبد الحكيم ذكى عبد الحكيم</t>
  </si>
  <si>
    <t>دعاء اسماعيل مرسى اسماعيل</t>
  </si>
  <si>
    <t>دعاء جمال محمد بدر</t>
  </si>
  <si>
    <t>دعاء حازم يوسف عبد الرشيد</t>
  </si>
  <si>
    <t>دعاء عطا احمد مظهر</t>
  </si>
  <si>
    <t>دعاء محمد رشدي محمد</t>
  </si>
  <si>
    <t>دعاء محمد منجد على</t>
  </si>
  <si>
    <t>دميانه اشرف عجابيى شحاته</t>
  </si>
  <si>
    <t>دنيا احمد محي فوزي</t>
  </si>
  <si>
    <t>دنيا رمضان محمود يوسف</t>
  </si>
  <si>
    <t>دنيا علاء محمد ابوالعيون</t>
  </si>
  <si>
    <t>دنيا مصطفى عبد التواب احمد</t>
  </si>
  <si>
    <t>ديانا ابراهيم عدلي ابراهيم</t>
  </si>
  <si>
    <t>رحاب لؤي محمد محمود</t>
  </si>
  <si>
    <t>رحاب مصطفى على محمد</t>
  </si>
  <si>
    <t>رحمه اسماعيل فتحي عبده علي</t>
  </si>
  <si>
    <t>رحمه حجاج عبد الغنى عبد الكريم</t>
  </si>
  <si>
    <t>رحمه حسن رجب محمود</t>
  </si>
  <si>
    <t>رحمه حسن عبد الرحمن نصر عبد القادر</t>
  </si>
  <si>
    <t>رحمه خالد جادالله احمد علي</t>
  </si>
  <si>
    <t>رحمه خلاف عبد الجابر عيسى</t>
  </si>
  <si>
    <t>رحمه رجب محمود رجب</t>
  </si>
  <si>
    <t>رحمه رضا محمد عبد الوهاب</t>
  </si>
  <si>
    <t>رحمه شحاته عبد الدايم شحاته</t>
  </si>
  <si>
    <t>رحمه عادل عبد الحليم كامل</t>
  </si>
  <si>
    <t>رحمه عبد الحميد محمود عبد الحميد</t>
  </si>
  <si>
    <t>رحمه فتوح محمد ربيع</t>
  </si>
  <si>
    <t>رضا حسين فتحى جادالرب</t>
  </si>
  <si>
    <t>رضوى ابراهيم نجاح عبد الغني</t>
  </si>
  <si>
    <t>رضوى حمادة محمود كامل</t>
  </si>
  <si>
    <t>رضوى عمرو حسن عبد الرحمن</t>
  </si>
  <si>
    <t>رضوى محمد فخري ابو الليل</t>
  </si>
  <si>
    <t>رغد إيهاب أبوالفتوح عبد الحميد</t>
  </si>
  <si>
    <t>رغده محمود كامل سيد</t>
  </si>
  <si>
    <t>رقيه خالد عبدالحليم خالد</t>
  </si>
  <si>
    <t>رقيه رضا عبد الحميد عبد الكريم عطا</t>
  </si>
  <si>
    <t>رؤى احمد رشدي محمد</t>
  </si>
  <si>
    <t>رؤى حسن محمود رجب محمود</t>
  </si>
  <si>
    <t>رؤى محمود محمد ابراهيم حسن</t>
  </si>
  <si>
    <t>ريم مدحت محمود عبدالغني</t>
  </si>
  <si>
    <t>زينب فتوح عشماوى محمد</t>
  </si>
  <si>
    <t>زينب محمد احمد اسماعيل</t>
  </si>
  <si>
    <t>ساره عماد حسني شحاته</t>
  </si>
  <si>
    <t>ساره نبيل ماهر جاد</t>
  </si>
  <si>
    <t>ساندى شوقى عياد لبيب</t>
  </si>
  <si>
    <t>سلسبيل عماد الدين محمد عبد الحق</t>
  </si>
  <si>
    <t>سميرة نايل محمود عبد السميع</t>
  </si>
  <si>
    <t>سنه ابراهيم سيد ابراهيم</t>
  </si>
  <si>
    <t>سنيه محمود عبد الدايم عبد الموجود</t>
  </si>
  <si>
    <t>شروق خالد صابر بشات</t>
  </si>
  <si>
    <t>شهد جمال محمد كمال</t>
  </si>
  <si>
    <t>شهد حمدى فوزى عبد البصير</t>
  </si>
  <si>
    <t>شهد نجاح على محمد</t>
  </si>
  <si>
    <t>شهد وائل محمد حسن</t>
  </si>
  <si>
    <t>شيماء احمد اسماعيل عبد العزيز علي</t>
  </si>
  <si>
    <t>شيماء احمد حجاج كامل</t>
  </si>
  <si>
    <t>شيماء خلف منير فولي</t>
  </si>
  <si>
    <t>شيماء نصر عبد الله جمعه</t>
  </si>
  <si>
    <t>صابرين مؤمن عبد الغنى سيد</t>
  </si>
  <si>
    <t>عفاف عصام فكري عبدالحميد</t>
  </si>
  <si>
    <t>غادة احمد سعد عبدالمعز</t>
  </si>
  <si>
    <t>غاده رجب صابر محمود</t>
  </si>
  <si>
    <t>فاتن خالد ناجح جاد</t>
  </si>
  <si>
    <t>فاطمه علاء محمد عزوز</t>
  </si>
  <si>
    <t>فرحه حماده على احمد عبد الغنى</t>
  </si>
  <si>
    <t>فرحه ديبكى رمضان ابوبكر</t>
  </si>
  <si>
    <t>فيفيان عماد تقى يوسف</t>
  </si>
  <si>
    <t>لمياء احمد مرزوق محمد</t>
  </si>
  <si>
    <t>مارينا صموئيل حكيم وهبه</t>
  </si>
  <si>
    <t>مرفت شوقى لبيب خليل</t>
  </si>
  <si>
    <t>مريم جمال محمد عبد الحكيم</t>
  </si>
  <si>
    <t>مريم قاعود ايوب بولس</t>
  </si>
  <si>
    <t>مريم محمد سيد كامل</t>
  </si>
  <si>
    <t>ملك جمال صلاح عبد الله</t>
  </si>
  <si>
    <t>ملك عبد الحميد علي عبد الحميد</t>
  </si>
  <si>
    <t>ملك محمود ناجي عبد الكريم</t>
  </si>
  <si>
    <t>منال عصام عشماوي علي</t>
  </si>
  <si>
    <t>منه مجدى حسن محمد على</t>
  </si>
  <si>
    <t>مهرائيل وجيه نمر شحاته</t>
  </si>
  <si>
    <t>مي مصطفى محمد علي حسن</t>
  </si>
  <si>
    <t>ميرنا ايمن رمزى عبد الملاك</t>
  </si>
  <si>
    <t>ناديه محمد عبد الحكم احمد</t>
  </si>
  <si>
    <t>نانسى عماد منير صادق</t>
  </si>
  <si>
    <t>نانسي عماد لبيب ظريف</t>
  </si>
  <si>
    <t>نجوان حماده حسن عبد الغني</t>
  </si>
  <si>
    <t>ندى احمد محمد احمد حسن</t>
  </si>
  <si>
    <t>ندى احمد نجاح عبدالجابر</t>
  </si>
  <si>
    <t>ندى رجب عبد الغنى على</t>
  </si>
  <si>
    <t>ندى محمد فتحى عبده</t>
  </si>
  <si>
    <t>ندى مصطفى ابراهيم يحى</t>
  </si>
  <si>
    <t>ندى مصطفى محمد عبد الدايم</t>
  </si>
  <si>
    <t>نعمه اشرف علي جاب الله</t>
  </si>
  <si>
    <t>نور علاء محمد نور قطب سيف</t>
  </si>
  <si>
    <t>نورا اسامه نايل حسين</t>
  </si>
  <si>
    <t>نورهان حسن حامد عبدالنعيم</t>
  </si>
  <si>
    <t>نورهان على محمد عبد الحفيظ</t>
  </si>
  <si>
    <t>نورهان عماد الدين ابو الغيط عبد ربه</t>
  </si>
  <si>
    <t>نوسه حارس عجايبى شحاته</t>
  </si>
  <si>
    <t>هاجر حسين صديق نايل</t>
  </si>
  <si>
    <t>هاجر سيد عبد الاله توفيق</t>
  </si>
  <si>
    <t>هاجر كدوانى بدوى ابراهيم</t>
  </si>
  <si>
    <t>هاجر محمد احمد عبد الجابر</t>
  </si>
  <si>
    <t>هايدى فريد شوقى لبيب</t>
  </si>
  <si>
    <t>هبه عامر جمال ربيع</t>
  </si>
  <si>
    <t>هدى خالد محمد عبدالغنى</t>
  </si>
  <si>
    <t>ولاء رمضان عبدالنبى على</t>
  </si>
  <si>
    <t>ياسمين احمد عبد المعز ابو بكر</t>
  </si>
  <si>
    <t>ياسمين احمد محمد خلف</t>
  </si>
  <si>
    <t>ياسمين ربيع نجاح محمود</t>
  </si>
  <si>
    <t>ابراهيم محمد عطا محمد</t>
  </si>
  <si>
    <t>احمد ايمن فتوح فؤاد</t>
  </si>
  <si>
    <t>احمد حجاج ابراهيم احمد</t>
  </si>
  <si>
    <t>احمد حجاج ابو اليزيد محمد</t>
  </si>
  <si>
    <t>احمد حجاج احمد جادالرب</t>
  </si>
  <si>
    <t>احمد حسام حسين نورالدين ابراهيم</t>
  </si>
  <si>
    <t>احمد حمدي درويش محمود</t>
  </si>
  <si>
    <t>احمد حمدي ربيع حسين</t>
  </si>
  <si>
    <t>احمد رضا فتحى ماضي</t>
  </si>
  <si>
    <t>احمد رضا محمود عبد الجابر</t>
  </si>
  <si>
    <t>احمد عادل اسماعيل حفيظ</t>
  </si>
  <si>
    <t>احمد عادل فؤاد على</t>
  </si>
  <si>
    <t>احمد على دسوقى رياض</t>
  </si>
  <si>
    <t>احمد عيد اسماعيل مازن</t>
  </si>
  <si>
    <t>احمد عيد خلف محمد</t>
  </si>
  <si>
    <t>احمد محمد ابو الحسن احمد</t>
  </si>
  <si>
    <t>احمد محمد حسين راتب</t>
  </si>
  <si>
    <t>احمد محمد سراج الدين امين احمد</t>
  </si>
  <si>
    <t>احمد محمد عبد التواب عبد المحسن</t>
  </si>
  <si>
    <t>احمد محمد فتحى راشد</t>
  </si>
  <si>
    <t>احمد محمد فوزي طه</t>
  </si>
  <si>
    <t>احمد محمود عبد التواب محمد</t>
  </si>
  <si>
    <t>احمد محمود محمد دياب</t>
  </si>
  <si>
    <t>احمد مختار على عبد المتسجاب</t>
  </si>
  <si>
    <t>احمد وليد ابو الغيط عبد ربه</t>
  </si>
  <si>
    <t>احمد ياسر محمد حسن</t>
  </si>
  <si>
    <t>احمد يسرى عبد التواب عبد الحليم</t>
  </si>
  <si>
    <t>ادهم احمد محمد عبد الرحمن</t>
  </si>
  <si>
    <t>ادهم توفيق رمضلن توفيق</t>
  </si>
  <si>
    <t>اسحق عماد اسحق عبد الملاك</t>
  </si>
  <si>
    <t>اسلام محمد علي حسين</t>
  </si>
  <si>
    <t>المعتصم احمد مجاهد محمد</t>
  </si>
  <si>
    <t>انس محمد شعبان عبد المحسن</t>
  </si>
  <si>
    <t>ايمن نادى وجيه هزلى</t>
  </si>
  <si>
    <t>ايمن نادي عياد سعيد</t>
  </si>
  <si>
    <t>باسم ماري يوسف ثابت</t>
  </si>
  <si>
    <t>بيتر نادى مرقص قلادة</t>
  </si>
  <si>
    <t>بيشوي نادي عدلي ملك</t>
  </si>
  <si>
    <t>جرجس نادى عدلى ابراهيم</t>
  </si>
  <si>
    <t>جرجس نجاح ميلاد ابراهيم</t>
  </si>
  <si>
    <t>جلال محمد عيد جلال</t>
  </si>
  <si>
    <t>حازم رمضان احمد شحاته</t>
  </si>
  <si>
    <t>حازم علاء محمد رجب</t>
  </si>
  <si>
    <t>حجاج محمد سيد قنديل</t>
  </si>
  <si>
    <t>حسام حسن عبد الرحمن معاذ</t>
  </si>
  <si>
    <t>حسام محمد ابو الحسن محمد</t>
  </si>
  <si>
    <t>حسام محمد عبدالغنى سيد</t>
  </si>
  <si>
    <t>حسن احمد محمد محمد</t>
  </si>
  <si>
    <t>حسن على عبد العليم على</t>
  </si>
  <si>
    <t>حسن محمد احمد محمد صلاح الدين</t>
  </si>
  <si>
    <t>حسين رمضان حسين راتب</t>
  </si>
  <si>
    <t>حسين عبد المحسن فؤاد عبد الحكيم</t>
  </si>
  <si>
    <t>حماده محمد حسن مرسى اسماعيل</t>
  </si>
  <si>
    <t>حمدي ربيع عبد التواب احمد</t>
  </si>
  <si>
    <t>خالد رضا فتحي عبد الرحمن</t>
  </si>
  <si>
    <t>خالد مصطفى عبدالرحيم عبدالعليم أحمد</t>
  </si>
  <si>
    <t>رائد محمد عدلي عبد الحكيم</t>
  </si>
  <si>
    <t>رضا رجب نجاح سيد</t>
  </si>
  <si>
    <t>رضا ملاك كامل سعيد</t>
  </si>
  <si>
    <t>زياد احمد عبد المحسن محمد</t>
  </si>
  <si>
    <t>زياد حسن محمد حسن</t>
  </si>
  <si>
    <t>زياد رمضان عبد الله هريدي</t>
  </si>
  <si>
    <t>زياد عبد الحكيم محمد عادل</t>
  </si>
  <si>
    <t>زياد علاء فتحي جاد الرب</t>
  </si>
  <si>
    <t>زياد عمر محمد عبدالحفيظ</t>
  </si>
  <si>
    <t>زياد محمد اسماعيل حسين</t>
  </si>
  <si>
    <t>زياد ممدوح حسين محمد</t>
  </si>
  <si>
    <t>سيف عمادالدين محمد صديق</t>
  </si>
  <si>
    <t>شريف حسن شعبان مرسى</t>
  </si>
  <si>
    <t>طارق احمد حسن عبد الباسط</t>
  </si>
  <si>
    <t>طارق جمال عابد عبد الرشيد</t>
  </si>
  <si>
    <t>عاصم حازم توني عبد العليم</t>
  </si>
  <si>
    <t>عاصم محمد عطا قطب</t>
  </si>
  <si>
    <t>عبدالباقي ممدوح جابر عبد الباقي</t>
  </si>
  <si>
    <t>عبدالحليم محمود عبدالحليم كامل</t>
  </si>
  <si>
    <t>عبدالرازق رمضان عبد الرازق محمد سلامه</t>
  </si>
  <si>
    <t>عبدالرحمن ابراهيم ربيع متولي</t>
  </si>
  <si>
    <t>عبدالرحمن جمال علي محمد</t>
  </si>
  <si>
    <t>عبدالرحمن حسن عبد التواب محمد</t>
  </si>
  <si>
    <t>عبدالرحمن رضا عبد التواب محمد</t>
  </si>
  <si>
    <t>عبدالرحمن على محمد على</t>
  </si>
  <si>
    <t>عبدالرحمن علي رشاد معروف</t>
  </si>
  <si>
    <t>عبدالرحمن محمد حسن حسين</t>
  </si>
  <si>
    <t>عبدالرحمن مسامح فتحى محمود</t>
  </si>
  <si>
    <t>عبدالرحمن مصطفى علي سيد</t>
  </si>
  <si>
    <t>عبدالرحمن ممدوح محمود شعبان</t>
  </si>
  <si>
    <t>عبدالرحمن هشام عبده سيد</t>
  </si>
  <si>
    <t>عبدالرحمن ياسر ابراهيم راضي</t>
  </si>
  <si>
    <t>عبدالله حماده توفيق خالد</t>
  </si>
  <si>
    <t>عبدالله عز الدين صلاح محمد</t>
  </si>
  <si>
    <t>عبدالله وحيد حسن محمد</t>
  </si>
  <si>
    <t>عزالدين حجاج سيد عبد الحفيظ</t>
  </si>
  <si>
    <t>عزالدين محمد فوزي ناجى</t>
  </si>
  <si>
    <t>علاء علي حسن اسماعيل</t>
  </si>
  <si>
    <t>علاء علي حسن عبد الغني</t>
  </si>
  <si>
    <t>على اسماعيل صلاح حسين</t>
  </si>
  <si>
    <t>على حسن محمد سيد</t>
  </si>
  <si>
    <t>على رجب ممدوح صلاح سدراوى على</t>
  </si>
  <si>
    <t>على شادى محمد عثمان عبد الله محمد</t>
  </si>
  <si>
    <t>على مصطفى محمد على</t>
  </si>
  <si>
    <t>علي عبد ربه علي عبد ربه</t>
  </si>
  <si>
    <t>علي محمد محمود عبد الحكيم</t>
  </si>
  <si>
    <t>عماد حمدى فاروق يونان</t>
  </si>
  <si>
    <t>عماد سمير لمعى زكى</t>
  </si>
  <si>
    <t>عمر حسن عمر حسين</t>
  </si>
  <si>
    <t>عمر رضا محمد كمال</t>
  </si>
  <si>
    <t>عمر محمد عبدالكريم عرفان</t>
  </si>
  <si>
    <t>عمرو سيد ربيع كامل</t>
  </si>
  <si>
    <t>عمرو على محمد كامل</t>
  </si>
  <si>
    <t>فادى عطيه صادق عبد الملاك</t>
  </si>
  <si>
    <t>فادى وجيه صموئيل بولس</t>
  </si>
  <si>
    <t>فارس ابو زيد ربيع محمد</t>
  </si>
  <si>
    <t>فارس حمدى ثابت عبد الرحمن</t>
  </si>
  <si>
    <t>فارس علاء خلف رجب</t>
  </si>
  <si>
    <t>كريم احمد عبد الرشيد محمود بدوى</t>
  </si>
  <si>
    <t>كريم حجاج محمود ابو العلا</t>
  </si>
  <si>
    <t>كريم عادل حامد راتب</t>
  </si>
  <si>
    <t>كريم عبد التواب صابر سيد</t>
  </si>
  <si>
    <t>كريم علاء عبدالحفيظ درويش</t>
  </si>
  <si>
    <t>ماريو ماهر فايق جرجس</t>
  </si>
  <si>
    <t>مايكل ملاك فايز شحاته</t>
  </si>
  <si>
    <t>محمد احمد خلف الله بيومى</t>
  </si>
  <si>
    <t>محمد احمد فتحى ماضى</t>
  </si>
  <si>
    <t>محمد اسماعيل عبد الرحيم مهران</t>
  </si>
  <si>
    <t>محمد جمال عبد النبى على</t>
  </si>
  <si>
    <t>محمد جمال محمد حسين</t>
  </si>
  <si>
    <t>محمد حسانين صديق حسانين</t>
  </si>
  <si>
    <t>محمد حسين فتحي جاد الرب</t>
  </si>
  <si>
    <t>محمد حماده محمد الصغير عبد الرشيد</t>
  </si>
  <si>
    <t>محمد خلف دياب احمد دياب</t>
  </si>
  <si>
    <t>محمد خلف محمد شعبان</t>
  </si>
  <si>
    <t>محمد دكرورى ابراهيم محمد</t>
  </si>
  <si>
    <t>محمد ربيع حميد حسن</t>
  </si>
  <si>
    <t>محمد رضا عبد الحميد علي</t>
  </si>
  <si>
    <t>محمد سيد جابر عبدالباقى</t>
  </si>
  <si>
    <t>محمد سيد عبد الرحيم عبد الدايم</t>
  </si>
  <si>
    <t>محمد شادي عبدالحميد درويش</t>
  </si>
  <si>
    <t>محمد شعبان عبدالرازق عبدالله</t>
  </si>
  <si>
    <t>محمد صفوت محمد نور</t>
  </si>
  <si>
    <t>محمد عصام اسماعيل عبد العزيز</t>
  </si>
  <si>
    <t>محمد علاء الدين يحيي محمد</t>
  </si>
  <si>
    <t>محمد علاء محمد الصغير دبيكي</t>
  </si>
  <si>
    <t>محمد علام فتحي عبد الرسول</t>
  </si>
  <si>
    <t>محمد على عبدالعاطى على</t>
  </si>
  <si>
    <t>محمد مجدي سمير حسن</t>
  </si>
  <si>
    <t>محمد محمود رجب حسين</t>
  </si>
  <si>
    <t>محمد محمود شادى عبد الحميد صديق</t>
  </si>
  <si>
    <t>محمد محمود محمد دردير</t>
  </si>
  <si>
    <t>محمد مختار محمد ابوبكر</t>
  </si>
  <si>
    <t>محمد مصطفى فتحى كامل</t>
  </si>
  <si>
    <t>محمد ممدوح محمد عبد العزيز</t>
  </si>
  <si>
    <t>محمد هيثم محمد احمد سليم</t>
  </si>
  <si>
    <t>محمود حجاج صاير محمود</t>
  </si>
  <si>
    <t>محمود حجاج على احمد</t>
  </si>
  <si>
    <t>محمود حسن احمد حسن</t>
  </si>
  <si>
    <t>محمود حسين ربيع محمد</t>
  </si>
  <si>
    <t>محمود رضا عبد الحكيم زكى عبد الحكيم</t>
  </si>
  <si>
    <t>محمود رضا مرزوق على</t>
  </si>
  <si>
    <t>محمود علاء زكريا كامل</t>
  </si>
  <si>
    <t>محمود على حسن سيد على حسن سيد</t>
  </si>
  <si>
    <t>محمود قطب عبدالرحمن معار</t>
  </si>
  <si>
    <t>محمود محمد احمد حسانين</t>
  </si>
  <si>
    <t>محمود محمد احمد سيد</t>
  </si>
  <si>
    <t>محمود محمد شعبان محمد</t>
  </si>
  <si>
    <t>محمود محمد فتحى صالح</t>
  </si>
  <si>
    <t>محمود محمد محمود عبدالعليم</t>
  </si>
  <si>
    <t>محمود محمد ناجى احمد</t>
  </si>
  <si>
    <t>محمود مصطفى احمد اسماعيل</t>
  </si>
  <si>
    <t>مختار رجب عبد الرشيد راشد</t>
  </si>
  <si>
    <t>مصطفى شعبان مسامح عبد الله</t>
  </si>
  <si>
    <t>مصطفى محمد عبد الغنى سيد</t>
  </si>
  <si>
    <t>مصطفى محمد عبدالنعيم ابراهيم</t>
  </si>
  <si>
    <t>مصطفى محمد محمود عبد الحميد بخيت</t>
  </si>
  <si>
    <t>مصطفى محمود درويش محمود</t>
  </si>
  <si>
    <t>معتز ابو بكر عبد المعز ابو بكر</t>
  </si>
  <si>
    <t>ملاك موسى شخلول بولس</t>
  </si>
  <si>
    <t>ميلاد سامى ميلاد ساويرس</t>
  </si>
  <si>
    <t>هيثم صالح محمد احمد</t>
  </si>
  <si>
    <t>وليد ابو الليل قطب ابو الليل</t>
  </si>
  <si>
    <t>وليد احمد ربيع خلف</t>
  </si>
  <si>
    <t>يحيى خالد جمال جاد عبد الحميد</t>
  </si>
  <si>
    <t>يوسف خالد جمال فؤاد</t>
  </si>
  <si>
    <t>يوسف عبده حسين عبده</t>
  </si>
  <si>
    <t>يوسف علاء سيد محمد خليل</t>
  </si>
  <si>
    <t>يوسف محمد خلف فتحي</t>
  </si>
  <si>
    <t>يوسف محمود اسماعيل جمعه</t>
  </si>
  <si>
    <t>يوسف ملاك سمير صادق</t>
  </si>
  <si>
    <t>يوسف نصر خلف محمد</t>
  </si>
  <si>
    <t>نورهان على صدقى ابواليزيد</t>
  </si>
  <si>
    <t/>
  </si>
  <si>
    <t>غ</t>
  </si>
  <si>
    <t>الاول الاعدادى</t>
  </si>
  <si>
    <t>الثانى الاعدادى</t>
  </si>
  <si>
    <t>الثانى الاعدادى منازل</t>
  </si>
  <si>
    <t>الاعدادية</t>
  </si>
  <si>
    <t>خالد مصطفى عبدالله</t>
  </si>
  <si>
    <t>حامد عبدالولى محمد</t>
  </si>
  <si>
    <t>محمد محمود حسين</t>
  </si>
  <si>
    <t>بنى احمد الاعدادية رقم 1</t>
  </si>
  <si>
    <t>ناجح</t>
  </si>
  <si>
    <t>خطة علاج</t>
  </si>
  <si>
    <t>التقدير</t>
  </si>
  <si>
    <t>ممتاز</t>
  </si>
  <si>
    <t>جيد جدا</t>
  </si>
  <si>
    <t>مقبول</t>
  </si>
  <si>
    <t>جيد</t>
  </si>
  <si>
    <t>دون المستوى</t>
  </si>
  <si>
    <t>0</t>
  </si>
  <si>
    <t>درجة الطالب</t>
  </si>
  <si>
    <t xml:space="preserve">        </t>
  </si>
  <si>
    <t>2021 /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</si>
</sst>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rgb="FF000000"/>
      <name val="Arial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22"/>
      <color rgb="FF0070C0"/>
      <name val="Arial"/>
      <family val="2"/>
      <scheme val="minor"/>
    </font>
    <font>
      <b/>
      <sz val="20"/>
      <color theme="4" tint="-0.249977111117893"/>
      <name val="Arial"/>
      <family val="2"/>
      <scheme val="minor"/>
    </font>
    <font>
      <b/>
      <sz val="24"/>
      <color theme="4" tint="-0.249977111117893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theme="7" tint="-0.249977111117893"/>
      <name val="Arial"/>
      <family val="2"/>
      <scheme val="minor"/>
    </font>
    <font>
      <b/>
      <sz val="20"/>
      <color theme="6" tint="-0.499984740745262"/>
      <name val="Arial"/>
      <family val="2"/>
      <scheme val="minor"/>
    </font>
    <font>
      <b/>
      <sz val="18"/>
      <color theme="4" tint="-0.249977111117893"/>
      <name val="Arial"/>
      <family val="2"/>
      <scheme val="minor"/>
    </font>
    <font>
      <b/>
      <sz val="16"/>
      <name val="Arial"/>
      <family val="2"/>
      <scheme val="minor"/>
    </font>
    <font>
      <b/>
      <sz val="20"/>
      <color rgb="FFFF0000"/>
      <name val="Arial"/>
      <family val="2"/>
      <scheme val="minor"/>
    </font>
    <font>
      <sz val="20"/>
      <color theme="1"/>
      <name val="Arial"/>
      <family val="2"/>
      <scheme val="minor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  <scheme val="minor"/>
    </font>
    <font>
      <b/>
      <sz val="24"/>
      <color theme="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9">
    <border>
      <left/>
      <right/>
      <top/>
      <bottom/>
      <diagonal/>
    </border>
    <border>
      <left/>
      <right style="thick">
        <color rgb="FF7030A0"/>
      </right>
      <top/>
      <bottom/>
      <diagonal/>
    </border>
    <border>
      <left style="thick">
        <color rgb="FF0070C0"/>
      </left>
      <right style="thin">
        <color theme="1"/>
      </right>
      <top/>
      <bottom style="thick">
        <color rgb="FF0070C0"/>
      </bottom>
      <diagonal/>
    </border>
    <border>
      <left style="thin">
        <color theme="1"/>
      </left>
      <right style="thin">
        <color theme="1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mediumDashed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Dashed">
        <color rgb="FF0070C0"/>
      </bottom>
      <diagonal/>
    </border>
    <border>
      <left style="thick">
        <color rgb="FF00B050"/>
      </left>
      <right style="thick">
        <color rgb="FFFF0000"/>
      </right>
      <top style="thick">
        <color rgb="FFFF0000"/>
      </top>
      <bottom style="thick">
        <color rgb="FF00B05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00B050"/>
      </bottom>
      <diagonal/>
    </border>
    <border>
      <left style="thick">
        <color rgb="FFFF0000"/>
      </left>
      <right style="thick">
        <color rgb="FF00B050"/>
      </right>
      <top style="thick">
        <color rgb="FFFF0000"/>
      </top>
      <bottom style="thick">
        <color rgb="FF00B050"/>
      </bottom>
      <diagonal/>
    </border>
    <border>
      <left style="thick">
        <color rgb="FFFF0000"/>
      </left>
      <right style="thick">
        <color rgb="FF00B050"/>
      </right>
      <top style="thick">
        <color rgb="FF00B050"/>
      </top>
      <bottom style="thick">
        <color rgb="FFFF0000"/>
      </bottom>
      <diagonal/>
    </border>
    <border>
      <left style="thick">
        <color rgb="FFFF0000"/>
      </left>
      <right style="thick">
        <color rgb="FF00B050"/>
      </right>
      <top style="thick">
        <color rgb="FFFF0000"/>
      </top>
      <bottom style="thick">
        <color rgb="FFFF0000"/>
      </bottom>
      <diagonal/>
    </border>
    <border>
      <left style="thick">
        <color theme="9"/>
      </left>
      <right style="medium">
        <color rgb="FFFF0000"/>
      </right>
      <top style="thick">
        <color theme="9"/>
      </top>
      <bottom style="medium">
        <color rgb="FFFF0000"/>
      </bottom>
      <diagonal/>
    </border>
    <border>
      <left style="thick">
        <color theme="9"/>
      </left>
      <right style="medium">
        <color rgb="FFFF0000"/>
      </right>
      <top style="medium">
        <color rgb="FFFF0000"/>
      </top>
      <bottom style="thick">
        <color theme="9"/>
      </bottom>
      <diagonal/>
    </border>
    <border>
      <left style="thick">
        <color theme="9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00B05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B05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thick">
        <color theme="9"/>
      </top>
      <bottom style="medium">
        <color rgb="FFFF0000"/>
      </bottom>
      <diagonal/>
    </border>
    <border>
      <left style="medium">
        <color rgb="FFFF0000"/>
      </left>
      <right style="thick">
        <color theme="9"/>
      </right>
      <top style="thick">
        <color theme="9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ck">
        <color theme="9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theme="9"/>
      </bottom>
      <diagonal/>
    </border>
    <border>
      <left style="medium">
        <color rgb="FFFF0000"/>
      </left>
      <right style="thick">
        <color theme="9"/>
      </right>
      <top style="medium">
        <color rgb="FFFF0000"/>
      </top>
      <bottom style="thick">
        <color theme="9"/>
      </bottom>
      <diagonal/>
    </border>
    <border>
      <left style="thick">
        <color rgb="FF00B050"/>
      </left>
      <right style="thick">
        <color rgb="FFFF0000"/>
      </right>
      <top style="thick">
        <color rgb="FF00B05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00B050"/>
      </top>
      <bottom style="thick">
        <color rgb="FFFF0000"/>
      </bottom>
      <diagonal/>
    </border>
    <border>
      <left style="thick">
        <color rgb="FFFF0000"/>
      </left>
      <right/>
      <top style="thick">
        <color rgb="FF00B050"/>
      </top>
      <bottom style="thick">
        <color rgb="FFFF0000"/>
      </bottom>
      <diagonal/>
    </border>
    <border>
      <left style="thick">
        <color rgb="FFFF0000"/>
      </left>
      <right/>
      <top style="thick">
        <color rgb="FF7030A0"/>
      </top>
      <bottom style="thick">
        <color rgb="FFFF0000"/>
      </bottom>
      <diagonal/>
    </border>
    <border>
      <left/>
      <right/>
      <top style="thick">
        <color rgb="FF7030A0"/>
      </top>
      <bottom style="thick">
        <color rgb="FFFF0000"/>
      </bottom>
      <diagonal/>
    </border>
    <border>
      <left/>
      <right style="thick">
        <color rgb="FF7030A0"/>
      </right>
      <top style="thick">
        <color rgb="FF7030A0"/>
      </top>
      <bottom style="thick">
        <color rgb="FFFF0000"/>
      </bottom>
      <diagonal/>
    </border>
    <border>
      <left style="thick">
        <color rgb="FF7030A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7030A0"/>
      </left>
      <right/>
      <top style="thick">
        <color rgb="FFFF0000"/>
      </top>
      <bottom style="thick">
        <color rgb="FF7030A0"/>
      </bottom>
      <diagonal/>
    </border>
    <border>
      <left/>
      <right style="thick">
        <color rgb="FFFF0000"/>
      </right>
      <top style="thick">
        <color rgb="FFFF0000"/>
      </top>
      <bottom style="thick">
        <color rgb="FF7030A0"/>
      </bottom>
      <diagonal/>
    </border>
    <border>
      <left style="thick">
        <color rgb="FF7030A0"/>
      </left>
      <right/>
      <top style="thick">
        <color rgb="FF7030A0"/>
      </top>
      <bottom style="thick">
        <color rgb="FF7030A0"/>
      </bottom>
      <diagonal/>
    </border>
    <border>
      <left/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thick">
        <color rgb="FF7030A0"/>
      </left>
      <right/>
      <top style="thick">
        <color rgb="FF7030A0"/>
      </top>
      <bottom style="thick">
        <color rgb="FFFF0000"/>
      </bottom>
      <diagonal/>
    </border>
    <border>
      <left/>
      <right style="thick">
        <color rgb="FFFF0000"/>
      </right>
      <top style="thick">
        <color rgb="FF7030A0"/>
      </top>
      <bottom style="thick">
        <color rgb="FFFF0000"/>
      </bottom>
      <diagonal/>
    </border>
    <border>
      <left/>
      <right style="thick">
        <color rgb="FF00B050"/>
      </right>
      <top style="thick">
        <color rgb="FF00B050"/>
      </top>
      <bottom style="thick">
        <color rgb="FFFF0000"/>
      </bottom>
      <diagonal/>
    </border>
    <border>
      <left/>
      <right style="thick">
        <color rgb="FF00B050"/>
      </right>
      <top style="thick">
        <color rgb="FFFF0000"/>
      </top>
      <bottom style="thick">
        <color rgb="FFFF0000"/>
      </bottom>
      <diagonal/>
    </border>
    <border>
      <left/>
      <right style="thick">
        <color rgb="FF00B050"/>
      </right>
      <top style="thick">
        <color rgb="FFFF000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FF0000"/>
      </bottom>
      <diagonal/>
    </border>
    <border>
      <left/>
      <right style="thick">
        <color rgb="FF7030A0"/>
      </right>
      <top style="thick">
        <color rgb="FF00B05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7030A0"/>
      </bottom>
      <diagonal/>
    </border>
    <border>
      <left/>
      <right/>
      <top style="thick">
        <color rgb="FFFF0000"/>
      </top>
      <bottom style="thick">
        <color rgb="FF7030A0"/>
      </bottom>
      <diagonal/>
    </border>
    <border>
      <left/>
      <right style="thick">
        <color rgb="FF7030A0"/>
      </right>
      <top style="thick">
        <color rgb="FFFF0000"/>
      </top>
      <bottom style="thick">
        <color rgb="FF7030A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rgb="FF0070C0"/>
      </left>
      <right/>
      <top style="thick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mediumDashed">
        <color rgb="FF0070C0"/>
      </bottom>
      <diagonal/>
    </border>
    <border>
      <left style="thin">
        <color theme="1"/>
      </left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mediumDashed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mediumDashed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rgb="FF0070C0"/>
      </bottom>
      <diagonal/>
    </border>
    <border>
      <left style="thick">
        <color auto="1"/>
      </left>
      <right style="thick">
        <color auto="1"/>
      </right>
      <top style="thin">
        <color rgb="FF0070C0"/>
      </top>
      <bottom style="thin">
        <color rgb="FF0070C0"/>
      </bottom>
      <diagonal/>
    </border>
    <border>
      <left style="thick">
        <color auto="1"/>
      </left>
      <right style="thick">
        <color auto="1"/>
      </right>
      <top style="thin">
        <color rgb="FF0070C0"/>
      </top>
      <bottom style="mediumDashed">
        <color rgb="FF0070C0"/>
      </bottom>
      <diagonal/>
    </border>
    <border>
      <left style="thick">
        <color auto="1"/>
      </left>
      <right style="thick">
        <color auto="1"/>
      </right>
      <top/>
      <bottom style="thick">
        <color rgb="FF0070C0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23">
    <xf numFmtId="0" fontId="0" fillId="0" borderId="0" xfId="0" applyFont="1" applyAlignment="1"/>
    <xf numFmtId="0" fontId="2" fillId="2" borderId="0" xfId="1" applyFill="1" applyAlignment="1" applyProtection="1">
      <alignment vertical="center"/>
      <protection hidden="1"/>
    </xf>
    <xf numFmtId="0" fontId="2" fillId="0" borderId="0" xfId="1" applyAlignment="1" applyProtection="1">
      <alignment vertical="center"/>
      <protection hidden="1"/>
    </xf>
    <xf numFmtId="0" fontId="3" fillId="2" borderId="0" xfId="1" applyFont="1" applyFill="1" applyAlignment="1" applyProtection="1">
      <alignment horizontal="right" vertical="center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3" fillId="2" borderId="1" xfId="1" applyFont="1" applyFill="1" applyBorder="1" applyAlignment="1" applyProtection="1">
      <alignment horizontal="right" vertical="center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0" fontId="4" fillId="2" borderId="0" xfId="1" applyFont="1" applyFill="1" applyAlignment="1" applyProtection="1">
      <alignment vertical="center"/>
      <protection hidden="1"/>
    </xf>
    <xf numFmtId="0" fontId="4" fillId="3" borderId="0" xfId="1" applyFont="1" applyFill="1" applyAlignment="1" applyProtection="1">
      <alignment vertical="center"/>
      <protection hidden="1"/>
    </xf>
    <xf numFmtId="0" fontId="3" fillId="2" borderId="0" xfId="1" applyFont="1" applyFill="1" applyAlignment="1" applyProtection="1">
      <alignment vertical="center"/>
      <protection hidden="1"/>
    </xf>
    <xf numFmtId="0" fontId="5" fillId="4" borderId="2" xfId="1" applyFont="1" applyFill="1" applyBorder="1" applyAlignment="1" applyProtection="1">
      <alignment horizontal="center" vertical="center"/>
      <protection hidden="1"/>
    </xf>
    <xf numFmtId="0" fontId="6" fillId="0" borderId="3" xfId="1" applyFont="1" applyBorder="1" applyAlignment="1" applyProtection="1">
      <alignment horizontal="center" vertical="center"/>
      <protection hidden="1"/>
    </xf>
    <xf numFmtId="0" fontId="5" fillId="6" borderId="5" xfId="1" applyFont="1" applyFill="1" applyBorder="1" applyAlignment="1" applyProtection="1">
      <alignment horizontal="center" vertical="center"/>
      <protection hidden="1"/>
    </xf>
    <xf numFmtId="0" fontId="5" fillId="7" borderId="7" xfId="1" applyFont="1" applyFill="1" applyBorder="1" applyAlignment="1" applyProtection="1">
      <alignment horizontal="center" vertical="center"/>
      <protection hidden="1"/>
    </xf>
    <xf numFmtId="0" fontId="7" fillId="0" borderId="11" xfId="1" applyFont="1" applyBorder="1" applyAlignment="1" applyProtection="1">
      <alignment horizontal="center" vertical="center"/>
      <protection hidden="1"/>
    </xf>
    <xf numFmtId="0" fontId="7" fillId="0" borderId="12" xfId="1" applyFont="1" applyBorder="1" applyAlignment="1" applyProtection="1">
      <alignment horizontal="center" vertical="center"/>
      <protection hidden="1"/>
    </xf>
    <xf numFmtId="0" fontId="7" fillId="0" borderId="13" xfId="1" applyFont="1" applyBorder="1" applyAlignment="1" applyProtection="1">
      <alignment horizontal="center" vertical="center"/>
      <protection hidden="1"/>
    </xf>
    <xf numFmtId="0" fontId="2" fillId="10" borderId="0" xfId="1" applyFill="1" applyAlignment="1" applyProtection="1">
      <alignment vertical="center"/>
      <protection hidden="1"/>
    </xf>
    <xf numFmtId="0" fontId="2" fillId="10" borderId="0" xfId="1" applyFill="1" applyAlignment="1" applyProtection="1">
      <alignment horizontal="center" vertical="center"/>
      <protection hidden="1"/>
    </xf>
    <xf numFmtId="0" fontId="8" fillId="10" borderId="0" xfId="1" applyFont="1" applyFill="1" applyAlignment="1" applyProtection="1">
      <alignment vertical="center"/>
      <protection hidden="1"/>
    </xf>
    <xf numFmtId="0" fontId="8" fillId="10" borderId="0" xfId="1" applyFont="1" applyFill="1" applyAlignment="1" applyProtection="1">
      <alignment horizontal="center" vertical="center"/>
      <protection hidden="1"/>
    </xf>
    <xf numFmtId="0" fontId="9" fillId="10" borderId="0" xfId="1" applyFont="1" applyFill="1" applyBorder="1" applyAlignment="1" applyProtection="1">
      <alignment horizontal="center" vertical="center"/>
      <protection hidden="1"/>
    </xf>
    <xf numFmtId="0" fontId="10" fillId="11" borderId="14" xfId="1" applyFont="1" applyFill="1" applyBorder="1" applyAlignment="1" applyProtection="1">
      <alignment horizontal="center" vertical="center"/>
      <protection hidden="1"/>
    </xf>
    <xf numFmtId="0" fontId="10" fillId="5" borderId="15" xfId="1" applyFont="1" applyFill="1" applyBorder="1" applyAlignment="1" applyProtection="1">
      <alignment vertical="center"/>
      <protection hidden="1"/>
    </xf>
    <xf numFmtId="0" fontId="10" fillId="12" borderId="16" xfId="1" applyFont="1" applyFill="1" applyBorder="1" applyAlignment="1" applyProtection="1">
      <alignment horizontal="center" vertical="center"/>
      <protection hidden="1"/>
    </xf>
    <xf numFmtId="0" fontId="2" fillId="12" borderId="0" xfId="1" applyFill="1" applyAlignment="1" applyProtection="1">
      <alignment vertical="center"/>
      <protection hidden="1"/>
    </xf>
    <xf numFmtId="0" fontId="12" fillId="5" borderId="18" xfId="1" applyFont="1" applyFill="1" applyBorder="1" applyAlignment="1" applyProtection="1">
      <alignment horizontal="center" vertical="center"/>
      <protection hidden="1"/>
    </xf>
    <xf numFmtId="0" fontId="12" fillId="5" borderId="4" xfId="1" applyFont="1" applyFill="1" applyBorder="1" applyAlignment="1" applyProtection="1">
      <alignment horizontal="center" vertical="center" wrapText="1"/>
      <protection hidden="1"/>
    </xf>
    <xf numFmtId="0" fontId="5" fillId="6" borderId="6" xfId="1" applyFont="1" applyFill="1" applyBorder="1" applyAlignment="1" applyProtection="1">
      <alignment horizontal="center" vertical="center" wrapText="1"/>
      <protection hidden="1"/>
    </xf>
    <xf numFmtId="0" fontId="5" fillId="7" borderId="8" xfId="1" applyFont="1" applyFill="1" applyBorder="1" applyAlignment="1" applyProtection="1">
      <alignment horizontal="center" vertical="center" wrapText="1"/>
      <protection hidden="1"/>
    </xf>
    <xf numFmtId="0" fontId="4" fillId="3" borderId="0" xfId="1" applyFont="1" applyFill="1" applyAlignment="1" applyProtection="1">
      <alignment horizontal="center" vertical="center"/>
      <protection hidden="1"/>
    </xf>
    <xf numFmtId="0" fontId="3" fillId="2" borderId="0" xfId="1" applyFont="1" applyFill="1" applyAlignment="1" applyProtection="1">
      <alignment horizontal="center" vertical="center"/>
      <protection hidden="1"/>
    </xf>
    <xf numFmtId="0" fontId="19" fillId="0" borderId="50" xfId="0" applyFont="1" applyFill="1" applyBorder="1" applyAlignment="1" applyProtection="1">
      <alignment horizontal="center"/>
      <protection hidden="1"/>
    </xf>
    <xf numFmtId="0" fontId="19" fillId="0" borderId="50" xfId="0" applyFont="1" applyFill="1" applyBorder="1" applyAlignment="1" applyProtection="1">
      <protection hidden="1"/>
    </xf>
    <xf numFmtId="0" fontId="21" fillId="0" borderId="50" xfId="0" applyFont="1" applyFill="1" applyBorder="1" applyAlignment="1" applyProtection="1">
      <alignment horizontal="center" vertical="center" wrapText="1"/>
      <protection hidden="1"/>
    </xf>
    <xf numFmtId="0" fontId="22" fillId="0" borderId="50" xfId="0" applyFont="1" applyFill="1" applyBorder="1" applyAlignment="1" applyProtection="1">
      <alignment horizontal="center" vertical="center" wrapText="1"/>
      <protection hidden="1"/>
    </xf>
    <xf numFmtId="0" fontId="23" fillId="0" borderId="50" xfId="0" applyFont="1" applyFill="1" applyBorder="1" applyAlignment="1" applyProtection="1">
      <alignment horizontal="center" vertical="center" shrinkToFit="1"/>
      <protection hidden="1"/>
    </xf>
    <xf numFmtId="0" fontId="22" fillId="0" borderId="50" xfId="0" applyFont="1" applyFill="1" applyBorder="1" applyAlignment="1" applyProtection="1">
      <alignment horizontal="center" vertical="center"/>
      <protection hidden="1"/>
    </xf>
    <xf numFmtId="0" fontId="24" fillId="0" borderId="50" xfId="0" applyFont="1" applyFill="1" applyBorder="1" applyAlignment="1" applyProtection="1">
      <alignment horizontal="center"/>
      <protection hidden="1"/>
    </xf>
    <xf numFmtId="0" fontId="24" fillId="0" borderId="50" xfId="0" applyFont="1" applyFill="1" applyBorder="1" applyAlignment="1" applyProtection="1">
      <alignment horizontal="center" vertical="center" shrinkToFit="1"/>
      <protection hidden="1"/>
    </xf>
    <xf numFmtId="0" fontId="25" fillId="0" borderId="50" xfId="0" applyFont="1" applyFill="1" applyBorder="1" applyAlignment="1" applyProtection="1">
      <alignment horizontal="center"/>
      <protection hidden="1"/>
    </xf>
    <xf numFmtId="0" fontId="20" fillId="0" borderId="50" xfId="2" applyFont="1" applyFill="1" applyBorder="1" applyAlignment="1" applyProtection="1">
      <alignment horizontal="center" vertical="center" shrinkToFit="1"/>
      <protection hidden="1"/>
    </xf>
    <xf numFmtId="0" fontId="19" fillId="0" borderId="50" xfId="0" applyFont="1" applyFill="1" applyBorder="1" applyProtection="1">
      <protection hidden="1"/>
    </xf>
    <xf numFmtId="0" fontId="26" fillId="0" borderId="50" xfId="0" applyFont="1" applyFill="1" applyBorder="1" applyAlignment="1" applyProtection="1">
      <alignment horizontal="center"/>
      <protection hidden="1"/>
    </xf>
    <xf numFmtId="0" fontId="21" fillId="0" borderId="50" xfId="0" applyFont="1" applyFill="1" applyBorder="1" applyAlignment="1" applyProtection="1">
      <alignment horizontal="center"/>
      <protection hidden="1"/>
    </xf>
    <xf numFmtId="0" fontId="6" fillId="0" borderId="3" xfId="1" applyFont="1" applyBorder="1" applyAlignment="1" applyProtection="1">
      <alignment horizontal="center" vertical="center" shrinkToFit="1"/>
      <protection hidden="1"/>
    </xf>
    <xf numFmtId="0" fontId="4" fillId="0" borderId="3" xfId="1" applyFont="1" applyBorder="1" applyAlignment="1" applyProtection="1">
      <alignment horizontal="center" vertical="center" shrinkToFit="1"/>
      <protection hidden="1"/>
    </xf>
    <xf numFmtId="0" fontId="12" fillId="9" borderId="9" xfId="1" applyFont="1" applyFill="1" applyBorder="1" applyAlignment="1" applyProtection="1">
      <alignment vertical="center"/>
      <protection hidden="1"/>
    </xf>
    <xf numFmtId="0" fontId="12" fillId="9" borderId="10" xfId="1" applyFont="1" applyFill="1" applyBorder="1" applyAlignment="1" applyProtection="1">
      <alignment vertical="center"/>
      <protection hidden="1"/>
    </xf>
    <xf numFmtId="0" fontId="12" fillId="9" borderId="17" xfId="1" applyFont="1" applyFill="1" applyBorder="1" applyAlignment="1" applyProtection="1">
      <alignment vertical="center"/>
      <protection hidden="1"/>
    </xf>
    <xf numFmtId="0" fontId="4" fillId="5" borderId="56" xfId="1" applyFont="1" applyFill="1" applyBorder="1" applyAlignment="1" applyProtection="1">
      <alignment horizontal="center" vertical="center" wrapText="1"/>
      <protection hidden="1"/>
    </xf>
    <xf numFmtId="0" fontId="4" fillId="6" borderId="57" xfId="1" applyFont="1" applyFill="1" applyBorder="1" applyAlignment="1" applyProtection="1">
      <alignment horizontal="center" vertical="center" wrapText="1"/>
      <protection hidden="1"/>
    </xf>
    <xf numFmtId="0" fontId="4" fillId="7" borderId="58" xfId="1" applyFont="1" applyFill="1" applyBorder="1" applyAlignment="1" applyProtection="1">
      <alignment horizontal="center" vertical="center" wrapText="1"/>
      <protection hidden="1"/>
    </xf>
    <xf numFmtId="0" fontId="6" fillId="13" borderId="59" xfId="1" applyFont="1" applyFill="1" applyBorder="1" applyAlignment="1" applyProtection="1">
      <alignment horizontal="center" vertical="center"/>
      <protection hidden="1"/>
    </xf>
    <xf numFmtId="0" fontId="11" fillId="13" borderId="59" xfId="1" applyFont="1" applyFill="1" applyBorder="1" applyAlignment="1" applyProtection="1">
      <alignment horizontal="center" vertical="center"/>
      <protection hidden="1"/>
    </xf>
    <xf numFmtId="0" fontId="27" fillId="2" borderId="51" xfId="1" applyFont="1" applyFill="1" applyBorder="1" applyAlignment="1" applyProtection="1">
      <alignment horizontal="center" vertical="center" wrapText="1"/>
      <protection hidden="1"/>
    </xf>
    <xf numFmtId="0" fontId="28" fillId="2" borderId="51" xfId="1" applyFont="1" applyFill="1" applyBorder="1" applyAlignment="1" applyProtection="1">
      <alignment horizontal="center" vertical="center"/>
      <protection hidden="1"/>
    </xf>
    <xf numFmtId="0" fontId="12" fillId="5" borderId="52" xfId="1" applyFont="1" applyFill="1" applyBorder="1" applyAlignment="1" applyProtection="1">
      <alignment horizontal="center" vertical="center" wrapText="1"/>
      <protection hidden="1"/>
    </xf>
    <xf numFmtId="0" fontId="5" fillId="6" borderId="53" xfId="1" applyFont="1" applyFill="1" applyBorder="1" applyAlignment="1" applyProtection="1">
      <alignment horizontal="center" vertical="center" wrapText="1"/>
      <protection hidden="1"/>
    </xf>
    <xf numFmtId="0" fontId="5" fillId="7" borderId="54" xfId="1" applyFont="1" applyFill="1" applyBorder="1" applyAlignment="1" applyProtection="1">
      <alignment horizontal="center" vertical="center" wrapText="1"/>
      <protection hidden="1"/>
    </xf>
    <xf numFmtId="0" fontId="6" fillId="0" borderId="55" xfId="1" applyFont="1" applyBorder="1" applyAlignment="1" applyProtection="1">
      <alignment horizontal="center" vertical="center"/>
      <protection hidden="1"/>
    </xf>
    <xf numFmtId="0" fontId="6" fillId="0" borderId="55" xfId="1" applyFont="1" applyBorder="1" applyAlignment="1" applyProtection="1">
      <alignment horizontal="center" vertical="center" shrinkToFit="1"/>
      <protection hidden="1"/>
    </xf>
    <xf numFmtId="0" fontId="4" fillId="5" borderId="60" xfId="1" applyFont="1" applyFill="1" applyBorder="1" applyAlignment="1" applyProtection="1">
      <alignment horizontal="center" vertical="center" wrapText="1"/>
      <protection hidden="1"/>
    </xf>
    <xf numFmtId="0" fontId="4" fillId="0" borderId="61" xfId="1" applyFont="1" applyBorder="1" applyAlignment="1" applyProtection="1">
      <alignment horizontal="center" vertical="center" wrapText="1"/>
      <protection hidden="1"/>
    </xf>
    <xf numFmtId="0" fontId="4" fillId="0" borderId="62" xfId="1" applyFont="1" applyBorder="1" applyAlignment="1" applyProtection="1">
      <alignment horizontal="center" vertical="center" wrapText="1"/>
      <protection hidden="1"/>
    </xf>
    <xf numFmtId="0" fontId="6" fillId="13" borderId="63" xfId="1" applyFont="1" applyFill="1" applyBorder="1" applyAlignment="1" applyProtection="1">
      <alignment horizontal="center" vertical="center"/>
      <protection hidden="1"/>
    </xf>
    <xf numFmtId="0" fontId="11" fillId="13" borderId="63" xfId="1" applyFont="1" applyFill="1" applyBorder="1" applyAlignment="1" applyProtection="1">
      <alignment horizontal="center" vertical="center"/>
      <protection hidden="1"/>
    </xf>
    <xf numFmtId="0" fontId="5" fillId="8" borderId="64" xfId="1" applyFont="1" applyFill="1" applyBorder="1" applyAlignment="1" applyProtection="1">
      <alignment horizontal="center" vertical="center" wrapText="1"/>
      <protection hidden="1"/>
    </xf>
    <xf numFmtId="0" fontId="4" fillId="8" borderId="65" xfId="1" applyFont="1" applyFill="1" applyBorder="1" applyAlignment="1" applyProtection="1">
      <alignment horizontal="center" vertical="center" wrapText="1"/>
      <protection hidden="1"/>
    </xf>
    <xf numFmtId="0" fontId="4" fillId="8" borderId="66" xfId="1" applyFont="1" applyFill="1" applyBorder="1" applyAlignment="1" applyProtection="1">
      <alignment horizontal="center" vertical="center" wrapText="1"/>
      <protection hidden="1"/>
    </xf>
    <xf numFmtId="0" fontId="6" fillId="8" borderId="67" xfId="1" applyFont="1" applyFill="1" applyBorder="1" applyAlignment="1" applyProtection="1">
      <alignment horizontal="center" vertical="center"/>
      <protection hidden="1"/>
    </xf>
    <xf numFmtId="0" fontId="6" fillId="8" borderId="68" xfId="1" applyFont="1" applyFill="1" applyBorder="1" applyAlignment="1" applyProtection="1">
      <alignment horizontal="center" vertical="center" shrinkToFit="1"/>
      <protection hidden="1"/>
    </xf>
    <xf numFmtId="0" fontId="20" fillId="0" borderId="50" xfId="0" applyFont="1" applyFill="1" applyBorder="1" applyAlignment="1" applyProtection="1">
      <alignment horizontal="center" vertical="center"/>
      <protection hidden="1"/>
    </xf>
    <xf numFmtId="0" fontId="19" fillId="0" borderId="50" xfId="0" applyFont="1" applyFill="1" applyBorder="1" applyAlignment="1" applyProtection="1">
      <protection hidden="1"/>
    </xf>
    <xf numFmtId="0" fontId="22" fillId="0" borderId="50" xfId="0" applyFont="1" applyFill="1" applyBorder="1" applyAlignment="1" applyProtection="1">
      <alignment horizontal="center" vertical="center" wrapText="1"/>
      <protection hidden="1"/>
    </xf>
    <xf numFmtId="0" fontId="21" fillId="0" borderId="50" xfId="0" applyFont="1" applyFill="1" applyBorder="1" applyAlignment="1" applyProtection="1">
      <alignment horizontal="center" vertical="center" wrapText="1"/>
      <protection hidden="1"/>
    </xf>
    <xf numFmtId="0" fontId="3" fillId="2" borderId="0" xfId="1" applyFont="1" applyFill="1" applyAlignment="1" applyProtection="1">
      <alignment horizontal="center" vertical="center"/>
      <protection hidden="1"/>
    </xf>
    <xf numFmtId="0" fontId="13" fillId="2" borderId="0" xfId="1" applyFont="1" applyFill="1" applyAlignment="1" applyProtection="1">
      <alignment horizontal="center" vertical="center"/>
      <protection hidden="1"/>
    </xf>
    <xf numFmtId="0" fontId="13" fillId="2" borderId="0" xfId="1" applyFont="1" applyFill="1" applyAlignment="1" applyProtection="1">
      <alignment vertical="center"/>
      <protection hidden="1"/>
    </xf>
    <xf numFmtId="0" fontId="9" fillId="2" borderId="0" xfId="1" applyFont="1" applyFill="1" applyAlignment="1" applyProtection="1">
      <alignment horizontal="center" vertical="center"/>
      <protection hidden="1"/>
    </xf>
    <xf numFmtId="0" fontId="9" fillId="2" borderId="0" xfId="1" applyFont="1" applyFill="1" applyAlignment="1" applyProtection="1">
      <alignment vertical="center"/>
      <protection hidden="1"/>
    </xf>
    <xf numFmtId="0" fontId="14" fillId="2" borderId="0" xfId="1" applyFont="1" applyFill="1" applyAlignment="1" applyProtection="1">
      <alignment horizontal="center" vertical="center"/>
      <protection hidden="1"/>
    </xf>
    <xf numFmtId="0" fontId="12" fillId="9" borderId="19" xfId="1" applyFont="1" applyFill="1" applyBorder="1" applyAlignment="1" applyProtection="1">
      <alignment horizontal="center" vertical="center"/>
      <protection hidden="1"/>
    </xf>
    <xf numFmtId="0" fontId="12" fillId="9" borderId="20" xfId="1" applyFont="1" applyFill="1" applyBorder="1" applyAlignment="1" applyProtection="1">
      <alignment horizontal="center" vertical="center"/>
      <protection hidden="1"/>
    </xf>
    <xf numFmtId="0" fontId="12" fillId="9" borderId="21" xfId="1" applyFont="1" applyFill="1" applyBorder="1" applyAlignment="1" applyProtection="1">
      <alignment horizontal="center" vertical="center"/>
      <protection hidden="1"/>
    </xf>
    <xf numFmtId="0" fontId="4" fillId="3" borderId="0" xfId="1" applyFont="1" applyFill="1" applyAlignment="1" applyProtection="1">
      <alignment horizontal="center" vertical="center"/>
      <protection hidden="1"/>
    </xf>
    <xf numFmtId="0" fontId="4" fillId="2" borderId="0" xfId="1" applyFont="1" applyFill="1" applyAlignment="1" applyProtection="1">
      <alignment horizontal="center" vertical="center"/>
      <protection hidden="1"/>
    </xf>
    <xf numFmtId="0" fontId="7" fillId="0" borderId="30" xfId="1" applyFont="1" applyBorder="1" applyAlignment="1" applyProtection="1">
      <alignment horizontal="center" vertical="center"/>
      <protection hidden="1"/>
    </xf>
    <xf numFmtId="0" fontId="0" fillId="0" borderId="42" xfId="0" applyFont="1" applyBorder="1" applyAlignment="1" applyProtection="1">
      <alignment horizontal="center" vertical="center"/>
      <protection hidden="1"/>
    </xf>
    <xf numFmtId="0" fontId="7" fillId="0" borderId="21" xfId="1" applyFont="1" applyBorder="1" applyAlignment="1" applyProtection="1">
      <alignment horizontal="center" vertical="center"/>
      <protection hidden="1"/>
    </xf>
    <xf numFmtId="0" fontId="0" fillId="0" borderId="43" xfId="0" applyFont="1" applyBorder="1" applyAlignment="1" applyProtection="1">
      <alignment horizontal="center" vertical="center"/>
      <protection hidden="1"/>
    </xf>
    <xf numFmtId="0" fontId="7" fillId="0" borderId="17" xfId="1" applyFont="1" applyBorder="1" applyAlignment="1" applyProtection="1">
      <alignment horizontal="center" vertical="center"/>
      <protection hidden="1"/>
    </xf>
    <xf numFmtId="0" fontId="0" fillId="0" borderId="44" xfId="0" applyFont="1" applyBorder="1" applyAlignment="1" applyProtection="1">
      <alignment horizontal="center" vertical="center"/>
      <protection hidden="1"/>
    </xf>
    <xf numFmtId="0" fontId="9" fillId="0" borderId="30" xfId="1" applyFont="1" applyBorder="1" applyAlignment="1" applyProtection="1">
      <alignment horizontal="center" vertical="center"/>
      <protection hidden="1"/>
    </xf>
    <xf numFmtId="0" fontId="9" fillId="0" borderId="45" xfId="1" applyFont="1" applyBorder="1" applyAlignment="1" applyProtection="1">
      <alignment horizontal="center" vertical="center"/>
      <protection hidden="1"/>
    </xf>
    <xf numFmtId="0" fontId="9" fillId="0" borderId="46" xfId="1" applyFont="1" applyBorder="1" applyAlignment="1" applyProtection="1">
      <alignment horizontal="center" vertical="center"/>
      <protection hidden="1"/>
    </xf>
    <xf numFmtId="0" fontId="9" fillId="0" borderId="47" xfId="1" applyFont="1" applyBorder="1" applyAlignment="1" applyProtection="1">
      <alignment horizontal="center" vertical="center"/>
      <protection hidden="1"/>
    </xf>
    <xf numFmtId="0" fontId="9" fillId="0" borderId="48" xfId="1" applyFont="1" applyBorder="1" applyAlignment="1" applyProtection="1">
      <alignment horizontal="center" vertical="center"/>
      <protection hidden="1"/>
    </xf>
    <xf numFmtId="0" fontId="9" fillId="0" borderId="49" xfId="1" applyFont="1" applyBorder="1" applyAlignment="1" applyProtection="1">
      <alignment horizontal="center" vertical="center"/>
      <protection hidden="1"/>
    </xf>
    <xf numFmtId="0" fontId="12" fillId="14" borderId="36" xfId="1" applyFont="1" applyFill="1" applyBorder="1" applyAlignment="1" applyProtection="1">
      <alignment horizontal="center" vertical="center"/>
      <protection hidden="1"/>
    </xf>
    <xf numFmtId="0" fontId="12" fillId="14" borderId="37" xfId="1" applyFont="1" applyFill="1" applyBorder="1" applyAlignment="1" applyProtection="1">
      <alignment horizontal="center" vertical="center"/>
      <protection hidden="1"/>
    </xf>
    <xf numFmtId="0" fontId="16" fillId="10" borderId="0" xfId="1" applyFont="1" applyFill="1" applyAlignment="1" applyProtection="1">
      <alignment horizontal="left" vertical="center"/>
      <protection hidden="1"/>
    </xf>
    <xf numFmtId="0" fontId="16" fillId="10" borderId="1" xfId="1" applyFont="1" applyFill="1" applyBorder="1" applyAlignment="1" applyProtection="1">
      <alignment horizontal="left" vertical="center"/>
      <protection hidden="1"/>
    </xf>
    <xf numFmtId="0" fontId="17" fillId="5" borderId="38" xfId="1" applyFont="1" applyFill="1" applyBorder="1" applyAlignment="1" applyProtection="1">
      <alignment horizontal="center" vertical="center"/>
      <protection locked="0"/>
    </xf>
    <xf numFmtId="0" fontId="18" fillId="5" borderId="39" xfId="1" applyFont="1" applyFill="1" applyBorder="1" applyAlignment="1" applyProtection="1">
      <protection locked="0"/>
    </xf>
    <xf numFmtId="0" fontId="12" fillId="14" borderId="40" xfId="1" applyFont="1" applyFill="1" applyBorder="1" applyAlignment="1" applyProtection="1">
      <alignment horizontal="center" vertical="center"/>
      <protection hidden="1"/>
    </xf>
    <xf numFmtId="0" fontId="12" fillId="14" borderId="41" xfId="1" applyFont="1" applyFill="1" applyBorder="1" applyAlignment="1" applyProtection="1">
      <alignment horizontal="center" vertical="center"/>
      <protection hidden="1"/>
    </xf>
    <xf numFmtId="0" fontId="15" fillId="11" borderId="22" xfId="1" applyFont="1" applyFill="1" applyBorder="1" applyAlignment="1" applyProtection="1">
      <alignment horizontal="center" vertical="center" wrapText="1"/>
      <protection hidden="1"/>
    </xf>
    <xf numFmtId="0" fontId="15" fillId="11" borderId="23" xfId="1" applyFont="1" applyFill="1" applyBorder="1" applyAlignment="1" applyProtection="1">
      <alignment horizontal="center" vertical="center" wrapText="1"/>
      <protection hidden="1"/>
    </xf>
    <xf numFmtId="0" fontId="15" fillId="12" borderId="24" xfId="1" applyFont="1" applyFill="1" applyBorder="1" applyAlignment="1" applyProtection="1">
      <alignment horizontal="center" vertical="center" wrapText="1"/>
      <protection hidden="1"/>
    </xf>
    <xf numFmtId="0" fontId="15" fillId="12" borderId="25" xfId="1" applyFont="1" applyFill="1" applyBorder="1" applyAlignment="1" applyProtection="1">
      <alignment horizontal="center" vertical="center" wrapText="1"/>
      <protection hidden="1"/>
    </xf>
    <xf numFmtId="0" fontId="15" fillId="5" borderId="26" xfId="1" applyFont="1" applyFill="1" applyBorder="1" applyAlignment="1" applyProtection="1">
      <alignment horizontal="center" vertical="center" wrapText="1"/>
      <protection hidden="1"/>
    </xf>
    <xf numFmtId="0" fontId="15" fillId="5" borderId="27" xfId="1" applyFont="1" applyFill="1" applyBorder="1" applyAlignment="1" applyProtection="1">
      <alignment horizontal="center" vertical="center" wrapText="1"/>
      <protection hidden="1"/>
    </xf>
    <xf numFmtId="0" fontId="12" fillId="9" borderId="28" xfId="1" applyFont="1" applyFill="1" applyBorder="1" applyAlignment="1" applyProtection="1">
      <alignment horizontal="center" vertical="center"/>
      <protection hidden="1"/>
    </xf>
    <xf numFmtId="0" fontId="12" fillId="9" borderId="29" xfId="1" applyFont="1" applyFill="1" applyBorder="1" applyAlignment="1" applyProtection="1">
      <alignment horizontal="center" vertical="center"/>
      <protection hidden="1"/>
    </xf>
    <xf numFmtId="0" fontId="12" fillId="9" borderId="30" xfId="1" applyFont="1" applyFill="1" applyBorder="1" applyAlignment="1" applyProtection="1">
      <alignment horizontal="center" vertical="center"/>
      <protection hidden="1"/>
    </xf>
    <xf numFmtId="0" fontId="9" fillId="0" borderId="31" xfId="1" applyFont="1" applyBorder="1" applyAlignment="1" applyProtection="1">
      <alignment horizontal="center" vertical="center"/>
      <protection hidden="1"/>
    </xf>
    <xf numFmtId="0" fontId="9" fillId="0" borderId="32" xfId="1" applyFont="1" applyBorder="1" applyAlignment="1" applyProtection="1">
      <alignment horizontal="center" vertical="center"/>
      <protection hidden="1"/>
    </xf>
    <xf numFmtId="0" fontId="9" fillId="0" borderId="33" xfId="1" applyFont="1" applyBorder="1" applyAlignment="1" applyProtection="1">
      <alignment horizontal="center" vertical="center"/>
      <protection hidden="1"/>
    </xf>
    <xf numFmtId="0" fontId="12" fillId="14" borderId="34" xfId="1" applyFont="1" applyFill="1" applyBorder="1" applyAlignment="1" applyProtection="1">
      <alignment horizontal="center" vertical="center"/>
      <protection hidden="1"/>
    </xf>
    <xf numFmtId="0" fontId="12" fillId="14" borderId="35" xfId="1" applyFont="1" applyFill="1" applyBorder="1" applyAlignment="1" applyProtection="1">
      <alignment horizontal="center" vertical="center"/>
      <protection hidden="1"/>
    </xf>
    <xf numFmtId="0" fontId="26" fillId="0" borderId="50" xfId="0" applyFont="1" applyFill="1" applyBorder="1" applyAlignment="1" applyProtection="1">
      <alignment horizontal="center"/>
      <protection hidden="1"/>
    </xf>
    <xf numFmtId="0" fontId="21" fillId="0" borderId="50" xfId="0" applyFont="1" applyFill="1" applyBorder="1" applyAlignment="1" applyProtection="1">
      <alignment horizontal="center"/>
      <protection hidden="1"/>
    </xf>
  </cellXfs>
  <cellStyles count="4">
    <cellStyle name="Normal" xfId="0" builtinId="0"/>
    <cellStyle name="Normal 2" xfId="1"/>
    <cellStyle name="Normal 2 3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20</xdr:row>
      <xdr:rowOff>419100</xdr:rowOff>
    </xdr:from>
    <xdr:to>
      <xdr:col>15</xdr:col>
      <xdr:colOff>481692</xdr:colOff>
      <xdr:row>23</xdr:row>
      <xdr:rowOff>170089</xdr:rowOff>
    </xdr:to>
    <xdr:pic>
      <xdr:nvPicPr>
        <xdr:cNvPr id="1025" name="صورة 6" descr="فاصل%20عرضي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7248525"/>
          <a:ext cx="112776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95250</xdr:colOff>
      <xdr:row>2</xdr:row>
      <xdr:rowOff>400050</xdr:rowOff>
    </xdr:from>
    <xdr:to>
      <xdr:col>15</xdr:col>
      <xdr:colOff>533400</xdr:colOff>
      <xdr:row>21</xdr:row>
      <xdr:rowOff>166007</xdr:rowOff>
    </xdr:to>
    <xdr:pic>
      <xdr:nvPicPr>
        <xdr:cNvPr id="1026" name="صورة 7" descr="فاصل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0"/>
          <a:ext cx="438150" cy="7486650"/>
        </a:xfrm>
        <a:prstGeom prst="rect">
          <a:avLst/>
        </a:prstGeom>
        <a:solidFill>
          <a:srgbClr val="E2F0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</xdr:row>
      <xdr:rowOff>371475</xdr:rowOff>
    </xdr:from>
    <xdr:to>
      <xdr:col>0</xdr:col>
      <xdr:colOff>438150</xdr:colOff>
      <xdr:row>22</xdr:row>
      <xdr:rowOff>89807</xdr:rowOff>
    </xdr:to>
    <xdr:pic>
      <xdr:nvPicPr>
        <xdr:cNvPr id="1028" name="صورة 5" descr="فاصل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90500"/>
          <a:ext cx="342900" cy="759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27214</xdr:colOff>
      <xdr:row>0</xdr:row>
      <xdr:rowOff>0</xdr:rowOff>
    </xdr:from>
    <xdr:to>
      <xdr:col>16</xdr:col>
      <xdr:colOff>0</xdr:colOff>
      <xdr:row>2</xdr:row>
      <xdr:rowOff>136072</xdr:rowOff>
    </xdr:to>
    <xdr:pic>
      <xdr:nvPicPr>
        <xdr:cNvPr id="8" name="صورة 6" descr="فاصل%20عرضي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74929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424542</xdr:colOff>
      <xdr:row>2</xdr:row>
      <xdr:rowOff>95251</xdr:rowOff>
    </xdr:from>
    <xdr:to>
      <xdr:col>15</xdr:col>
      <xdr:colOff>140152</xdr:colOff>
      <xdr:row>7</xdr:row>
      <xdr:rowOff>312965</xdr:rowOff>
    </xdr:to>
    <xdr:pic>
      <xdr:nvPicPr>
        <xdr:cNvPr id="1029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562" y="394608"/>
          <a:ext cx="1756682" cy="2204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312963</xdr:colOff>
      <xdr:row>1</xdr:row>
      <xdr:rowOff>95251</xdr:rowOff>
    </xdr:from>
    <xdr:to>
      <xdr:col>12</xdr:col>
      <xdr:colOff>585106</xdr:colOff>
      <xdr:row>5</xdr:row>
      <xdr:rowOff>393522</xdr:rowOff>
    </xdr:to>
    <xdr:sp macro="" textlink="">
      <xdr:nvSpPr>
        <xdr:cNvPr id="2" name="سهم إلى اليمين 2">
          <a:extLst>
            <a:ext uri="{FF2B5EF4-FFF2-40B4-BE49-F238E27FC236}"/>
          </a:extLst>
        </xdr:cNvPr>
        <xdr:cNvSpPr/>
      </xdr:nvSpPr>
      <xdr:spPr>
        <a:xfrm>
          <a:off x="2054680" y="95251"/>
          <a:ext cx="3360964" cy="1658985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1" anchor="ctr"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="1" i="0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bg1"/>
              </a:solidFill>
              <a:effectLst>
                <a:outerShdw blurRad="50800" algn="tl" rotWithShape="0">
                  <a:srgbClr val="000000"/>
                </a:outerShdw>
              </a:effectLst>
              <a:latin typeface="+mn-lt"/>
              <a:ea typeface="+mn-ea"/>
              <a:cs typeface="+mn-cs"/>
            </a:rPr>
            <a:t>ادخل رقم جلوسك  واضغط </a:t>
          </a:r>
          <a:r>
            <a:rPr lang="en-US" sz="2000" b="1" i="0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bg1"/>
              </a:solidFill>
              <a:effectLst>
                <a:outerShdw blurRad="50800" algn="tl" rotWithShape="0">
                  <a:srgbClr val="000000"/>
                </a:outerShdw>
              </a:effectLst>
              <a:latin typeface="+mn-lt"/>
              <a:ea typeface="+mn-ea"/>
              <a:cs typeface="+mn-cs"/>
            </a:rPr>
            <a:t>Enter   </a:t>
          </a:r>
          <a:endParaRPr lang="ar-EG" sz="2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bg1"/>
            </a:solidFill>
            <a:effectLst>
              <a:outerShdw blurRad="50800" algn="tl" rotWithShape="0">
                <a:srgbClr val="000000"/>
              </a:outerShdw>
            </a:effectLst>
          </a:endParaRPr>
        </a:p>
        <a:p>
          <a:pPr algn="r" rtl="1"/>
          <a:endParaRPr lang="ar-EG" sz="1100" b="1" cap="none" spc="0">
            <a:ln/>
            <a:solidFill>
              <a:srgbClr val="FFFF00"/>
            </a:solidFill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med/Downloads/Telegram%20Desktop/&#1588;&#1610;&#1578;_&#1585;&#1601;&#1593;_&#1575;&#1604;&#1606;&#1578;&#1610;&#1580;&#1577;_&#1593;&#1604;&#1609;_&#1575;&#1604;&#1606;&#1578;_&#1578;&#1589;&#1605;&#1610;&#1605;&#1609;2019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&#1575;&#1581;&#1605;&#1583;&#1608;&#1610;&#1608;&#1587;&#1601;\Desktop\1111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شهادة"/>
      <sheetName val="شيت"/>
      <sheetName val="بيانات اساسية"/>
    </sheetNames>
    <sheetDataSet>
      <sheetData sheetId="0" refreshError="1"/>
      <sheetData sheetId="1">
        <row r="5">
          <cell r="A5">
            <v>1</v>
          </cell>
          <cell r="B5">
            <v>1</v>
          </cell>
          <cell r="C5" t="str">
            <v>محمد عبدالرواق عبدالواحد عبدالسيد</v>
          </cell>
          <cell r="D5" t="str">
            <v>الاول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1</v>
          </cell>
          <cell r="J5">
            <v>5</v>
          </cell>
          <cell r="K5">
            <v>1</v>
          </cell>
          <cell r="L5" t="str">
            <v>ناجح ومنقول للصف السادس</v>
          </cell>
        </row>
        <row r="6">
          <cell r="A6">
            <v>2</v>
          </cell>
          <cell r="B6">
            <v>2</v>
          </cell>
          <cell r="C6" t="str">
            <v>محمد2</v>
          </cell>
          <cell r="D6" t="str">
            <v>الثانى</v>
          </cell>
          <cell r="E6">
            <v>2</v>
          </cell>
          <cell r="F6">
            <v>3</v>
          </cell>
          <cell r="G6">
            <v>4</v>
          </cell>
          <cell r="H6">
            <v>5</v>
          </cell>
          <cell r="I6">
            <v>6</v>
          </cell>
          <cell r="J6">
            <v>20</v>
          </cell>
          <cell r="K6">
            <v>5</v>
          </cell>
          <cell r="L6" t="str">
            <v>نجح2</v>
          </cell>
        </row>
        <row r="7">
          <cell r="A7">
            <v>3</v>
          </cell>
          <cell r="B7">
            <v>3</v>
          </cell>
          <cell r="C7" t="str">
            <v>محمد3</v>
          </cell>
          <cell r="D7" t="str">
            <v>الثالث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25</v>
          </cell>
          <cell r="K7">
            <v>3</v>
          </cell>
          <cell r="L7" t="str">
            <v>ناجح3</v>
          </cell>
        </row>
        <row r="8">
          <cell r="A8">
            <v>4</v>
          </cell>
          <cell r="B8">
            <v>4</v>
          </cell>
          <cell r="C8" t="str">
            <v>محمد4</v>
          </cell>
          <cell r="D8" t="str">
            <v>الرابع</v>
          </cell>
          <cell r="E8">
            <v>4</v>
          </cell>
          <cell r="F8">
            <v>4</v>
          </cell>
          <cell r="G8">
            <v>4</v>
          </cell>
          <cell r="H8">
            <v>4</v>
          </cell>
          <cell r="I8">
            <v>4</v>
          </cell>
          <cell r="J8">
            <v>20</v>
          </cell>
          <cell r="K8">
            <v>4</v>
          </cell>
          <cell r="L8" t="str">
            <v>ناجح4</v>
          </cell>
        </row>
        <row r="9">
          <cell r="A9">
            <v>5</v>
          </cell>
          <cell r="B9">
            <v>5</v>
          </cell>
          <cell r="C9" t="str">
            <v>محمد5</v>
          </cell>
          <cell r="D9" t="str">
            <v>الخامس</v>
          </cell>
          <cell r="E9">
            <v>5</v>
          </cell>
          <cell r="F9">
            <v>5</v>
          </cell>
          <cell r="G9">
            <v>5</v>
          </cell>
          <cell r="H9">
            <v>5</v>
          </cell>
          <cell r="I9">
            <v>5</v>
          </cell>
          <cell r="J9">
            <v>25</v>
          </cell>
          <cell r="K9">
            <v>5</v>
          </cell>
          <cell r="L9" t="str">
            <v>ناجح5</v>
          </cell>
        </row>
        <row r="10">
          <cell r="A10">
            <v>6</v>
          </cell>
          <cell r="B10">
            <v>6</v>
          </cell>
          <cell r="C10" t="str">
            <v>محمد6</v>
          </cell>
          <cell r="D10" t="str">
            <v>السادس</v>
          </cell>
          <cell r="E10">
            <v>6</v>
          </cell>
          <cell r="F10">
            <v>6</v>
          </cell>
          <cell r="G10">
            <v>6</v>
          </cell>
          <cell r="H10">
            <v>6</v>
          </cell>
          <cell r="I10">
            <v>6</v>
          </cell>
          <cell r="J10">
            <v>30</v>
          </cell>
          <cell r="K10">
            <v>6</v>
          </cell>
          <cell r="L10" t="str">
            <v>ناجح6</v>
          </cell>
        </row>
        <row r="11">
          <cell r="A11">
            <v>7</v>
          </cell>
          <cell r="B11">
            <v>7</v>
          </cell>
          <cell r="J11">
            <v>0</v>
          </cell>
        </row>
        <row r="12">
          <cell r="A12">
            <v>8</v>
          </cell>
          <cell r="B12">
            <v>8</v>
          </cell>
          <cell r="J12">
            <v>0</v>
          </cell>
        </row>
        <row r="13">
          <cell r="A13">
            <v>9</v>
          </cell>
          <cell r="B13">
            <v>9</v>
          </cell>
          <cell r="J13">
            <v>0</v>
          </cell>
        </row>
        <row r="14">
          <cell r="A14">
            <v>10</v>
          </cell>
          <cell r="B14">
            <v>10</v>
          </cell>
          <cell r="J14">
            <v>0</v>
          </cell>
        </row>
        <row r="15">
          <cell r="A15">
            <v>11</v>
          </cell>
          <cell r="B15">
            <v>11</v>
          </cell>
          <cell r="J15">
            <v>0</v>
          </cell>
        </row>
        <row r="16">
          <cell r="A16">
            <v>12</v>
          </cell>
          <cell r="B16">
            <v>12</v>
          </cell>
          <cell r="J16">
            <v>0</v>
          </cell>
        </row>
        <row r="17">
          <cell r="A17">
            <v>13</v>
          </cell>
          <cell r="B17">
            <v>13</v>
          </cell>
          <cell r="J17">
            <v>0</v>
          </cell>
        </row>
        <row r="18">
          <cell r="A18">
            <v>14</v>
          </cell>
          <cell r="B18">
            <v>14</v>
          </cell>
          <cell r="J18">
            <v>0</v>
          </cell>
        </row>
        <row r="19">
          <cell r="A19">
            <v>15</v>
          </cell>
          <cell r="B19">
            <v>15</v>
          </cell>
          <cell r="J19">
            <v>0</v>
          </cell>
        </row>
        <row r="20">
          <cell r="A20">
            <v>16</v>
          </cell>
          <cell r="B20">
            <v>16</v>
          </cell>
          <cell r="J20">
            <v>0</v>
          </cell>
        </row>
        <row r="21">
          <cell r="A21">
            <v>17</v>
          </cell>
          <cell r="B21">
            <v>17</v>
          </cell>
          <cell r="J21">
            <v>0</v>
          </cell>
        </row>
        <row r="22">
          <cell r="A22">
            <v>18</v>
          </cell>
          <cell r="B22">
            <v>18</v>
          </cell>
          <cell r="J22">
            <v>0</v>
          </cell>
        </row>
        <row r="23">
          <cell r="A23">
            <v>19</v>
          </cell>
          <cell r="B23">
            <v>19</v>
          </cell>
          <cell r="J23">
            <v>0</v>
          </cell>
        </row>
        <row r="24">
          <cell r="A24">
            <v>20</v>
          </cell>
          <cell r="B24">
            <v>20</v>
          </cell>
          <cell r="J24">
            <v>0</v>
          </cell>
        </row>
        <row r="25">
          <cell r="A25">
            <v>21</v>
          </cell>
          <cell r="B25">
            <v>21</v>
          </cell>
          <cell r="J25">
            <v>0</v>
          </cell>
        </row>
        <row r="26">
          <cell r="A26">
            <v>22</v>
          </cell>
          <cell r="B26">
            <v>22</v>
          </cell>
          <cell r="J26">
            <v>0</v>
          </cell>
        </row>
        <row r="27">
          <cell r="A27">
            <v>23</v>
          </cell>
          <cell r="B27">
            <v>23</v>
          </cell>
          <cell r="J27">
            <v>0</v>
          </cell>
        </row>
        <row r="28">
          <cell r="A28">
            <v>24</v>
          </cell>
          <cell r="B28">
            <v>24</v>
          </cell>
          <cell r="J28">
            <v>0</v>
          </cell>
        </row>
        <row r="29">
          <cell r="A29">
            <v>25</v>
          </cell>
          <cell r="B29">
            <v>25</v>
          </cell>
          <cell r="J29">
            <v>0</v>
          </cell>
        </row>
        <row r="30">
          <cell r="A30">
            <v>26</v>
          </cell>
          <cell r="B30">
            <v>26</v>
          </cell>
          <cell r="J30">
            <v>0</v>
          </cell>
        </row>
        <row r="31">
          <cell r="A31">
            <v>27</v>
          </cell>
          <cell r="B31">
            <v>27</v>
          </cell>
          <cell r="J31">
            <v>0</v>
          </cell>
        </row>
        <row r="32">
          <cell r="A32">
            <v>28</v>
          </cell>
          <cell r="B32">
            <v>28</v>
          </cell>
          <cell r="J32">
            <v>0</v>
          </cell>
        </row>
        <row r="33">
          <cell r="A33">
            <v>29</v>
          </cell>
          <cell r="B33">
            <v>29</v>
          </cell>
          <cell r="J33">
            <v>0</v>
          </cell>
        </row>
        <row r="34">
          <cell r="A34">
            <v>30</v>
          </cell>
          <cell r="B34">
            <v>30</v>
          </cell>
          <cell r="J34">
            <v>0</v>
          </cell>
        </row>
        <row r="35">
          <cell r="A35">
            <v>31</v>
          </cell>
          <cell r="B35">
            <v>31</v>
          </cell>
          <cell r="J35">
            <v>0</v>
          </cell>
        </row>
        <row r="36">
          <cell r="A36">
            <v>32</v>
          </cell>
          <cell r="B36">
            <v>32</v>
          </cell>
          <cell r="J36">
            <v>0</v>
          </cell>
        </row>
        <row r="37">
          <cell r="A37">
            <v>33</v>
          </cell>
          <cell r="B37">
            <v>33</v>
          </cell>
          <cell r="J37">
            <v>0</v>
          </cell>
        </row>
        <row r="38">
          <cell r="A38">
            <v>34</v>
          </cell>
          <cell r="B38">
            <v>34</v>
          </cell>
          <cell r="J38">
            <v>0</v>
          </cell>
        </row>
        <row r="39">
          <cell r="A39">
            <v>35</v>
          </cell>
          <cell r="B39">
            <v>35</v>
          </cell>
          <cell r="J39">
            <v>0</v>
          </cell>
        </row>
        <row r="40">
          <cell r="A40">
            <v>36</v>
          </cell>
          <cell r="B40">
            <v>36</v>
          </cell>
          <cell r="J40">
            <v>0</v>
          </cell>
        </row>
        <row r="41">
          <cell r="A41">
            <v>37</v>
          </cell>
          <cell r="B41">
            <v>37</v>
          </cell>
          <cell r="J41">
            <v>0</v>
          </cell>
        </row>
        <row r="42">
          <cell r="A42">
            <v>38</v>
          </cell>
          <cell r="B42">
            <v>38</v>
          </cell>
          <cell r="J42">
            <v>0</v>
          </cell>
        </row>
        <row r="43">
          <cell r="A43">
            <v>39</v>
          </cell>
          <cell r="B43">
            <v>39</v>
          </cell>
          <cell r="J43">
            <v>0</v>
          </cell>
        </row>
        <row r="44">
          <cell r="A44">
            <v>40</v>
          </cell>
          <cell r="B44">
            <v>40</v>
          </cell>
          <cell r="J44">
            <v>0</v>
          </cell>
        </row>
        <row r="45">
          <cell r="A45">
            <v>41</v>
          </cell>
          <cell r="B45">
            <v>41</v>
          </cell>
          <cell r="J45">
            <v>0</v>
          </cell>
        </row>
        <row r="46">
          <cell r="A46">
            <v>42</v>
          </cell>
          <cell r="B46">
            <v>42</v>
          </cell>
          <cell r="J46">
            <v>0</v>
          </cell>
        </row>
        <row r="47">
          <cell r="A47">
            <v>43</v>
          </cell>
          <cell r="B47">
            <v>43</v>
          </cell>
          <cell r="J47">
            <v>0</v>
          </cell>
        </row>
        <row r="48">
          <cell r="A48">
            <v>44</v>
          </cell>
          <cell r="B48">
            <v>44</v>
          </cell>
          <cell r="J48">
            <v>0</v>
          </cell>
        </row>
        <row r="49">
          <cell r="A49">
            <v>45</v>
          </cell>
          <cell r="B49">
            <v>45</v>
          </cell>
          <cell r="J49">
            <v>0</v>
          </cell>
        </row>
        <row r="50">
          <cell r="A50">
            <v>46</v>
          </cell>
          <cell r="B50">
            <v>46</v>
          </cell>
          <cell r="J50">
            <v>0</v>
          </cell>
        </row>
        <row r="51">
          <cell r="A51">
            <v>47</v>
          </cell>
          <cell r="B51">
            <v>47</v>
          </cell>
          <cell r="J51">
            <v>0</v>
          </cell>
        </row>
        <row r="52">
          <cell r="A52">
            <v>48</v>
          </cell>
          <cell r="B52">
            <v>48</v>
          </cell>
          <cell r="J52">
            <v>0</v>
          </cell>
        </row>
        <row r="53">
          <cell r="A53">
            <v>49</v>
          </cell>
          <cell r="B53">
            <v>49</v>
          </cell>
          <cell r="J53">
            <v>0</v>
          </cell>
        </row>
        <row r="54">
          <cell r="A54">
            <v>50</v>
          </cell>
          <cell r="B54">
            <v>50</v>
          </cell>
          <cell r="J54">
            <v>0</v>
          </cell>
        </row>
        <row r="55">
          <cell r="A55">
            <v>51</v>
          </cell>
          <cell r="B55">
            <v>51</v>
          </cell>
          <cell r="J55">
            <v>0</v>
          </cell>
        </row>
        <row r="56">
          <cell r="A56">
            <v>52</v>
          </cell>
          <cell r="B56">
            <v>52</v>
          </cell>
          <cell r="J56">
            <v>0</v>
          </cell>
        </row>
        <row r="57">
          <cell r="A57">
            <v>53</v>
          </cell>
          <cell r="B57">
            <v>53</v>
          </cell>
          <cell r="J57">
            <v>0</v>
          </cell>
        </row>
        <row r="58">
          <cell r="A58">
            <v>54</v>
          </cell>
          <cell r="B58">
            <v>54</v>
          </cell>
          <cell r="J58">
            <v>0</v>
          </cell>
        </row>
        <row r="59">
          <cell r="A59">
            <v>55</v>
          </cell>
          <cell r="B59">
            <v>55</v>
          </cell>
          <cell r="J59">
            <v>0</v>
          </cell>
        </row>
        <row r="60">
          <cell r="A60">
            <v>56</v>
          </cell>
          <cell r="B60">
            <v>56</v>
          </cell>
          <cell r="J60">
            <v>0</v>
          </cell>
        </row>
        <row r="61">
          <cell r="A61">
            <v>57</v>
          </cell>
          <cell r="B61">
            <v>57</v>
          </cell>
          <cell r="J61">
            <v>0</v>
          </cell>
        </row>
        <row r="62">
          <cell r="A62">
            <v>58</v>
          </cell>
          <cell r="B62">
            <v>58</v>
          </cell>
          <cell r="J62">
            <v>0</v>
          </cell>
        </row>
        <row r="63">
          <cell r="A63">
            <v>59</v>
          </cell>
          <cell r="B63">
            <v>59</v>
          </cell>
          <cell r="J63">
            <v>0</v>
          </cell>
        </row>
        <row r="64">
          <cell r="A64">
            <v>60</v>
          </cell>
          <cell r="B64">
            <v>60</v>
          </cell>
          <cell r="J64">
            <v>0</v>
          </cell>
        </row>
        <row r="65">
          <cell r="A65">
            <v>61</v>
          </cell>
          <cell r="B65">
            <v>61</v>
          </cell>
          <cell r="J65">
            <v>0</v>
          </cell>
        </row>
        <row r="66">
          <cell r="A66">
            <v>62</v>
          </cell>
          <cell r="B66">
            <v>62</v>
          </cell>
          <cell r="J66">
            <v>0</v>
          </cell>
        </row>
        <row r="67">
          <cell r="A67">
            <v>63</v>
          </cell>
          <cell r="B67">
            <v>63</v>
          </cell>
          <cell r="J67">
            <v>0</v>
          </cell>
        </row>
        <row r="68">
          <cell r="A68">
            <v>64</v>
          </cell>
          <cell r="B68">
            <v>64</v>
          </cell>
          <cell r="J68">
            <v>0</v>
          </cell>
        </row>
        <row r="69">
          <cell r="A69">
            <v>65</v>
          </cell>
          <cell r="B69">
            <v>65</v>
          </cell>
          <cell r="J69">
            <v>0</v>
          </cell>
        </row>
        <row r="70">
          <cell r="A70">
            <v>66</v>
          </cell>
          <cell r="B70">
            <v>66</v>
          </cell>
          <cell r="J70">
            <v>0</v>
          </cell>
        </row>
        <row r="71">
          <cell r="A71">
            <v>67</v>
          </cell>
          <cell r="B71">
            <v>67</v>
          </cell>
          <cell r="J71">
            <v>0</v>
          </cell>
        </row>
        <row r="72">
          <cell r="A72">
            <v>68</v>
          </cell>
          <cell r="B72">
            <v>68</v>
          </cell>
          <cell r="J72">
            <v>0</v>
          </cell>
        </row>
        <row r="73">
          <cell r="A73">
            <v>69</v>
          </cell>
          <cell r="B73">
            <v>69</v>
          </cell>
          <cell r="J73">
            <v>0</v>
          </cell>
        </row>
        <row r="74">
          <cell r="A74">
            <v>70</v>
          </cell>
          <cell r="B74">
            <v>70</v>
          </cell>
          <cell r="J74">
            <v>0</v>
          </cell>
        </row>
        <row r="75">
          <cell r="A75">
            <v>71</v>
          </cell>
          <cell r="B75">
            <v>71</v>
          </cell>
          <cell r="J75">
            <v>0</v>
          </cell>
        </row>
        <row r="76">
          <cell r="A76">
            <v>72</v>
          </cell>
          <cell r="B76">
            <v>72</v>
          </cell>
          <cell r="J76">
            <v>0</v>
          </cell>
        </row>
        <row r="77">
          <cell r="A77">
            <v>73</v>
          </cell>
          <cell r="B77">
            <v>73</v>
          </cell>
          <cell r="J77">
            <v>0</v>
          </cell>
        </row>
        <row r="78">
          <cell r="A78">
            <v>74</v>
          </cell>
          <cell r="B78">
            <v>74</v>
          </cell>
          <cell r="J78">
            <v>0</v>
          </cell>
        </row>
        <row r="79">
          <cell r="A79">
            <v>75</v>
          </cell>
          <cell r="B79">
            <v>75</v>
          </cell>
          <cell r="J79">
            <v>0</v>
          </cell>
        </row>
        <row r="80">
          <cell r="A80">
            <v>76</v>
          </cell>
          <cell r="B80">
            <v>76</v>
          </cell>
          <cell r="J80">
            <v>0</v>
          </cell>
        </row>
        <row r="81">
          <cell r="A81">
            <v>77</v>
          </cell>
          <cell r="B81">
            <v>77</v>
          </cell>
          <cell r="J81">
            <v>0</v>
          </cell>
        </row>
        <row r="82">
          <cell r="A82">
            <v>78</v>
          </cell>
          <cell r="B82">
            <v>78</v>
          </cell>
          <cell r="J82">
            <v>0</v>
          </cell>
        </row>
        <row r="83">
          <cell r="A83">
            <v>79</v>
          </cell>
          <cell r="B83">
            <v>79</v>
          </cell>
          <cell r="J83">
            <v>0</v>
          </cell>
        </row>
        <row r="84">
          <cell r="A84">
            <v>80</v>
          </cell>
          <cell r="B84">
            <v>80</v>
          </cell>
          <cell r="J84">
            <v>0</v>
          </cell>
        </row>
        <row r="85">
          <cell r="A85">
            <v>81</v>
          </cell>
          <cell r="B85">
            <v>81</v>
          </cell>
          <cell r="J85">
            <v>0</v>
          </cell>
        </row>
        <row r="86">
          <cell r="A86">
            <v>82</v>
          </cell>
          <cell r="B86">
            <v>82</v>
          </cell>
          <cell r="J86">
            <v>0</v>
          </cell>
        </row>
        <row r="87">
          <cell r="A87">
            <v>83</v>
          </cell>
          <cell r="B87">
            <v>83</v>
          </cell>
          <cell r="J87">
            <v>0</v>
          </cell>
        </row>
        <row r="88">
          <cell r="A88">
            <v>84</v>
          </cell>
          <cell r="B88">
            <v>84</v>
          </cell>
          <cell r="J88">
            <v>0</v>
          </cell>
        </row>
        <row r="89">
          <cell r="A89">
            <v>85</v>
          </cell>
          <cell r="B89">
            <v>85</v>
          </cell>
          <cell r="J89">
            <v>0</v>
          </cell>
        </row>
        <row r="90">
          <cell r="A90">
            <v>86</v>
          </cell>
          <cell r="B90">
            <v>86</v>
          </cell>
          <cell r="J90">
            <v>0</v>
          </cell>
        </row>
        <row r="91">
          <cell r="A91">
            <v>87</v>
          </cell>
          <cell r="B91">
            <v>87</v>
          </cell>
          <cell r="J91">
            <v>0</v>
          </cell>
        </row>
        <row r="92">
          <cell r="A92">
            <v>88</v>
          </cell>
          <cell r="B92">
            <v>88</v>
          </cell>
          <cell r="J92">
            <v>0</v>
          </cell>
        </row>
        <row r="93">
          <cell r="A93">
            <v>89</v>
          </cell>
          <cell r="B93">
            <v>89</v>
          </cell>
          <cell r="J93">
            <v>0</v>
          </cell>
        </row>
        <row r="94">
          <cell r="A94">
            <v>90</v>
          </cell>
          <cell r="B94">
            <v>90</v>
          </cell>
          <cell r="J94">
            <v>0</v>
          </cell>
        </row>
        <row r="95">
          <cell r="A95">
            <v>91</v>
          </cell>
          <cell r="B95">
            <v>91</v>
          </cell>
          <cell r="J95">
            <v>0</v>
          </cell>
        </row>
        <row r="96">
          <cell r="A96">
            <v>92</v>
          </cell>
          <cell r="B96">
            <v>92</v>
          </cell>
          <cell r="J96">
            <v>0</v>
          </cell>
        </row>
        <row r="97">
          <cell r="A97">
            <v>93</v>
          </cell>
          <cell r="B97">
            <v>93</v>
          </cell>
          <cell r="J97">
            <v>0</v>
          </cell>
        </row>
        <row r="98">
          <cell r="A98">
            <v>94</v>
          </cell>
          <cell r="B98">
            <v>94</v>
          </cell>
          <cell r="J98">
            <v>0</v>
          </cell>
        </row>
        <row r="99">
          <cell r="A99">
            <v>95</v>
          </cell>
          <cell r="B99">
            <v>95</v>
          </cell>
          <cell r="J99">
            <v>0</v>
          </cell>
        </row>
        <row r="100">
          <cell r="A100">
            <v>96</v>
          </cell>
          <cell r="B100">
            <v>96</v>
          </cell>
          <cell r="J100">
            <v>0</v>
          </cell>
        </row>
        <row r="101">
          <cell r="A101">
            <v>97</v>
          </cell>
          <cell r="B101">
            <v>97</v>
          </cell>
          <cell r="J101">
            <v>0</v>
          </cell>
        </row>
        <row r="102">
          <cell r="A102">
            <v>98</v>
          </cell>
          <cell r="B102">
            <v>98</v>
          </cell>
          <cell r="J102">
            <v>0</v>
          </cell>
        </row>
        <row r="103">
          <cell r="A103">
            <v>99</v>
          </cell>
          <cell r="B103">
            <v>99</v>
          </cell>
          <cell r="J103">
            <v>0</v>
          </cell>
        </row>
        <row r="104">
          <cell r="A104">
            <v>100</v>
          </cell>
          <cell r="B104">
            <v>100</v>
          </cell>
          <cell r="J104">
            <v>0</v>
          </cell>
        </row>
        <row r="105">
          <cell r="A105">
            <v>101</v>
          </cell>
          <cell r="B105">
            <v>101</v>
          </cell>
          <cell r="J105">
            <v>0</v>
          </cell>
        </row>
        <row r="106">
          <cell r="A106">
            <v>102</v>
          </cell>
          <cell r="B106">
            <v>102</v>
          </cell>
          <cell r="J106">
            <v>0</v>
          </cell>
        </row>
        <row r="107">
          <cell r="A107">
            <v>103</v>
          </cell>
          <cell r="B107">
            <v>103</v>
          </cell>
          <cell r="J107">
            <v>0</v>
          </cell>
        </row>
        <row r="108">
          <cell r="A108">
            <v>104</v>
          </cell>
          <cell r="B108">
            <v>104</v>
          </cell>
          <cell r="J108">
            <v>0</v>
          </cell>
        </row>
        <row r="109">
          <cell r="A109">
            <v>105</v>
          </cell>
          <cell r="B109">
            <v>105</v>
          </cell>
          <cell r="J109">
            <v>0</v>
          </cell>
        </row>
        <row r="110">
          <cell r="A110">
            <v>106</v>
          </cell>
          <cell r="B110">
            <v>106</v>
          </cell>
          <cell r="J110">
            <v>0</v>
          </cell>
        </row>
        <row r="111">
          <cell r="A111">
            <v>107</v>
          </cell>
          <cell r="B111">
            <v>107</v>
          </cell>
          <cell r="J111">
            <v>0</v>
          </cell>
        </row>
        <row r="112">
          <cell r="A112">
            <v>108</v>
          </cell>
          <cell r="B112">
            <v>108</v>
          </cell>
          <cell r="J112">
            <v>0</v>
          </cell>
        </row>
        <row r="113">
          <cell r="A113">
            <v>109</v>
          </cell>
          <cell r="B113">
            <v>109</v>
          </cell>
          <cell r="J113">
            <v>0</v>
          </cell>
        </row>
        <row r="114">
          <cell r="A114">
            <v>110</v>
          </cell>
          <cell r="B114">
            <v>110</v>
          </cell>
          <cell r="J114">
            <v>0</v>
          </cell>
        </row>
        <row r="115">
          <cell r="A115">
            <v>111</v>
          </cell>
          <cell r="B115">
            <v>111</v>
          </cell>
          <cell r="J115">
            <v>0</v>
          </cell>
        </row>
        <row r="116">
          <cell r="A116">
            <v>112</v>
          </cell>
          <cell r="B116">
            <v>112</v>
          </cell>
          <cell r="J116">
            <v>0</v>
          </cell>
        </row>
        <row r="117">
          <cell r="A117">
            <v>113</v>
          </cell>
          <cell r="B117">
            <v>113</v>
          </cell>
          <cell r="J117">
            <v>0</v>
          </cell>
        </row>
        <row r="118">
          <cell r="A118">
            <v>114</v>
          </cell>
          <cell r="B118">
            <v>114</v>
          </cell>
          <cell r="J118">
            <v>0</v>
          </cell>
        </row>
        <row r="119">
          <cell r="A119">
            <v>115</v>
          </cell>
          <cell r="B119">
            <v>115</v>
          </cell>
          <cell r="J119">
            <v>0</v>
          </cell>
        </row>
        <row r="120">
          <cell r="A120">
            <v>116</v>
          </cell>
          <cell r="B120">
            <v>116</v>
          </cell>
          <cell r="J120">
            <v>0</v>
          </cell>
        </row>
        <row r="121">
          <cell r="A121">
            <v>117</v>
          </cell>
          <cell r="B121">
            <v>117</v>
          </cell>
          <cell r="J121">
            <v>0</v>
          </cell>
        </row>
        <row r="122">
          <cell r="A122">
            <v>118</v>
          </cell>
          <cell r="B122">
            <v>118</v>
          </cell>
          <cell r="J122">
            <v>0</v>
          </cell>
        </row>
        <row r="123">
          <cell r="A123">
            <v>119</v>
          </cell>
          <cell r="B123">
            <v>119</v>
          </cell>
          <cell r="J123">
            <v>0</v>
          </cell>
        </row>
        <row r="124">
          <cell r="A124">
            <v>120</v>
          </cell>
          <cell r="B124">
            <v>120</v>
          </cell>
          <cell r="J124">
            <v>0</v>
          </cell>
        </row>
        <row r="125">
          <cell r="A125">
            <v>121</v>
          </cell>
          <cell r="B125">
            <v>121</v>
          </cell>
          <cell r="J125">
            <v>0</v>
          </cell>
        </row>
        <row r="126">
          <cell r="A126">
            <v>122</v>
          </cell>
          <cell r="B126">
            <v>122</v>
          </cell>
          <cell r="J126">
            <v>0</v>
          </cell>
        </row>
        <row r="127">
          <cell r="A127">
            <v>123</v>
          </cell>
          <cell r="B127">
            <v>123</v>
          </cell>
          <cell r="J127">
            <v>0</v>
          </cell>
        </row>
        <row r="128">
          <cell r="A128">
            <v>124</v>
          </cell>
          <cell r="B128">
            <v>124</v>
          </cell>
          <cell r="J128">
            <v>0</v>
          </cell>
        </row>
        <row r="129">
          <cell r="A129">
            <v>125</v>
          </cell>
          <cell r="B129">
            <v>125</v>
          </cell>
          <cell r="J129">
            <v>0</v>
          </cell>
        </row>
        <row r="130">
          <cell r="A130">
            <v>126</v>
          </cell>
          <cell r="B130">
            <v>126</v>
          </cell>
          <cell r="J130">
            <v>0</v>
          </cell>
        </row>
        <row r="131">
          <cell r="A131">
            <v>127</v>
          </cell>
          <cell r="B131">
            <v>127</v>
          </cell>
          <cell r="J131">
            <v>0</v>
          </cell>
        </row>
        <row r="132">
          <cell r="A132">
            <v>128</v>
          </cell>
          <cell r="B132">
            <v>128</v>
          </cell>
          <cell r="J132">
            <v>0</v>
          </cell>
        </row>
        <row r="133">
          <cell r="A133">
            <v>129</v>
          </cell>
          <cell r="B133">
            <v>129</v>
          </cell>
          <cell r="J133">
            <v>0</v>
          </cell>
        </row>
        <row r="134">
          <cell r="A134">
            <v>130</v>
          </cell>
          <cell r="B134">
            <v>130</v>
          </cell>
          <cell r="J134">
            <v>0</v>
          </cell>
        </row>
        <row r="135">
          <cell r="A135">
            <v>131</v>
          </cell>
          <cell r="B135">
            <v>131</v>
          </cell>
          <cell r="J135">
            <v>0</v>
          </cell>
        </row>
        <row r="136">
          <cell r="A136">
            <v>132</v>
          </cell>
          <cell r="B136">
            <v>132</v>
          </cell>
          <cell r="J136">
            <v>0</v>
          </cell>
        </row>
        <row r="137">
          <cell r="A137">
            <v>133</v>
          </cell>
          <cell r="B137">
            <v>133</v>
          </cell>
          <cell r="J137">
            <v>0</v>
          </cell>
        </row>
        <row r="138">
          <cell r="A138">
            <v>134</v>
          </cell>
          <cell r="B138">
            <v>134</v>
          </cell>
          <cell r="J138">
            <v>0</v>
          </cell>
        </row>
        <row r="139">
          <cell r="A139">
            <v>135</v>
          </cell>
          <cell r="B139">
            <v>135</v>
          </cell>
          <cell r="J139">
            <v>0</v>
          </cell>
        </row>
        <row r="140">
          <cell r="A140">
            <v>136</v>
          </cell>
          <cell r="B140">
            <v>136</v>
          </cell>
          <cell r="J140">
            <v>0</v>
          </cell>
        </row>
        <row r="141">
          <cell r="A141">
            <v>137</v>
          </cell>
          <cell r="B141">
            <v>137</v>
          </cell>
          <cell r="J141">
            <v>0</v>
          </cell>
        </row>
        <row r="142">
          <cell r="A142">
            <v>138</v>
          </cell>
          <cell r="B142">
            <v>138</v>
          </cell>
          <cell r="J142">
            <v>0</v>
          </cell>
        </row>
        <row r="143">
          <cell r="A143">
            <v>139</v>
          </cell>
          <cell r="B143">
            <v>139</v>
          </cell>
          <cell r="J143">
            <v>0</v>
          </cell>
        </row>
        <row r="144">
          <cell r="A144">
            <v>140</v>
          </cell>
          <cell r="B144">
            <v>140</v>
          </cell>
          <cell r="J144">
            <v>0</v>
          </cell>
        </row>
        <row r="145">
          <cell r="A145">
            <v>141</v>
          </cell>
          <cell r="B145">
            <v>141</v>
          </cell>
          <cell r="J145">
            <v>0</v>
          </cell>
        </row>
        <row r="146">
          <cell r="A146">
            <v>142</v>
          </cell>
          <cell r="B146">
            <v>142</v>
          </cell>
          <cell r="J146">
            <v>0</v>
          </cell>
        </row>
        <row r="147">
          <cell r="A147">
            <v>143</v>
          </cell>
          <cell r="B147">
            <v>143</v>
          </cell>
          <cell r="J147">
            <v>0</v>
          </cell>
        </row>
        <row r="148">
          <cell r="A148">
            <v>144</v>
          </cell>
          <cell r="B148">
            <v>144</v>
          </cell>
          <cell r="J148">
            <v>0</v>
          </cell>
        </row>
        <row r="149">
          <cell r="A149">
            <v>145</v>
          </cell>
          <cell r="B149">
            <v>145</v>
          </cell>
          <cell r="J149">
            <v>0</v>
          </cell>
        </row>
        <row r="150">
          <cell r="A150">
            <v>146</v>
          </cell>
          <cell r="B150">
            <v>146</v>
          </cell>
          <cell r="J150">
            <v>0</v>
          </cell>
        </row>
        <row r="151">
          <cell r="A151">
            <v>147</v>
          </cell>
          <cell r="B151">
            <v>147</v>
          </cell>
          <cell r="J151">
            <v>0</v>
          </cell>
        </row>
        <row r="152">
          <cell r="A152">
            <v>148</v>
          </cell>
          <cell r="B152">
            <v>148</v>
          </cell>
          <cell r="J152">
            <v>0</v>
          </cell>
        </row>
        <row r="153">
          <cell r="A153">
            <v>149</v>
          </cell>
          <cell r="B153">
            <v>149</v>
          </cell>
          <cell r="J153">
            <v>0</v>
          </cell>
        </row>
        <row r="154">
          <cell r="A154">
            <v>150</v>
          </cell>
          <cell r="B154">
            <v>150</v>
          </cell>
          <cell r="J154">
            <v>0</v>
          </cell>
        </row>
        <row r="155">
          <cell r="A155">
            <v>151</v>
          </cell>
          <cell r="B155">
            <v>151</v>
          </cell>
          <cell r="J155">
            <v>0</v>
          </cell>
        </row>
        <row r="156">
          <cell r="A156">
            <v>152</v>
          </cell>
          <cell r="B156">
            <v>152</v>
          </cell>
          <cell r="J156">
            <v>0</v>
          </cell>
        </row>
        <row r="157">
          <cell r="A157">
            <v>153</v>
          </cell>
          <cell r="B157">
            <v>153</v>
          </cell>
          <cell r="J157">
            <v>0</v>
          </cell>
        </row>
        <row r="158">
          <cell r="A158">
            <v>154</v>
          </cell>
          <cell r="B158">
            <v>154</v>
          </cell>
          <cell r="J158">
            <v>0</v>
          </cell>
        </row>
        <row r="159">
          <cell r="A159">
            <v>155</v>
          </cell>
          <cell r="B159">
            <v>155</v>
          </cell>
          <cell r="J159">
            <v>0</v>
          </cell>
        </row>
        <row r="160">
          <cell r="A160">
            <v>156</v>
          </cell>
          <cell r="B160">
            <v>156</v>
          </cell>
          <cell r="J160">
            <v>0</v>
          </cell>
        </row>
        <row r="161">
          <cell r="A161">
            <v>157</v>
          </cell>
          <cell r="B161">
            <v>157</v>
          </cell>
          <cell r="J161">
            <v>0</v>
          </cell>
        </row>
        <row r="162">
          <cell r="A162">
            <v>158</v>
          </cell>
          <cell r="B162">
            <v>158</v>
          </cell>
          <cell r="J162">
            <v>0</v>
          </cell>
        </row>
        <row r="163">
          <cell r="A163">
            <v>159</v>
          </cell>
          <cell r="B163">
            <v>159</v>
          </cell>
          <cell r="J163">
            <v>0</v>
          </cell>
        </row>
        <row r="164">
          <cell r="A164">
            <v>160</v>
          </cell>
          <cell r="B164">
            <v>160</v>
          </cell>
          <cell r="J164">
            <v>0</v>
          </cell>
        </row>
        <row r="165">
          <cell r="A165">
            <v>161</v>
          </cell>
          <cell r="B165">
            <v>161</v>
          </cell>
          <cell r="J165">
            <v>0</v>
          </cell>
        </row>
        <row r="166">
          <cell r="A166">
            <v>162</v>
          </cell>
          <cell r="B166">
            <v>162</v>
          </cell>
          <cell r="J166">
            <v>0</v>
          </cell>
        </row>
        <row r="167">
          <cell r="A167">
            <v>163</v>
          </cell>
          <cell r="B167">
            <v>163</v>
          </cell>
          <cell r="J167">
            <v>0</v>
          </cell>
        </row>
        <row r="168">
          <cell r="A168">
            <v>164</v>
          </cell>
          <cell r="B168">
            <v>164</v>
          </cell>
          <cell r="J168">
            <v>0</v>
          </cell>
        </row>
        <row r="169">
          <cell r="A169">
            <v>165</v>
          </cell>
          <cell r="B169">
            <v>165</v>
          </cell>
          <cell r="J169">
            <v>0</v>
          </cell>
        </row>
        <row r="170">
          <cell r="A170">
            <v>166</v>
          </cell>
          <cell r="B170">
            <v>166</v>
          </cell>
          <cell r="J170">
            <v>0</v>
          </cell>
        </row>
        <row r="171">
          <cell r="A171">
            <v>167</v>
          </cell>
          <cell r="B171">
            <v>167</v>
          </cell>
          <cell r="J171">
            <v>0</v>
          </cell>
        </row>
        <row r="172">
          <cell r="A172">
            <v>168</v>
          </cell>
          <cell r="B172">
            <v>168</v>
          </cell>
          <cell r="J172">
            <v>0</v>
          </cell>
        </row>
        <row r="173">
          <cell r="A173">
            <v>169</v>
          </cell>
          <cell r="B173">
            <v>169</v>
          </cell>
          <cell r="J173">
            <v>0</v>
          </cell>
        </row>
        <row r="174">
          <cell r="A174">
            <v>170</v>
          </cell>
          <cell r="B174">
            <v>170</v>
          </cell>
          <cell r="J174">
            <v>0</v>
          </cell>
        </row>
        <row r="175">
          <cell r="A175">
            <v>171</v>
          </cell>
          <cell r="B175">
            <v>171</v>
          </cell>
          <cell r="J175">
            <v>0</v>
          </cell>
        </row>
        <row r="176">
          <cell r="A176">
            <v>172</v>
          </cell>
          <cell r="B176">
            <v>172</v>
          </cell>
          <cell r="J176">
            <v>0</v>
          </cell>
        </row>
        <row r="177">
          <cell r="A177">
            <v>173</v>
          </cell>
          <cell r="B177">
            <v>173</v>
          </cell>
          <cell r="J177">
            <v>0</v>
          </cell>
        </row>
        <row r="178">
          <cell r="A178">
            <v>174</v>
          </cell>
          <cell r="B178">
            <v>174</v>
          </cell>
          <cell r="J178">
            <v>0</v>
          </cell>
        </row>
        <row r="179">
          <cell r="A179">
            <v>175</v>
          </cell>
          <cell r="B179">
            <v>175</v>
          </cell>
          <cell r="J179">
            <v>0</v>
          </cell>
        </row>
        <row r="180">
          <cell r="A180">
            <v>176</v>
          </cell>
          <cell r="B180">
            <v>176</v>
          </cell>
          <cell r="J180">
            <v>0</v>
          </cell>
        </row>
        <row r="181">
          <cell r="A181">
            <v>177</v>
          </cell>
          <cell r="B181">
            <v>177</v>
          </cell>
          <cell r="J181">
            <v>0</v>
          </cell>
        </row>
        <row r="182">
          <cell r="A182">
            <v>178</v>
          </cell>
          <cell r="B182">
            <v>178</v>
          </cell>
          <cell r="J182">
            <v>0</v>
          </cell>
        </row>
        <row r="183">
          <cell r="A183">
            <v>179</v>
          </cell>
          <cell r="B183">
            <v>179</v>
          </cell>
          <cell r="J183">
            <v>0</v>
          </cell>
        </row>
        <row r="184">
          <cell r="A184">
            <v>180</v>
          </cell>
          <cell r="B184">
            <v>180</v>
          </cell>
          <cell r="J184">
            <v>0</v>
          </cell>
        </row>
        <row r="185">
          <cell r="A185">
            <v>181</v>
          </cell>
          <cell r="B185">
            <v>181</v>
          </cell>
          <cell r="J185">
            <v>0</v>
          </cell>
        </row>
        <row r="186">
          <cell r="A186">
            <v>182</v>
          </cell>
          <cell r="B186">
            <v>182</v>
          </cell>
          <cell r="J186">
            <v>0</v>
          </cell>
        </row>
        <row r="187">
          <cell r="A187">
            <v>183</v>
          </cell>
          <cell r="B187">
            <v>183</v>
          </cell>
          <cell r="J187">
            <v>0</v>
          </cell>
        </row>
        <row r="188">
          <cell r="A188">
            <v>184</v>
          </cell>
          <cell r="B188">
            <v>184</v>
          </cell>
          <cell r="J188">
            <v>0</v>
          </cell>
        </row>
        <row r="189">
          <cell r="A189">
            <v>185</v>
          </cell>
          <cell r="B189">
            <v>185</v>
          </cell>
          <cell r="J189">
            <v>0</v>
          </cell>
        </row>
        <row r="190">
          <cell r="A190">
            <v>186</v>
          </cell>
          <cell r="B190">
            <v>186</v>
          </cell>
          <cell r="J190">
            <v>0</v>
          </cell>
        </row>
        <row r="191">
          <cell r="A191">
            <v>187</v>
          </cell>
          <cell r="B191">
            <v>187</v>
          </cell>
          <cell r="J191">
            <v>0</v>
          </cell>
        </row>
        <row r="192">
          <cell r="A192">
            <v>188</v>
          </cell>
          <cell r="B192">
            <v>188</v>
          </cell>
          <cell r="J192">
            <v>0</v>
          </cell>
        </row>
        <row r="193">
          <cell r="A193">
            <v>189</v>
          </cell>
          <cell r="B193">
            <v>189</v>
          </cell>
          <cell r="J193">
            <v>0</v>
          </cell>
        </row>
        <row r="194">
          <cell r="A194">
            <v>190</v>
          </cell>
          <cell r="B194">
            <v>190</v>
          </cell>
          <cell r="J194">
            <v>0</v>
          </cell>
        </row>
        <row r="195">
          <cell r="A195">
            <v>191</v>
          </cell>
          <cell r="B195">
            <v>191</v>
          </cell>
          <cell r="J195">
            <v>0</v>
          </cell>
        </row>
        <row r="196">
          <cell r="A196">
            <v>192</v>
          </cell>
          <cell r="B196">
            <v>192</v>
          </cell>
          <cell r="J196">
            <v>0</v>
          </cell>
        </row>
        <row r="197">
          <cell r="A197">
            <v>193</v>
          </cell>
          <cell r="B197">
            <v>193</v>
          </cell>
          <cell r="J197">
            <v>0</v>
          </cell>
        </row>
        <row r="198">
          <cell r="A198">
            <v>194</v>
          </cell>
          <cell r="B198">
            <v>194</v>
          </cell>
          <cell r="J198">
            <v>0</v>
          </cell>
        </row>
        <row r="199">
          <cell r="A199">
            <v>195</v>
          </cell>
          <cell r="B199">
            <v>195</v>
          </cell>
          <cell r="J199">
            <v>0</v>
          </cell>
        </row>
        <row r="200">
          <cell r="A200">
            <v>196</v>
          </cell>
          <cell r="B200">
            <v>196</v>
          </cell>
          <cell r="J200">
            <v>0</v>
          </cell>
        </row>
        <row r="201">
          <cell r="A201">
            <v>197</v>
          </cell>
          <cell r="B201">
            <v>197</v>
          </cell>
          <cell r="J201">
            <v>0</v>
          </cell>
        </row>
        <row r="202">
          <cell r="A202">
            <v>198</v>
          </cell>
          <cell r="B202">
            <v>198</v>
          </cell>
          <cell r="J202">
            <v>0</v>
          </cell>
        </row>
        <row r="203">
          <cell r="A203">
            <v>199</v>
          </cell>
          <cell r="B203">
            <v>199</v>
          </cell>
          <cell r="J203">
            <v>0</v>
          </cell>
        </row>
        <row r="204">
          <cell r="A204">
            <v>200</v>
          </cell>
          <cell r="B204">
            <v>200</v>
          </cell>
          <cell r="J204">
            <v>0</v>
          </cell>
        </row>
        <row r="205">
          <cell r="A205">
            <v>201</v>
          </cell>
          <cell r="B205">
            <v>201</v>
          </cell>
          <cell r="J205">
            <v>0</v>
          </cell>
        </row>
        <row r="206">
          <cell r="A206">
            <v>202</v>
          </cell>
          <cell r="B206">
            <v>202</v>
          </cell>
          <cell r="J206">
            <v>0</v>
          </cell>
        </row>
        <row r="207">
          <cell r="A207">
            <v>203</v>
          </cell>
          <cell r="B207">
            <v>203</v>
          </cell>
          <cell r="J207">
            <v>0</v>
          </cell>
        </row>
        <row r="208">
          <cell r="A208">
            <v>204</v>
          </cell>
          <cell r="B208">
            <v>204</v>
          </cell>
          <cell r="J208">
            <v>0</v>
          </cell>
        </row>
        <row r="209">
          <cell r="A209">
            <v>205</v>
          </cell>
          <cell r="B209">
            <v>205</v>
          </cell>
          <cell r="J209">
            <v>0</v>
          </cell>
        </row>
        <row r="210">
          <cell r="A210">
            <v>206</v>
          </cell>
          <cell r="B210">
            <v>206</v>
          </cell>
          <cell r="J210">
            <v>0</v>
          </cell>
        </row>
        <row r="211">
          <cell r="A211">
            <v>207</v>
          </cell>
          <cell r="B211">
            <v>207</v>
          </cell>
          <cell r="J211">
            <v>0</v>
          </cell>
        </row>
        <row r="212">
          <cell r="A212">
            <v>208</v>
          </cell>
          <cell r="B212">
            <v>208</v>
          </cell>
          <cell r="J212">
            <v>0</v>
          </cell>
        </row>
        <row r="213">
          <cell r="A213">
            <v>209</v>
          </cell>
          <cell r="B213">
            <v>209</v>
          </cell>
          <cell r="J213">
            <v>0</v>
          </cell>
        </row>
        <row r="214">
          <cell r="A214">
            <v>210</v>
          </cell>
          <cell r="B214">
            <v>210</v>
          </cell>
          <cell r="J214">
            <v>0</v>
          </cell>
        </row>
        <row r="215">
          <cell r="A215">
            <v>211</v>
          </cell>
          <cell r="B215">
            <v>211</v>
          </cell>
          <cell r="J215">
            <v>0</v>
          </cell>
        </row>
        <row r="216">
          <cell r="A216">
            <v>212</v>
          </cell>
          <cell r="B216">
            <v>212</v>
          </cell>
          <cell r="J216">
            <v>0</v>
          </cell>
        </row>
        <row r="217">
          <cell r="A217">
            <v>213</v>
          </cell>
          <cell r="B217">
            <v>213</v>
          </cell>
          <cell r="J217">
            <v>0</v>
          </cell>
        </row>
        <row r="218">
          <cell r="A218">
            <v>214</v>
          </cell>
          <cell r="B218">
            <v>214</v>
          </cell>
          <cell r="J218">
            <v>0</v>
          </cell>
        </row>
        <row r="219">
          <cell r="A219">
            <v>215</v>
          </cell>
          <cell r="B219">
            <v>215</v>
          </cell>
          <cell r="J219">
            <v>0</v>
          </cell>
        </row>
        <row r="220">
          <cell r="A220">
            <v>216</v>
          </cell>
          <cell r="B220">
            <v>216</v>
          </cell>
          <cell r="J220">
            <v>0</v>
          </cell>
        </row>
        <row r="221">
          <cell r="A221">
            <v>217</v>
          </cell>
          <cell r="B221">
            <v>217</v>
          </cell>
          <cell r="J221">
            <v>0</v>
          </cell>
        </row>
        <row r="222">
          <cell r="A222">
            <v>218</v>
          </cell>
          <cell r="B222">
            <v>218</v>
          </cell>
          <cell r="J222">
            <v>0</v>
          </cell>
        </row>
        <row r="223">
          <cell r="A223">
            <v>219</v>
          </cell>
          <cell r="B223">
            <v>219</v>
          </cell>
          <cell r="J223">
            <v>0</v>
          </cell>
        </row>
        <row r="224">
          <cell r="A224">
            <v>220</v>
          </cell>
          <cell r="B224">
            <v>220</v>
          </cell>
          <cell r="J224">
            <v>0</v>
          </cell>
        </row>
        <row r="225">
          <cell r="A225">
            <v>221</v>
          </cell>
          <cell r="B225">
            <v>221</v>
          </cell>
          <cell r="J225">
            <v>0</v>
          </cell>
        </row>
        <row r="226">
          <cell r="A226">
            <v>222</v>
          </cell>
          <cell r="B226">
            <v>222</v>
          </cell>
          <cell r="J226">
            <v>0</v>
          </cell>
        </row>
        <row r="227">
          <cell r="A227">
            <v>223</v>
          </cell>
          <cell r="B227">
            <v>223</v>
          </cell>
          <cell r="J227">
            <v>0</v>
          </cell>
        </row>
        <row r="228">
          <cell r="A228">
            <v>224</v>
          </cell>
          <cell r="B228">
            <v>224</v>
          </cell>
          <cell r="J228">
            <v>0</v>
          </cell>
        </row>
        <row r="229">
          <cell r="A229">
            <v>225</v>
          </cell>
          <cell r="B229">
            <v>225</v>
          </cell>
          <cell r="J229">
            <v>0</v>
          </cell>
        </row>
        <row r="230">
          <cell r="A230">
            <v>226</v>
          </cell>
          <cell r="B230">
            <v>226</v>
          </cell>
          <cell r="J230">
            <v>0</v>
          </cell>
        </row>
        <row r="231">
          <cell r="A231">
            <v>227</v>
          </cell>
          <cell r="B231">
            <v>227</v>
          </cell>
          <cell r="J231">
            <v>0</v>
          </cell>
        </row>
        <row r="232">
          <cell r="A232">
            <v>228</v>
          </cell>
          <cell r="B232">
            <v>228</v>
          </cell>
          <cell r="J232">
            <v>0</v>
          </cell>
        </row>
        <row r="233">
          <cell r="A233">
            <v>229</v>
          </cell>
          <cell r="B233">
            <v>229</v>
          </cell>
          <cell r="J233">
            <v>0</v>
          </cell>
        </row>
        <row r="234">
          <cell r="A234">
            <v>230</v>
          </cell>
          <cell r="B234">
            <v>230</v>
          </cell>
          <cell r="J234">
            <v>0</v>
          </cell>
        </row>
        <row r="235">
          <cell r="A235">
            <v>231</v>
          </cell>
          <cell r="B235">
            <v>231</v>
          </cell>
          <cell r="J235">
            <v>0</v>
          </cell>
        </row>
        <row r="236">
          <cell r="A236">
            <v>232</v>
          </cell>
          <cell r="B236">
            <v>232</v>
          </cell>
          <cell r="J236">
            <v>0</v>
          </cell>
        </row>
        <row r="237">
          <cell r="A237">
            <v>233</v>
          </cell>
          <cell r="B237">
            <v>233</v>
          </cell>
          <cell r="J237">
            <v>0</v>
          </cell>
        </row>
        <row r="238">
          <cell r="A238">
            <v>234</v>
          </cell>
          <cell r="B238">
            <v>234</v>
          </cell>
          <cell r="J238">
            <v>0</v>
          </cell>
        </row>
        <row r="239">
          <cell r="A239">
            <v>235</v>
          </cell>
          <cell r="B239">
            <v>235</v>
          </cell>
          <cell r="J239">
            <v>0</v>
          </cell>
        </row>
        <row r="240">
          <cell r="A240">
            <v>236</v>
          </cell>
          <cell r="B240">
            <v>236</v>
          </cell>
          <cell r="J240">
            <v>0</v>
          </cell>
        </row>
        <row r="241">
          <cell r="A241">
            <v>237</v>
          </cell>
          <cell r="B241">
            <v>237</v>
          </cell>
          <cell r="J241">
            <v>0</v>
          </cell>
        </row>
        <row r="242">
          <cell r="A242">
            <v>238</v>
          </cell>
          <cell r="B242">
            <v>238</v>
          </cell>
          <cell r="J242">
            <v>0</v>
          </cell>
        </row>
        <row r="243">
          <cell r="A243">
            <v>239</v>
          </cell>
          <cell r="B243">
            <v>239</v>
          </cell>
          <cell r="J243">
            <v>0</v>
          </cell>
        </row>
        <row r="244">
          <cell r="A244">
            <v>240</v>
          </cell>
          <cell r="B244">
            <v>240</v>
          </cell>
          <cell r="J244">
            <v>0</v>
          </cell>
        </row>
        <row r="245">
          <cell r="A245">
            <v>241</v>
          </cell>
          <cell r="B245">
            <v>241</v>
          </cell>
          <cell r="J245">
            <v>0</v>
          </cell>
        </row>
        <row r="246">
          <cell r="A246">
            <v>242</v>
          </cell>
          <cell r="B246">
            <v>242</v>
          </cell>
          <cell r="J246">
            <v>0</v>
          </cell>
        </row>
        <row r="247">
          <cell r="A247">
            <v>243</v>
          </cell>
          <cell r="B247">
            <v>243</v>
          </cell>
          <cell r="J247">
            <v>0</v>
          </cell>
        </row>
        <row r="248">
          <cell r="A248">
            <v>244</v>
          </cell>
          <cell r="B248">
            <v>244</v>
          </cell>
          <cell r="J248">
            <v>0</v>
          </cell>
        </row>
        <row r="249">
          <cell r="A249">
            <v>245</v>
          </cell>
          <cell r="B249">
            <v>245</v>
          </cell>
          <cell r="J249">
            <v>0</v>
          </cell>
        </row>
        <row r="250">
          <cell r="A250">
            <v>246</v>
          </cell>
          <cell r="B250">
            <v>246</v>
          </cell>
          <cell r="J250">
            <v>0</v>
          </cell>
        </row>
        <row r="251">
          <cell r="A251">
            <v>247</v>
          </cell>
          <cell r="B251">
            <v>247</v>
          </cell>
          <cell r="J251">
            <v>0</v>
          </cell>
        </row>
        <row r="252">
          <cell r="A252">
            <v>248</v>
          </cell>
          <cell r="B252">
            <v>248</v>
          </cell>
          <cell r="J252">
            <v>0</v>
          </cell>
        </row>
        <row r="253">
          <cell r="A253">
            <v>249</v>
          </cell>
          <cell r="B253">
            <v>249</v>
          </cell>
          <cell r="J253">
            <v>0</v>
          </cell>
        </row>
        <row r="254">
          <cell r="A254">
            <v>250</v>
          </cell>
          <cell r="B254">
            <v>250</v>
          </cell>
          <cell r="J254">
            <v>0</v>
          </cell>
        </row>
        <row r="255">
          <cell r="A255">
            <v>251</v>
          </cell>
          <cell r="B255">
            <v>251</v>
          </cell>
          <cell r="J255">
            <v>0</v>
          </cell>
        </row>
        <row r="256">
          <cell r="A256">
            <v>252</v>
          </cell>
          <cell r="B256">
            <v>252</v>
          </cell>
          <cell r="J256">
            <v>0</v>
          </cell>
        </row>
        <row r="257">
          <cell r="A257">
            <v>253</v>
          </cell>
          <cell r="B257">
            <v>253</v>
          </cell>
          <cell r="J257">
            <v>0</v>
          </cell>
        </row>
        <row r="258">
          <cell r="A258">
            <v>254</v>
          </cell>
          <cell r="B258">
            <v>254</v>
          </cell>
          <cell r="J258">
            <v>0</v>
          </cell>
        </row>
        <row r="259">
          <cell r="A259">
            <v>255</v>
          </cell>
          <cell r="B259">
            <v>255</v>
          </cell>
          <cell r="J259">
            <v>0</v>
          </cell>
        </row>
        <row r="260">
          <cell r="A260">
            <v>256</v>
          </cell>
          <cell r="B260">
            <v>256</v>
          </cell>
          <cell r="J260">
            <v>0</v>
          </cell>
        </row>
        <row r="261">
          <cell r="A261">
            <v>257</v>
          </cell>
          <cell r="B261">
            <v>257</v>
          </cell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درجات الطلاب!R5C1:R682C1" advise="1">
            <x14:values rows="678">
              <value>
                <val>1</val>
              </value>
              <value>
                <val>2</val>
              </value>
              <value>
                <val>3</val>
              </value>
              <value>
                <val>4</val>
              </value>
              <value>
                <val>5</val>
              </value>
              <value>
                <val>6</val>
              </value>
              <value>
                <val>7</val>
              </value>
              <value>
                <val>8</val>
              </value>
              <value>
                <val>9</val>
              </value>
              <value>
                <val>10</val>
              </value>
              <value>
                <val>11</val>
              </value>
              <value>
                <val>12</val>
              </value>
              <value>
                <val>13</val>
              </value>
              <value>
                <val>14</val>
              </value>
              <value>
                <val>15</val>
              </value>
              <value>
                <val>16</val>
              </value>
              <value>
                <val>17</val>
              </value>
              <value>
                <val>18</val>
              </value>
              <value>
                <val>19</val>
              </value>
              <value>
                <val>20</val>
              </value>
              <value>
                <val>21</val>
              </value>
              <value>
                <val>22</val>
              </value>
              <value>
                <val>23</val>
              </value>
              <value>
                <val>24</val>
              </value>
              <value>
                <val>25</val>
              </value>
              <value>
                <val>26</val>
              </value>
              <value>
                <val>27</val>
              </value>
              <value>
                <val>28</val>
              </value>
              <value>
                <val>29</val>
              </value>
              <value>
                <val>30</val>
              </value>
              <value>
                <val>31</val>
              </value>
              <value>
                <val>32</val>
              </value>
              <value>
                <val>33</val>
              </value>
              <value>
                <val>34</val>
              </value>
              <value>
                <val>35</val>
              </value>
              <value>
                <val>36</val>
              </value>
              <value>
                <val>37</val>
              </value>
              <value>
                <val>38</val>
              </value>
              <value>
                <val>39</val>
              </value>
              <value>
                <val>40</val>
              </value>
              <value>
                <val>41</val>
              </value>
              <value>
                <val>42</val>
              </value>
              <value>
                <val>43</val>
              </value>
              <value>
                <val>44</val>
              </value>
              <value>
                <val>45</val>
              </value>
              <value>
                <val>46</val>
              </value>
              <value>
                <val>47</val>
              </value>
              <value>
                <val>48</val>
              </value>
              <value>
                <val>49</val>
              </value>
              <value>
                <val>50</val>
              </value>
              <value>
                <val>51</val>
              </value>
              <value>
                <val>52</val>
              </value>
              <value>
                <val>53</val>
              </value>
              <value>
                <val>54</val>
              </value>
              <value>
                <val>55</val>
              </value>
              <value>
                <val>56</val>
              </value>
              <value>
                <val>57</val>
              </value>
              <value>
                <val>58</val>
              </value>
              <value>
                <val>59</val>
              </value>
              <value>
                <val>60</val>
              </value>
              <value>
                <val>61</val>
              </value>
              <value>
                <val>62</val>
              </value>
              <value>
                <val>63</val>
              </value>
              <value>
                <val>64</val>
              </value>
              <value>
                <val>65</val>
              </value>
              <value>
                <val>66</val>
              </value>
              <value>
                <val>67</val>
              </value>
              <value>
                <val>68</val>
              </value>
              <value>
                <val>69</val>
              </value>
              <value>
                <val>70</val>
              </value>
              <value>
                <val>71</val>
              </value>
              <value>
                <val>72</val>
              </value>
              <value>
                <val>73</val>
              </value>
              <value>
                <val>74</val>
              </value>
              <value>
                <val>75</val>
              </value>
              <value>
                <val>76</val>
              </value>
              <value>
                <val>77</val>
              </value>
              <value>
                <val>78</val>
              </value>
              <value>
                <val>79</val>
              </value>
              <value>
                <val>80</val>
              </value>
              <value>
                <val>81</val>
              </value>
              <value>
                <val>82</val>
              </value>
              <value>
                <val>83</val>
              </value>
              <value>
                <val>84</val>
              </value>
              <value>
                <val>85</val>
              </value>
              <value>
                <val>86</val>
              </value>
              <value>
                <val>87</val>
              </value>
              <value>
                <val>88</val>
              </value>
              <value>
                <val>89</val>
              </value>
              <value>
                <val>90</val>
              </value>
              <value>
                <val>91</val>
              </value>
              <value>
                <val>92</val>
              </value>
              <value>
                <val>93</val>
              </value>
              <value>
                <val>94</val>
              </value>
              <value>
                <val>95</val>
              </value>
              <value>
                <val>96</val>
              </value>
              <value>
                <val>97</val>
              </value>
              <value>
                <val>98</val>
              </value>
              <value>
                <val>99</val>
              </value>
              <value>
                <val>100</val>
              </value>
              <value>
                <val>101</val>
              </value>
              <value>
                <val>102</val>
              </value>
              <value>
                <val>103</val>
              </value>
              <value>
                <val>104</val>
              </value>
              <value>
                <val>105</val>
              </value>
              <value>
                <val>106</val>
              </value>
              <value>
                <val>107</val>
              </value>
              <value>
                <val>108</val>
              </value>
              <value>
                <val>109</val>
              </value>
              <value>
                <val>110</val>
              </value>
              <value>
                <val>111</val>
              </value>
              <value>
                <val>112</val>
              </value>
              <value>
                <val>113</val>
              </value>
              <value>
                <val>114</val>
              </value>
              <value>
                <val>115</val>
              </value>
              <value>
                <val>116</val>
              </value>
              <value>
                <val>117</val>
              </value>
              <value>
                <val>118</val>
              </value>
              <value>
                <val>119</val>
              </value>
              <value>
                <val>120</val>
              </value>
              <value>
                <val>121</val>
              </value>
              <value>
                <val>122</val>
              </value>
              <value>
                <val>123</val>
              </value>
              <value>
                <val>124</val>
              </value>
              <value>
                <val>125</val>
              </value>
              <value>
                <val>126</val>
              </value>
              <value>
                <val>127</val>
              </value>
              <value>
                <val>128</val>
              </value>
              <value>
                <val>129</val>
              </value>
              <value>
                <val>130</val>
              </value>
              <value>
                <val>131</val>
              </value>
              <value>
                <val>132</val>
              </value>
              <value>
                <val>133</val>
              </value>
              <value>
                <val>134</val>
              </value>
              <value>
                <val>135</val>
              </value>
              <value>
                <val>136</val>
              </value>
              <value>
                <val>137</val>
              </value>
              <value>
                <val>138</val>
              </value>
              <value>
                <val>139</val>
              </value>
              <value>
                <val>140</val>
              </value>
              <value>
                <val>141</val>
              </value>
              <value>
                <val>142</val>
              </value>
              <value>
                <val>143</val>
              </value>
              <value>
                <val>144</val>
              </value>
              <value>
                <val>145</val>
              </value>
              <value>
                <val>146</val>
              </value>
              <value>
                <val>147</val>
              </value>
              <value>
                <val>148</val>
              </value>
              <value>
                <val>149</val>
              </value>
              <value>
                <val>150</val>
              </value>
              <value>
                <val>151</val>
              </value>
              <value>
                <val>152</val>
              </value>
              <value>
                <val>153</val>
              </value>
              <value>
                <val>154</val>
              </value>
              <value>
                <val>155</val>
              </value>
              <value>
                <val>156</val>
              </value>
              <value>
                <val>157</val>
              </value>
              <value>
                <val>158</val>
              </value>
              <value>
                <val>159</val>
              </value>
              <value>
                <val>160</val>
              </value>
              <value>
                <val>161</val>
              </value>
              <value>
                <val>162</val>
              </value>
              <value>
                <val>163</val>
              </value>
              <value>
                <val>164</val>
              </value>
              <value>
                <val>165</val>
              </value>
              <value>
                <val>166</val>
              </value>
              <value>
                <val>167</val>
              </value>
              <value>
                <val>168</val>
              </value>
              <value>
                <val>169</val>
              </value>
              <value>
                <val>170</val>
              </value>
              <value>
                <val>171</val>
              </value>
              <value>
                <val>172</val>
              </value>
              <value>
                <val>173</val>
              </value>
              <value>
                <val>174</val>
              </value>
              <value>
                <val>175</val>
              </value>
              <value>
                <val>176</val>
              </value>
              <value>
                <val>177</val>
              </value>
              <value>
                <val>178</val>
              </value>
              <value>
                <val>179</val>
              </value>
              <value>
                <val>180</val>
              </value>
              <value>
                <val>181</val>
              </value>
              <value>
                <val>182</val>
              </value>
              <value>
                <val>183</val>
              </value>
              <value>
                <val>184</val>
              </value>
              <value>
                <val>185</val>
              </value>
              <value>
                <val>186</val>
              </value>
              <value>
                <val>187</val>
              </value>
              <value>
                <val>188</val>
              </value>
              <value>
                <val>189</val>
              </value>
              <value>
                <val>190</val>
              </value>
              <value>
                <val>191</val>
              </value>
              <value>
                <val>192</val>
              </value>
              <value>
                <val>193</val>
              </value>
              <value>
                <val>194</val>
              </value>
              <value>
                <val>195</val>
              </value>
              <value>
                <val>196</val>
              </value>
              <value>
                <val>197</val>
              </value>
              <value>
                <val>198</val>
              </value>
              <value>
                <val>199</val>
              </value>
              <value>
                <val>200</val>
              </value>
              <value>
                <val>201</val>
              </value>
              <value>
                <val>202</val>
              </value>
              <value>
                <val>203</val>
              </value>
              <value>
                <val>204</val>
              </value>
              <value>
                <val>205</val>
              </value>
              <value>
                <val>206</val>
              </value>
              <value>
                <val>207</val>
              </value>
              <value>
                <val>208</val>
              </value>
              <value>
                <val>209</val>
              </value>
              <value>
                <val>210</val>
              </value>
              <value>
                <val>211</val>
              </value>
              <value>
                <val>212</val>
              </value>
              <value>
                <val>213</val>
              </value>
              <value>
                <val>214</val>
              </value>
              <value>
                <val>215</val>
              </value>
              <value>
                <val>216</val>
              </value>
              <value>
                <val>217</val>
              </value>
              <value>
                <val>218</val>
              </value>
              <value>
                <val>219</val>
              </value>
              <value>
                <val>220</val>
              </value>
              <value>
                <val>221</val>
              </value>
              <value>
                <val>222</val>
              </value>
              <value>
                <val>223</val>
              </value>
              <value>
                <val>224</val>
              </value>
              <value>
                <val>225</val>
              </value>
              <value>
                <val>226</val>
              </value>
              <value>
                <val>227</val>
              </value>
              <value>
                <val>228</val>
              </value>
              <value>
                <val>229</val>
              </value>
              <value>
                <val>230</val>
              </value>
              <value>
                <val>231</val>
              </value>
              <value>
                <val>232</val>
              </value>
              <value>
                <val>233</val>
              </value>
              <value>
                <val>234</val>
              </value>
              <value>
                <val>235</val>
              </value>
              <value>
                <val>236</val>
              </value>
              <value>
                <val>237</val>
              </value>
              <value>
                <val>238</val>
              </value>
              <value>
                <val>239</val>
              </value>
              <value>
                <val>240</val>
              </value>
              <value>
                <val>241</val>
              </value>
              <value>
                <val>242</val>
              </value>
              <value>
                <val>243</val>
              </value>
              <value>
                <val>244</val>
              </value>
              <value>
                <val>245</val>
              </value>
              <value>
                <val>246</val>
              </value>
              <value>
                <val>247</val>
              </value>
              <value>
                <val>248</val>
              </value>
              <value>
                <val>249</val>
              </value>
              <value>
                <val>250</val>
              </value>
              <value>
                <val>251</val>
              </value>
              <value>
                <val>252</val>
              </value>
              <value>
                <val>253</val>
              </value>
              <value>
                <val>254</val>
              </value>
              <value>
                <val>255</val>
              </value>
              <value>
                <val>256</val>
              </value>
              <value>
                <val>257</val>
              </value>
              <value>
                <val>258</val>
              </value>
              <value>
                <val>259</val>
              </value>
              <value>
                <val>260</val>
              </value>
              <value>
                <val>261</val>
              </value>
              <value>
                <val>262</val>
              </value>
              <value>
                <val>263</val>
              </value>
              <value>
                <val>264</val>
              </value>
              <value>
                <val>265</val>
              </value>
              <value>
                <val>266</val>
              </value>
              <value>
                <val>267</val>
              </value>
              <value>
                <val>268</val>
              </value>
              <value>
                <val>269</val>
              </value>
              <value>
                <val>270</val>
              </value>
              <value>
                <val>271</val>
              </value>
              <value>
                <val>272</val>
              </value>
              <value>
                <val>273</val>
              </value>
              <value>
                <val>274</val>
              </value>
              <value>
                <val>275</val>
              </value>
              <value>
                <val>276</val>
              </value>
              <value>
                <val>277</val>
              </value>
              <value>
                <val>278</val>
              </value>
              <value>
                <val>279</val>
              </value>
              <value>
                <val>280</val>
              </value>
              <value>
                <val>281</val>
              </value>
              <value>
                <val>282</val>
              </value>
              <value>
                <val>283</val>
              </value>
              <value>
                <val>501</val>
              </value>
              <value>
                <val>502</val>
              </value>
              <value>
                <val>503</val>
              </value>
              <value>
                <val>504</val>
              </value>
              <value>
                <val>505</val>
              </value>
              <value>
                <val>506</val>
              </value>
              <value>
                <val>507</val>
              </value>
              <value>
                <val>508</val>
              </value>
              <value>
                <val>509</val>
              </value>
              <value>
                <val>510</val>
              </value>
              <value>
                <val>511</val>
              </value>
              <value>
                <val>512</val>
              </value>
              <value>
                <val>513</val>
              </value>
              <value>
                <val>514</val>
              </value>
              <value>
                <val>515</val>
              </value>
              <value>
                <val>516</val>
              </value>
              <value>
                <val>517</val>
              </value>
              <value>
                <val>518</val>
              </value>
              <value>
                <val>519</val>
              </value>
              <value>
                <val>520</val>
              </value>
              <value>
                <val>521</val>
              </value>
              <value>
                <val>522</val>
              </value>
              <value>
                <val>523</val>
              </value>
              <value>
                <val>524</val>
              </value>
              <value>
                <val>525</val>
              </value>
              <value>
                <val>526</val>
              </value>
              <value>
                <val>527</val>
              </value>
              <value>
                <val>528</val>
              </value>
              <value>
                <val>529</val>
              </value>
              <value>
                <val>530</val>
              </value>
              <value>
                <val>531</val>
              </value>
              <value>
                <val>532</val>
              </value>
              <value>
                <val>533</val>
              </value>
              <value>
                <val>534</val>
              </value>
              <value>
                <val>535</val>
              </value>
              <value>
                <val>536</val>
              </value>
              <value>
                <val>537</val>
              </value>
              <value>
                <val>538</val>
              </value>
              <value>
                <val>539</val>
              </value>
              <value>
                <val>540</val>
              </value>
              <value>
                <val>541</val>
              </value>
              <value>
                <val>542</val>
              </value>
              <value>
                <val>543</val>
              </value>
              <value>
                <val>544</val>
              </value>
              <value>
                <val>545</val>
              </value>
              <value>
                <val>546</val>
              </value>
              <value>
                <val>547</val>
              </value>
              <value>
                <val>548</val>
              </value>
              <value>
                <val>549</val>
              </value>
              <value>
                <val>550</val>
              </value>
              <value>
                <val>551</val>
              </value>
              <value>
                <val>552</val>
              </value>
              <value>
                <val>553</val>
              </value>
              <value>
                <val>554</val>
              </value>
              <value>
                <val>555</val>
              </value>
              <value>
                <val>556</val>
              </value>
              <value>
                <val>557</val>
              </value>
              <value>
                <val>558</val>
              </value>
              <value>
                <val>559</val>
              </value>
              <value>
                <val>560</val>
              </value>
              <value>
                <val>561</val>
              </value>
              <value>
                <val>562</val>
              </value>
              <value>
                <val>563</val>
              </value>
              <value>
                <val>564</val>
              </value>
              <value>
                <val>565</val>
              </value>
              <value>
                <val>566</val>
              </value>
              <value>
                <val>567</val>
              </value>
              <value>
                <val>568</val>
              </value>
              <value>
                <val>569</val>
              </value>
              <value>
                <val>570</val>
              </value>
              <value>
                <val>571</val>
              </value>
              <value>
                <val>572</val>
              </value>
              <value>
                <val>573</val>
              </value>
              <value>
                <val>574</val>
              </value>
              <value>
                <val>575</val>
              </value>
              <value>
                <val>576</val>
              </value>
              <value>
                <val>577</val>
              </value>
              <value>
                <val>578</val>
              </value>
              <value>
                <val>579</val>
              </value>
              <value>
                <val>580</val>
              </value>
              <value>
                <val>581</val>
              </value>
              <value>
                <val>582</val>
              </value>
              <value>
                <val>583</val>
              </value>
              <value>
                <val>584</val>
              </value>
              <value>
                <val>585</val>
              </value>
              <value>
                <val>586</val>
              </value>
              <value>
                <val>587</val>
              </value>
              <value>
                <val>588</val>
              </value>
              <value>
                <val>589</val>
              </value>
              <value>
                <val>590</val>
              </value>
              <value>
                <val>591</val>
              </value>
              <value>
                <val>592</val>
              </value>
              <value>
                <val>593</val>
              </value>
              <value>
                <val>594</val>
              </value>
              <value>
                <val>595</val>
              </value>
              <value>
                <val>596</val>
              </value>
              <value>
                <val>597</val>
              </value>
              <value>
                <val>598</val>
              </value>
              <value>
                <val>599</val>
              </value>
              <value>
                <val>600</val>
              </value>
              <value>
                <val>601</val>
              </value>
              <value>
                <val>602</val>
              </value>
              <value>
                <val>603</val>
              </value>
              <value>
                <val>604</val>
              </value>
              <value>
                <val>605</val>
              </value>
              <value>
                <val>606</val>
              </value>
              <value>
                <val>607</val>
              </value>
              <value>
                <val>608</val>
              </value>
              <value>
                <val>609</val>
              </value>
              <value>
                <val>610</val>
              </value>
              <value>
                <val>611</val>
              </value>
              <value>
                <val>612</val>
              </value>
              <value>
                <val>613</val>
              </value>
              <value>
                <val>614</val>
              </value>
              <value>
                <val>615</val>
              </value>
              <value>
                <val>616</val>
              </value>
              <value>
                <val>617</val>
              </value>
              <value>
                <val>618</val>
              </value>
              <value>
                <val>619</val>
              </value>
              <value>
                <val>620</val>
              </value>
              <value>
                <val>621</val>
              </value>
              <value>
                <val>622</val>
              </value>
              <value>
                <val>623</val>
              </value>
              <value>
                <val>624</val>
              </value>
              <value>
                <val>625</val>
              </value>
              <value>
                <val>626</val>
              </value>
              <value>
                <val>627</val>
              </value>
              <value>
                <val>628</val>
              </value>
              <value>
                <val>629</val>
              </value>
              <value>
                <val>630</val>
              </value>
              <value>
                <val>631</val>
              </value>
              <value>
                <val>632</val>
              </value>
              <value>
                <val>633</val>
              </value>
              <value>
                <val>634</val>
              </value>
              <value>
                <val>635</val>
              </value>
              <value>
                <val>636</val>
              </value>
              <value>
                <val>637</val>
              </value>
              <value>
                <val>638</val>
              </value>
              <value>
                <val>639</val>
              </value>
              <value>
                <val>640</val>
              </value>
              <value>
                <val>641</val>
              </value>
              <value>
                <val>642</val>
              </value>
              <value>
                <val>643</val>
              </value>
              <value>
                <val>644</val>
              </value>
              <value>
                <val>645</val>
              </value>
              <value>
                <val>646</val>
              </value>
              <value>
                <val>647</val>
              </value>
              <value>
                <val>648</val>
              </value>
              <value>
                <val>649</val>
              </value>
              <value>
                <val>650</val>
              </value>
              <value>
                <val>651</val>
              </value>
              <value>
                <val>652</val>
              </value>
              <value>
                <val>653</val>
              </value>
              <value>
                <val>654</val>
              </value>
              <value>
                <val>655</val>
              </value>
              <value>
                <val>656</val>
              </value>
              <value>
                <val>657</val>
              </value>
              <value>
                <val>658</val>
              </value>
              <value>
                <val>659</val>
              </value>
              <value>
                <val>660</val>
              </value>
              <value>
                <val>661</val>
              </value>
              <value>
                <val>662</val>
              </value>
              <value>
                <val>663</val>
              </value>
              <value>
                <val>664</val>
              </value>
              <value>
                <val>665</val>
              </value>
              <value>
                <val>666</val>
              </value>
              <value>
                <val>667</val>
              </value>
              <value>
                <val>668</val>
              </value>
              <value>
                <val>669</val>
              </value>
              <value>
                <val>670</val>
              </value>
              <value>
                <val>671</val>
              </value>
              <value>
                <val>672</val>
              </value>
              <value>
                <val>673</val>
              </value>
              <value>
                <val>674</val>
              </value>
              <value>
                <val>675</val>
              </value>
              <value>
                <val>676</val>
              </value>
              <value>
                <val>677</val>
              </value>
              <value>
                <val>678</val>
              </value>
              <value>
                <val>679</val>
              </value>
              <value>
                <val>680</val>
              </value>
              <value>
                <val>681</val>
              </value>
              <value>
                <val>682</val>
              </value>
              <value>
                <val>683</val>
              </value>
              <value>
                <val>684</val>
              </value>
              <value>
                <val>685</val>
              </value>
              <value>
                <val>686</val>
              </value>
              <value>
                <val>687</val>
              </value>
              <value>
                <val>688</val>
              </value>
              <value>
                <val>689</val>
              </value>
              <value>
                <val>690</val>
              </value>
              <value>
                <val>691</val>
              </value>
              <value>
                <val>692</val>
              </value>
              <value>
                <val>693</val>
              </value>
              <value>
                <val>694</val>
              </value>
              <value>
                <val>695</val>
              </value>
              <value>
                <val>696</val>
              </value>
              <value>
                <val>697</val>
              </value>
              <value>
                <val>698</val>
              </value>
              <value>
                <val>699</val>
              </value>
              <value>
                <val>700</val>
              </value>
              <value>
                <val>701</val>
              </value>
              <value>
                <val>702</val>
              </value>
              <value>
                <val>703</val>
              </value>
              <value>
                <val>704</val>
              </value>
              <value>
                <val>705</val>
              </value>
              <value>
                <val>706</val>
              </value>
              <value>
                <val>707</val>
              </value>
              <value>
                <val>708</val>
              </value>
              <value>
                <val>709</val>
              </value>
              <value>
                <val>710</val>
              </value>
              <value>
                <val>711</val>
              </value>
              <value>
                <val>712</val>
              </value>
              <value>
                <val>713</val>
              </value>
              <value>
                <val>714</val>
              </value>
              <value>
                <val>715</val>
              </value>
              <value>
                <val>716</val>
              </value>
              <value>
                <val>717</val>
              </value>
              <value>
                <val>718</val>
              </value>
              <value>
                <val>719</val>
              </value>
              <value>
                <val>720</val>
              </value>
              <value>
                <val>721</val>
              </value>
              <value>
                <val>722</val>
              </value>
              <value>
                <val>723</val>
              </value>
              <value>
                <val>724</val>
              </value>
              <value>
                <val>725</val>
              </value>
              <value>
                <val>726</val>
              </value>
              <value>
                <val>727</val>
              </value>
              <value>
                <val>728</val>
              </value>
              <value>
                <val>729</val>
              </value>
              <value>
                <val>730</val>
              </value>
              <value>
                <val>731</val>
              </value>
              <value>
                <val>732</val>
              </value>
              <value>
                <val>733</val>
              </value>
              <value>
                <val>734</val>
              </value>
              <value>
                <val>735</val>
              </value>
              <value>
                <val>736</val>
              </value>
              <value>
                <val>737</val>
              </value>
              <value>
                <val>738</val>
              </value>
              <value>
                <val>739</val>
              </value>
              <value>
                <val>740</val>
              </value>
              <value>
                <val>741</val>
              </value>
              <value>
                <val>742</val>
              </value>
              <value>
                <val>743</val>
              </value>
              <value>
                <val>744</val>
              </value>
              <value>
                <val>745</val>
              </value>
              <value>
                <val>746</val>
              </value>
              <value>
                <val>747</val>
              </value>
              <value>
                <val>748</val>
              </value>
              <value>
                <val>749</val>
              </value>
              <value>
                <val>750</val>
              </value>
              <value>
                <val>751</val>
              </value>
              <value>
                <val>752</val>
              </value>
              <value>
                <val>753</val>
              </value>
              <value>
                <val>754</val>
              </value>
              <value>
                <val>755</val>
              </value>
              <value>
                <val>756</val>
              </value>
              <value>
                <val>757</val>
              </value>
              <value>
                <val>758</val>
              </value>
              <value>
                <val>759</val>
              </value>
              <value>
                <val>760</val>
              </value>
              <value>
                <val>761</val>
              </value>
              <value>
                <val>762</val>
              </value>
              <value>
                <val>763</val>
              </value>
              <value>
                <val>764</val>
              </value>
              <value>
                <val>765</val>
              </value>
              <value>
                <val>766</val>
              </value>
              <value>
                <val>767</val>
              </value>
              <value>
                <val>768</val>
              </value>
              <value>
                <val>769</val>
              </value>
              <value>
                <val>770</val>
              </value>
              <value>
                <val>771</val>
              </value>
              <value>
                <val>772</val>
              </value>
              <value>
                <val>773</val>
              </value>
              <value>
                <val>774</val>
              </value>
              <value>
                <val>775</val>
              </value>
              <value>
                <val>776</val>
              </value>
              <value>
                <val>777</val>
              </value>
              <value>
                <val>778</val>
              </value>
              <value>
                <val>779</val>
              </value>
              <value>
                <val>780</val>
              </value>
              <value>
                <val>781</val>
              </value>
              <value>
                <val>782</val>
              </value>
              <value>
                <val>783</val>
              </value>
              <value>
                <val>784</val>
              </value>
              <value>
                <val>785</val>
              </value>
              <value>
                <val>786</val>
              </value>
              <value>
                <val>787</val>
              </value>
              <value>
                <val>788</val>
              </value>
              <value>
                <val>789</val>
              </value>
              <value>
                <val>790</val>
              </value>
              <value>
                <val>791</val>
              </value>
              <value>
                <val>792</val>
              </value>
              <value>
                <val>793</val>
              </value>
              <value>
                <val>794</val>
              </value>
              <value>
                <val>795</val>
              </value>
              <value>
                <val>796</val>
              </value>
              <value>
                <val>797</val>
              </value>
              <value>
                <val>798</val>
              </value>
              <value>
                <val>799</val>
              </value>
              <value>
                <val>800</val>
              </value>
              <value>
                <val>801</val>
              </value>
              <value>
                <val>802</val>
              </value>
              <value>
                <val>803</val>
              </value>
              <value>
                <val>804</val>
              </value>
              <value>
                <val>805</val>
              </value>
              <value>
                <val>806</val>
              </value>
              <value>
                <val>807</val>
              </value>
              <value>
                <val>808</val>
              </value>
              <value>
                <val>809</val>
              </value>
              <value>
                <val>810</val>
              </value>
              <value>
                <val>811</val>
              </value>
              <value>
                <val>812</val>
              </value>
              <value>
                <val>813</val>
              </value>
              <value>
                <val>814</val>
              </value>
              <value>
                <val>815</val>
              </value>
              <value>
                <val>816</val>
              </value>
              <value>
                <val>817</val>
              </value>
              <value>
                <val>818</val>
              </value>
              <value>
                <val>819</val>
              </value>
              <value>
                <val>820</val>
              </value>
              <value>
                <val>821</val>
              </value>
              <value>
                <val>822</val>
              </value>
              <value>
                <val>823</val>
              </value>
              <value>
                <val>824</val>
              </value>
              <value>
                <val>825</val>
              </value>
              <value>
                <val>826</val>
              </value>
              <value>
                <val>827</val>
              </value>
              <value>
                <val>828</val>
              </value>
              <value>
                <val>829</val>
              </value>
              <value>
                <val>830</val>
              </value>
              <value>
                <val>831</val>
              </value>
              <value>
                <val>832</val>
              </value>
              <value>
                <val>833</val>
              </value>
              <value>
                <val>834</val>
              </value>
              <value>
                <val>835</val>
              </value>
              <value>
                <val>836</val>
              </value>
              <value>
                <val>837</val>
              </value>
              <value>
                <val>838</val>
              </value>
              <value>
                <val>839</val>
              </value>
              <value>
                <val>840</val>
              </value>
              <value>
                <val>841</val>
              </value>
              <value>
                <val>842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str">
                <val/>
              </value>
              <value t="str">
                <val/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</x14:values>
          </x14:oleItem>
        </mc:Choice>
        <mc:Fallback>
          <oleItem name="!درجات الطلاب!R5C1:R682C1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H1540"/>
  <sheetViews>
    <sheetView rightToLeft="1" workbookViewId="0">
      <pane ySplit="4" topLeftCell="A288" activePane="bottomLeft" state="frozen"/>
      <selection pane="bottomLeft" activeCell="C295" sqref="C295"/>
    </sheetView>
  </sheetViews>
  <sheetFormatPr defaultColWidth="14.42578125" defaultRowHeight="15.75" customHeight="1" x14ac:dyDescent="0.2"/>
  <cols>
    <col min="1" max="2" width="14.42578125" style="33"/>
    <col min="3" max="3" width="29.7109375" style="33" customWidth="1"/>
    <col min="4" max="17" width="14.42578125" style="33"/>
    <col min="18" max="18" width="18.140625" style="33" customWidth="1"/>
    <col min="19" max="16384" width="14.42578125" style="33"/>
  </cols>
  <sheetData>
    <row r="1" spans="1:34" ht="12.75" x14ac:dyDescent="0.2">
      <c r="A1" s="32">
        <v>1</v>
      </c>
      <c r="B1" s="32">
        <f>A1+1</f>
        <v>2</v>
      </c>
      <c r="C1" s="32">
        <f>B1+1</f>
        <v>3</v>
      </c>
      <c r="D1" s="32">
        <v>4</v>
      </c>
      <c r="E1" s="32">
        <v>5</v>
      </c>
      <c r="F1" s="32">
        <f>E1+1</f>
        <v>6</v>
      </c>
      <c r="G1" s="32">
        <v>7</v>
      </c>
      <c r="H1" s="32">
        <v>8</v>
      </c>
      <c r="I1" s="32">
        <v>9</v>
      </c>
      <c r="J1" s="32">
        <v>10</v>
      </c>
      <c r="K1" s="32">
        <v>11</v>
      </c>
      <c r="L1" s="32">
        <f>K1+1</f>
        <v>12</v>
      </c>
      <c r="M1" s="32">
        <v>13</v>
      </c>
      <c r="N1" s="32">
        <f>M1+1</f>
        <v>14</v>
      </c>
      <c r="O1" s="32">
        <f>N1+1</f>
        <v>15</v>
      </c>
      <c r="P1" s="32">
        <v>16</v>
      </c>
      <c r="Q1" s="32">
        <v>17</v>
      </c>
      <c r="R1" s="32">
        <f>Q1+1</f>
        <v>18</v>
      </c>
      <c r="S1" s="32">
        <v>19</v>
      </c>
      <c r="T1" s="32">
        <f>S1+1</f>
        <v>20</v>
      </c>
      <c r="U1" s="32">
        <f>T1+1</f>
        <v>21</v>
      </c>
      <c r="V1" s="32">
        <v>23</v>
      </c>
      <c r="W1" s="32">
        <f>V1+1</f>
        <v>24</v>
      </c>
      <c r="X1" s="32">
        <f>W1+1</f>
        <v>25</v>
      </c>
      <c r="Y1" s="32">
        <v>26</v>
      </c>
      <c r="Z1" s="32"/>
      <c r="AA1" s="32"/>
      <c r="AB1" s="32"/>
      <c r="AC1" s="32"/>
      <c r="AD1" s="32"/>
      <c r="AE1" s="32"/>
      <c r="AF1" s="32"/>
      <c r="AG1" s="32"/>
      <c r="AH1" s="32"/>
    </row>
    <row r="2" spans="1:34" ht="30" customHeight="1" x14ac:dyDescent="0.2">
      <c r="A2" s="72" t="s">
        <v>0</v>
      </c>
      <c r="B2" s="72" t="s">
        <v>1</v>
      </c>
      <c r="C2" s="72" t="s">
        <v>2</v>
      </c>
      <c r="D2" s="72" t="s">
        <v>0</v>
      </c>
      <c r="E2" s="34" t="s">
        <v>3</v>
      </c>
      <c r="F2" s="34"/>
      <c r="G2" s="34" t="s">
        <v>4</v>
      </c>
      <c r="H2" s="34"/>
      <c r="I2" s="34" t="s">
        <v>5</v>
      </c>
      <c r="J2" s="34"/>
      <c r="K2" s="34" t="s">
        <v>6</v>
      </c>
      <c r="L2" s="34"/>
      <c r="M2" s="34" t="s">
        <v>7</v>
      </c>
      <c r="N2" s="34"/>
      <c r="O2" s="35" t="s">
        <v>8</v>
      </c>
      <c r="P2" s="35"/>
      <c r="Q2" s="34" t="s">
        <v>9</v>
      </c>
      <c r="R2" s="34" t="s">
        <v>10</v>
      </c>
      <c r="S2" s="34" t="s">
        <v>11</v>
      </c>
      <c r="T2" s="34" t="s">
        <v>12</v>
      </c>
      <c r="U2" s="34" t="s">
        <v>13</v>
      </c>
      <c r="V2" s="34" t="s">
        <v>14</v>
      </c>
      <c r="W2" s="34" t="s">
        <v>15</v>
      </c>
      <c r="X2" s="74" t="s">
        <v>16</v>
      </c>
      <c r="Y2" s="74" t="s">
        <v>17</v>
      </c>
    </row>
    <row r="3" spans="1:34" ht="12.75" customHeight="1" x14ac:dyDescent="0.2">
      <c r="A3" s="73"/>
      <c r="B3" s="73"/>
      <c r="C3" s="73"/>
      <c r="D3" s="73"/>
      <c r="E3" s="35">
        <v>100</v>
      </c>
      <c r="F3" s="35"/>
      <c r="G3" s="35">
        <v>80</v>
      </c>
      <c r="H3" s="35"/>
      <c r="I3" s="35">
        <v>40</v>
      </c>
      <c r="J3" s="35"/>
      <c r="K3" s="35">
        <v>40</v>
      </c>
      <c r="L3" s="35"/>
      <c r="M3" s="35">
        <v>30</v>
      </c>
      <c r="N3" s="35"/>
      <c r="O3" s="35">
        <v>290</v>
      </c>
      <c r="P3" s="35"/>
      <c r="Q3" s="35">
        <v>20</v>
      </c>
      <c r="R3" s="35">
        <v>20</v>
      </c>
      <c r="S3" s="35">
        <v>20</v>
      </c>
      <c r="T3" s="35">
        <v>40</v>
      </c>
      <c r="U3" s="35">
        <v>20</v>
      </c>
      <c r="V3" s="35">
        <v>30</v>
      </c>
      <c r="W3" s="35">
        <v>30</v>
      </c>
      <c r="X3" s="75"/>
      <c r="Y3" s="75"/>
    </row>
    <row r="4" spans="1:34" ht="16.5" x14ac:dyDescent="0.2">
      <c r="A4" s="73"/>
      <c r="B4" s="73"/>
      <c r="C4" s="73"/>
      <c r="D4" s="73"/>
      <c r="E4" s="35">
        <v>50</v>
      </c>
      <c r="F4" s="36" t="s">
        <v>677</v>
      </c>
      <c r="G4" s="35">
        <v>40</v>
      </c>
      <c r="H4" s="36" t="s">
        <v>677</v>
      </c>
      <c r="I4" s="35">
        <v>20</v>
      </c>
      <c r="J4" s="36" t="s">
        <v>677</v>
      </c>
      <c r="K4" s="35">
        <v>20</v>
      </c>
      <c r="L4" s="36" t="s">
        <v>677</v>
      </c>
      <c r="M4" s="35">
        <v>15</v>
      </c>
      <c r="N4" s="36" t="s">
        <v>677</v>
      </c>
      <c r="O4" s="35">
        <v>145</v>
      </c>
      <c r="P4" s="36" t="s">
        <v>677</v>
      </c>
      <c r="Q4" s="35">
        <v>10</v>
      </c>
      <c r="R4" s="35">
        <v>10</v>
      </c>
      <c r="S4" s="35">
        <v>10</v>
      </c>
      <c r="T4" s="35">
        <v>20</v>
      </c>
      <c r="U4" s="35">
        <v>10</v>
      </c>
      <c r="V4" s="35">
        <v>15</v>
      </c>
      <c r="W4" s="35">
        <v>15</v>
      </c>
      <c r="X4" s="75"/>
      <c r="Y4" s="75"/>
    </row>
    <row r="5" spans="1:34" ht="23.25" hidden="1" customHeight="1" x14ac:dyDescent="0.25">
      <c r="A5" s="37">
        <f t="array" ref="A5:A1540">[2]!'!درجات الطلاب!R5C1:R682C1'</f>
        <v>1</v>
      </c>
      <c r="B5" s="37">
        <v>1</v>
      </c>
      <c r="C5" s="37" t="s">
        <v>41</v>
      </c>
      <c r="D5" s="37">
        <v>1</v>
      </c>
      <c r="E5" s="38">
        <v>80</v>
      </c>
      <c r="F5" s="39" t="s">
        <v>678</v>
      </c>
      <c r="G5" s="38">
        <v>30</v>
      </c>
      <c r="H5" s="39" t="s">
        <v>680</v>
      </c>
      <c r="I5" s="38">
        <v>40</v>
      </c>
      <c r="J5" s="39" t="s">
        <v>678</v>
      </c>
      <c r="K5" s="38">
        <v>20</v>
      </c>
      <c r="L5" s="39" t="s">
        <v>680</v>
      </c>
      <c r="M5" s="38">
        <v>60</v>
      </c>
      <c r="N5" s="39" t="s">
        <v>678</v>
      </c>
      <c r="O5" s="38">
        <v>230</v>
      </c>
      <c r="P5" s="39" t="s">
        <v>679</v>
      </c>
      <c r="Q5" s="38"/>
      <c r="R5" s="38"/>
      <c r="S5" s="38"/>
      <c r="T5" s="38"/>
      <c r="U5" s="38"/>
      <c r="V5" s="38"/>
      <c r="W5" s="38"/>
      <c r="X5" s="40" t="s">
        <v>675</v>
      </c>
      <c r="Y5" s="38" t="s">
        <v>667</v>
      </c>
    </row>
    <row r="6" spans="1:34" ht="23.25" hidden="1" customHeight="1" x14ac:dyDescent="0.25">
      <c r="A6" s="37">
        <v>2</v>
      </c>
      <c r="B6" s="37">
        <v>2</v>
      </c>
      <c r="C6" s="37" t="s">
        <v>42</v>
      </c>
      <c r="D6" s="37">
        <v>2</v>
      </c>
      <c r="E6" s="38">
        <v>72</v>
      </c>
      <c r="F6" s="39" t="s">
        <v>678</v>
      </c>
      <c r="G6" s="38">
        <v>15</v>
      </c>
      <c r="H6" s="39" t="s">
        <v>682</v>
      </c>
      <c r="I6" s="38">
        <v>16</v>
      </c>
      <c r="J6" s="39" t="s">
        <v>682</v>
      </c>
      <c r="K6" s="38">
        <v>24</v>
      </c>
      <c r="L6" s="39" t="s">
        <v>680</v>
      </c>
      <c r="M6" s="38">
        <v>40</v>
      </c>
      <c r="N6" s="39" t="s">
        <v>681</v>
      </c>
      <c r="O6" s="38">
        <v>167</v>
      </c>
      <c r="P6" s="39" t="s">
        <v>680</v>
      </c>
      <c r="Q6" s="38"/>
      <c r="R6" s="38"/>
      <c r="S6" s="38"/>
      <c r="T6" s="38"/>
      <c r="U6" s="38"/>
      <c r="V6" s="38"/>
      <c r="W6" s="38"/>
      <c r="X6" s="40" t="s">
        <v>676</v>
      </c>
      <c r="Y6" s="38" t="s">
        <v>667</v>
      </c>
    </row>
    <row r="7" spans="1:34" ht="23.25" hidden="1" customHeight="1" x14ac:dyDescent="0.25">
      <c r="A7" s="37">
        <v>3</v>
      </c>
      <c r="B7" s="37">
        <v>3</v>
      </c>
      <c r="C7" s="37" t="s">
        <v>43</v>
      </c>
      <c r="D7" s="37">
        <v>3</v>
      </c>
      <c r="E7" s="38">
        <v>64</v>
      </c>
      <c r="F7" s="39" t="s">
        <v>679</v>
      </c>
      <c r="G7" s="38">
        <v>23</v>
      </c>
      <c r="H7" s="39" t="s">
        <v>682</v>
      </c>
      <c r="I7" s="38">
        <v>16</v>
      </c>
      <c r="J7" s="39" t="s">
        <v>682</v>
      </c>
      <c r="K7" s="38">
        <v>19</v>
      </c>
      <c r="L7" s="39" t="s">
        <v>682</v>
      </c>
      <c r="M7" s="38">
        <v>20</v>
      </c>
      <c r="N7" s="39" t="s">
        <v>682</v>
      </c>
      <c r="O7" s="38">
        <v>142</v>
      </c>
      <c r="P7" s="39" t="s">
        <v>680</v>
      </c>
      <c r="Q7" s="38"/>
      <c r="R7" s="38"/>
      <c r="S7" s="38"/>
      <c r="T7" s="38"/>
      <c r="U7" s="38"/>
      <c r="V7" s="38"/>
      <c r="W7" s="38"/>
      <c r="X7" s="40" t="s">
        <v>676</v>
      </c>
      <c r="Y7" s="38" t="s">
        <v>667</v>
      </c>
    </row>
    <row r="8" spans="1:34" ht="23.25" hidden="1" customHeight="1" x14ac:dyDescent="0.25">
      <c r="A8" s="37">
        <v>4</v>
      </c>
      <c r="B8" s="37">
        <v>4</v>
      </c>
      <c r="C8" s="37" t="s">
        <v>44</v>
      </c>
      <c r="D8" s="37">
        <v>4</v>
      </c>
      <c r="E8" s="38">
        <v>80</v>
      </c>
      <c r="F8" s="39" t="s">
        <v>678</v>
      </c>
      <c r="G8" s="38">
        <v>38</v>
      </c>
      <c r="H8" s="39" t="s">
        <v>680</v>
      </c>
      <c r="I8" s="38">
        <v>32</v>
      </c>
      <c r="J8" s="39" t="s">
        <v>679</v>
      </c>
      <c r="K8" s="38">
        <v>27</v>
      </c>
      <c r="L8" s="39" t="s">
        <v>681</v>
      </c>
      <c r="M8" s="38">
        <v>40</v>
      </c>
      <c r="N8" s="39" t="s">
        <v>681</v>
      </c>
      <c r="O8" s="38">
        <v>217</v>
      </c>
      <c r="P8" s="39" t="s">
        <v>679</v>
      </c>
      <c r="Q8" s="38"/>
      <c r="R8" s="38"/>
      <c r="S8" s="38"/>
      <c r="T8" s="38"/>
      <c r="U8" s="38"/>
      <c r="V8" s="38"/>
      <c r="W8" s="38"/>
      <c r="X8" s="40" t="s">
        <v>675</v>
      </c>
      <c r="Y8" s="38" t="s">
        <v>667</v>
      </c>
    </row>
    <row r="9" spans="1:34" ht="23.25" hidden="1" customHeight="1" x14ac:dyDescent="0.25">
      <c r="A9" s="37">
        <v>5</v>
      </c>
      <c r="B9" s="37">
        <v>5</v>
      </c>
      <c r="C9" s="37" t="s">
        <v>45</v>
      </c>
      <c r="D9" s="37">
        <v>5</v>
      </c>
      <c r="E9" s="38">
        <v>80</v>
      </c>
      <c r="F9" s="39" t="s">
        <v>678</v>
      </c>
      <c r="G9" s="38">
        <v>30</v>
      </c>
      <c r="H9" s="39" t="s">
        <v>680</v>
      </c>
      <c r="I9" s="38">
        <v>32</v>
      </c>
      <c r="J9" s="39" t="s">
        <v>679</v>
      </c>
      <c r="K9" s="38">
        <v>21</v>
      </c>
      <c r="L9" s="39" t="s">
        <v>680</v>
      </c>
      <c r="M9" s="38">
        <v>60</v>
      </c>
      <c r="N9" s="39" t="s">
        <v>678</v>
      </c>
      <c r="O9" s="38">
        <v>223</v>
      </c>
      <c r="P9" s="39" t="s">
        <v>679</v>
      </c>
      <c r="Q9" s="38"/>
      <c r="R9" s="38"/>
      <c r="S9" s="38"/>
      <c r="T9" s="38"/>
      <c r="U9" s="38"/>
      <c r="V9" s="38"/>
      <c r="W9" s="38"/>
      <c r="X9" s="40" t="s">
        <v>675</v>
      </c>
      <c r="Y9" s="38" t="s">
        <v>667</v>
      </c>
    </row>
    <row r="10" spans="1:34" ht="23.25" hidden="1" customHeight="1" x14ac:dyDescent="0.25">
      <c r="A10" s="37">
        <v>6</v>
      </c>
      <c r="B10" s="37">
        <v>6</v>
      </c>
      <c r="C10" s="37" t="s">
        <v>46</v>
      </c>
      <c r="D10" s="37">
        <v>6</v>
      </c>
      <c r="E10" s="38">
        <v>40</v>
      </c>
      <c r="F10" s="39" t="s">
        <v>680</v>
      </c>
      <c r="G10" s="38">
        <v>30</v>
      </c>
      <c r="H10" s="39" t="s">
        <v>680</v>
      </c>
      <c r="I10" s="38">
        <v>32</v>
      </c>
      <c r="J10" s="39" t="s">
        <v>679</v>
      </c>
      <c r="K10" s="38">
        <v>21</v>
      </c>
      <c r="L10" s="39" t="s">
        <v>680</v>
      </c>
      <c r="M10" s="38">
        <v>50</v>
      </c>
      <c r="N10" s="39" t="s">
        <v>679</v>
      </c>
      <c r="O10" s="38">
        <v>173</v>
      </c>
      <c r="P10" s="39" t="s">
        <v>680</v>
      </c>
      <c r="Q10" s="38"/>
      <c r="R10" s="38"/>
      <c r="S10" s="38"/>
      <c r="T10" s="38"/>
      <c r="U10" s="38"/>
      <c r="V10" s="38"/>
      <c r="W10" s="38"/>
      <c r="X10" s="40" t="s">
        <v>675</v>
      </c>
      <c r="Y10" s="38" t="s">
        <v>667</v>
      </c>
    </row>
    <row r="11" spans="1:34" ht="23.25" hidden="1" customHeight="1" x14ac:dyDescent="0.25">
      <c r="A11" s="37">
        <v>7</v>
      </c>
      <c r="B11" s="37">
        <v>7</v>
      </c>
      <c r="C11" s="37" t="s">
        <v>47</v>
      </c>
      <c r="D11" s="37">
        <v>7</v>
      </c>
      <c r="E11" s="38" t="s">
        <v>666</v>
      </c>
      <c r="F11" s="39" t="s">
        <v>666</v>
      </c>
      <c r="G11" s="38" t="s">
        <v>666</v>
      </c>
      <c r="H11" s="39" t="s">
        <v>666</v>
      </c>
      <c r="I11" s="38" t="s">
        <v>666</v>
      </c>
      <c r="J11" s="39" t="s">
        <v>666</v>
      </c>
      <c r="K11" s="38" t="s">
        <v>666</v>
      </c>
      <c r="L11" s="39" t="s">
        <v>666</v>
      </c>
      <c r="M11" s="38" t="s">
        <v>666</v>
      </c>
      <c r="N11" s="39" t="s">
        <v>666</v>
      </c>
      <c r="O11" s="38" t="s">
        <v>665</v>
      </c>
      <c r="P11" s="39" t="s">
        <v>683</v>
      </c>
      <c r="Q11" s="38"/>
      <c r="R11" s="38"/>
      <c r="S11" s="38"/>
      <c r="T11" s="38"/>
      <c r="U11" s="38"/>
      <c r="V11" s="38"/>
      <c r="W11" s="38"/>
      <c r="X11" s="40" t="s">
        <v>676</v>
      </c>
      <c r="Y11" s="38" t="s">
        <v>667</v>
      </c>
    </row>
    <row r="12" spans="1:34" ht="23.25" hidden="1" customHeight="1" x14ac:dyDescent="0.25">
      <c r="A12" s="37">
        <v>8</v>
      </c>
      <c r="B12" s="37">
        <v>8</v>
      </c>
      <c r="C12" s="37" t="s">
        <v>48</v>
      </c>
      <c r="D12" s="37">
        <v>8</v>
      </c>
      <c r="E12" s="38">
        <v>64</v>
      </c>
      <c r="F12" s="39" t="s">
        <v>679</v>
      </c>
      <c r="G12" s="38">
        <v>30</v>
      </c>
      <c r="H12" s="39" t="s">
        <v>680</v>
      </c>
      <c r="I12" s="38">
        <v>40</v>
      </c>
      <c r="J12" s="39" t="s">
        <v>678</v>
      </c>
      <c r="K12" s="38">
        <v>33</v>
      </c>
      <c r="L12" s="39" t="s">
        <v>679</v>
      </c>
      <c r="M12" s="38">
        <v>50</v>
      </c>
      <c r="N12" s="39" t="s">
        <v>679</v>
      </c>
      <c r="O12" s="38">
        <v>217</v>
      </c>
      <c r="P12" s="39" t="s">
        <v>679</v>
      </c>
      <c r="Q12" s="38"/>
      <c r="R12" s="38"/>
      <c r="S12" s="38"/>
      <c r="T12" s="38"/>
      <c r="U12" s="38"/>
      <c r="V12" s="38"/>
      <c r="W12" s="38"/>
      <c r="X12" s="40" t="s">
        <v>675</v>
      </c>
      <c r="Y12" s="38" t="s">
        <v>667</v>
      </c>
    </row>
    <row r="13" spans="1:34" ht="23.25" hidden="1" customHeight="1" x14ac:dyDescent="0.25">
      <c r="A13" s="37">
        <v>9</v>
      </c>
      <c r="B13" s="37">
        <v>9</v>
      </c>
      <c r="C13" s="37" t="s">
        <v>49</v>
      </c>
      <c r="D13" s="37">
        <v>9</v>
      </c>
      <c r="E13" s="38">
        <v>72</v>
      </c>
      <c r="F13" s="39" t="s">
        <v>678</v>
      </c>
      <c r="G13" s="38">
        <v>45</v>
      </c>
      <c r="H13" s="39" t="s">
        <v>679</v>
      </c>
      <c r="I13" s="38">
        <v>32</v>
      </c>
      <c r="J13" s="39" t="s">
        <v>679</v>
      </c>
      <c r="K13" s="38">
        <v>34</v>
      </c>
      <c r="L13" s="39" t="s">
        <v>678</v>
      </c>
      <c r="M13" s="38">
        <v>60</v>
      </c>
      <c r="N13" s="39" t="s">
        <v>678</v>
      </c>
      <c r="O13" s="38">
        <v>243</v>
      </c>
      <c r="P13" s="39" t="s">
        <v>678</v>
      </c>
      <c r="Q13" s="38"/>
      <c r="R13" s="38"/>
      <c r="S13" s="38"/>
      <c r="T13" s="38"/>
      <c r="U13" s="38"/>
      <c r="V13" s="38"/>
      <c r="W13" s="38"/>
      <c r="X13" s="40" t="s">
        <v>675</v>
      </c>
      <c r="Y13" s="38" t="s">
        <v>667</v>
      </c>
    </row>
    <row r="14" spans="1:34" ht="23.25" hidden="1" customHeight="1" x14ac:dyDescent="0.25">
      <c r="A14" s="37">
        <v>10</v>
      </c>
      <c r="B14" s="37">
        <v>10</v>
      </c>
      <c r="C14" s="37" t="s">
        <v>50</v>
      </c>
      <c r="D14" s="37">
        <v>10</v>
      </c>
      <c r="E14" s="38">
        <v>72</v>
      </c>
      <c r="F14" s="39" t="s">
        <v>678</v>
      </c>
      <c r="G14" s="38">
        <v>38</v>
      </c>
      <c r="H14" s="39" t="s">
        <v>680</v>
      </c>
      <c r="I14" s="38">
        <v>32</v>
      </c>
      <c r="J14" s="39" t="s">
        <v>679</v>
      </c>
      <c r="K14" s="38">
        <v>26</v>
      </c>
      <c r="L14" s="39" t="s">
        <v>681</v>
      </c>
      <c r="M14" s="38">
        <v>50</v>
      </c>
      <c r="N14" s="39" t="s">
        <v>679</v>
      </c>
      <c r="O14" s="38">
        <v>218</v>
      </c>
      <c r="P14" s="39" t="s">
        <v>679</v>
      </c>
      <c r="Q14" s="38"/>
      <c r="R14" s="38"/>
      <c r="S14" s="38"/>
      <c r="T14" s="38"/>
      <c r="U14" s="38"/>
      <c r="V14" s="38"/>
      <c r="W14" s="38"/>
      <c r="X14" s="40" t="s">
        <v>675</v>
      </c>
      <c r="Y14" s="38" t="s">
        <v>667</v>
      </c>
    </row>
    <row r="15" spans="1:34" ht="23.25" hidden="1" customHeight="1" x14ac:dyDescent="0.25">
      <c r="A15" s="37">
        <v>11</v>
      </c>
      <c r="B15" s="37">
        <v>11</v>
      </c>
      <c r="C15" s="37" t="s">
        <v>51</v>
      </c>
      <c r="D15" s="37">
        <v>11</v>
      </c>
      <c r="E15" s="38">
        <v>56</v>
      </c>
      <c r="F15" s="39" t="s">
        <v>681</v>
      </c>
      <c r="G15" s="38">
        <v>45</v>
      </c>
      <c r="H15" s="39" t="s">
        <v>679</v>
      </c>
      <c r="I15" s="38">
        <v>32</v>
      </c>
      <c r="J15" s="39" t="s">
        <v>679</v>
      </c>
      <c r="K15" s="38">
        <v>21</v>
      </c>
      <c r="L15" s="39" t="s">
        <v>680</v>
      </c>
      <c r="M15" s="38">
        <v>40</v>
      </c>
      <c r="N15" s="39" t="s">
        <v>681</v>
      </c>
      <c r="O15" s="38">
        <v>194</v>
      </c>
      <c r="P15" s="39" t="s">
        <v>681</v>
      </c>
      <c r="Q15" s="38"/>
      <c r="R15" s="38"/>
      <c r="S15" s="38"/>
      <c r="T15" s="38"/>
      <c r="U15" s="38"/>
      <c r="V15" s="38"/>
      <c r="W15" s="38"/>
      <c r="X15" s="40" t="s">
        <v>675</v>
      </c>
      <c r="Y15" s="38" t="s">
        <v>667</v>
      </c>
    </row>
    <row r="16" spans="1:34" ht="23.25" hidden="1" customHeight="1" x14ac:dyDescent="0.25">
      <c r="A16" s="37">
        <v>12</v>
      </c>
      <c r="B16" s="37">
        <v>12</v>
      </c>
      <c r="C16" s="37" t="s">
        <v>52</v>
      </c>
      <c r="D16" s="37">
        <v>12</v>
      </c>
      <c r="E16" s="38">
        <v>72</v>
      </c>
      <c r="F16" s="39" t="s">
        <v>678</v>
      </c>
      <c r="G16" s="38">
        <v>30</v>
      </c>
      <c r="H16" s="39" t="s">
        <v>680</v>
      </c>
      <c r="I16" s="38">
        <v>40</v>
      </c>
      <c r="J16" s="39" t="s">
        <v>678</v>
      </c>
      <c r="K16" s="38">
        <v>26</v>
      </c>
      <c r="L16" s="39" t="s">
        <v>681</v>
      </c>
      <c r="M16" s="38">
        <v>60</v>
      </c>
      <c r="N16" s="39" t="s">
        <v>678</v>
      </c>
      <c r="O16" s="38">
        <v>228</v>
      </c>
      <c r="P16" s="39" t="s">
        <v>679</v>
      </c>
      <c r="Q16" s="38"/>
      <c r="R16" s="38"/>
      <c r="S16" s="38"/>
      <c r="T16" s="38"/>
      <c r="U16" s="38"/>
      <c r="V16" s="38"/>
      <c r="W16" s="38"/>
      <c r="X16" s="40" t="s">
        <v>675</v>
      </c>
      <c r="Y16" s="38" t="s">
        <v>667</v>
      </c>
    </row>
    <row r="17" spans="1:25" ht="23.25" hidden="1" customHeight="1" x14ac:dyDescent="0.25">
      <c r="A17" s="37">
        <v>13</v>
      </c>
      <c r="B17" s="37">
        <v>13</v>
      </c>
      <c r="C17" s="37" t="s">
        <v>53</v>
      </c>
      <c r="D17" s="37">
        <v>13</v>
      </c>
      <c r="E17" s="38">
        <v>80</v>
      </c>
      <c r="F17" s="39" t="s">
        <v>678</v>
      </c>
      <c r="G17" s="38">
        <v>45</v>
      </c>
      <c r="H17" s="39" t="s">
        <v>679</v>
      </c>
      <c r="I17" s="38">
        <v>24</v>
      </c>
      <c r="J17" s="39" t="s">
        <v>680</v>
      </c>
      <c r="K17" s="38">
        <v>27</v>
      </c>
      <c r="L17" s="39" t="s">
        <v>681</v>
      </c>
      <c r="M17" s="38">
        <v>30</v>
      </c>
      <c r="N17" s="39" t="s">
        <v>680</v>
      </c>
      <c r="O17" s="38">
        <v>206</v>
      </c>
      <c r="P17" s="39" t="s">
        <v>681</v>
      </c>
      <c r="Q17" s="38"/>
      <c r="R17" s="38"/>
      <c r="S17" s="38"/>
      <c r="T17" s="38"/>
      <c r="U17" s="38"/>
      <c r="V17" s="38"/>
      <c r="W17" s="38"/>
      <c r="X17" s="40" t="s">
        <v>675</v>
      </c>
      <c r="Y17" s="38" t="s">
        <v>667</v>
      </c>
    </row>
    <row r="18" spans="1:25" ht="23.25" hidden="1" customHeight="1" x14ac:dyDescent="0.25">
      <c r="A18" s="37">
        <v>14</v>
      </c>
      <c r="B18" s="37">
        <v>14</v>
      </c>
      <c r="C18" s="37" t="s">
        <v>54</v>
      </c>
      <c r="D18" s="37">
        <v>14</v>
      </c>
      <c r="E18" s="38">
        <v>56</v>
      </c>
      <c r="F18" s="39" t="s">
        <v>681</v>
      </c>
      <c r="G18" s="38">
        <v>38</v>
      </c>
      <c r="H18" s="39" t="s">
        <v>680</v>
      </c>
      <c r="I18" s="38">
        <v>32</v>
      </c>
      <c r="J18" s="39" t="s">
        <v>679</v>
      </c>
      <c r="K18" s="38">
        <v>27</v>
      </c>
      <c r="L18" s="39" t="s">
        <v>681</v>
      </c>
      <c r="M18" s="38">
        <v>50</v>
      </c>
      <c r="N18" s="39" t="s">
        <v>679</v>
      </c>
      <c r="O18" s="38">
        <v>203</v>
      </c>
      <c r="P18" s="39" t="s">
        <v>681</v>
      </c>
      <c r="Q18" s="38"/>
      <c r="R18" s="38"/>
      <c r="S18" s="38"/>
      <c r="T18" s="38"/>
      <c r="U18" s="38"/>
      <c r="V18" s="38"/>
      <c r="W18" s="38"/>
      <c r="X18" s="40" t="s">
        <v>675</v>
      </c>
      <c r="Y18" s="38" t="s">
        <v>667</v>
      </c>
    </row>
    <row r="19" spans="1:25" ht="23.25" hidden="1" customHeight="1" x14ac:dyDescent="0.25">
      <c r="A19" s="37">
        <v>15</v>
      </c>
      <c r="B19" s="37">
        <v>15</v>
      </c>
      <c r="C19" s="37" t="s">
        <v>55</v>
      </c>
      <c r="D19" s="37">
        <v>15</v>
      </c>
      <c r="E19" s="38">
        <v>72</v>
      </c>
      <c r="F19" s="39" t="s">
        <v>678</v>
      </c>
      <c r="G19" s="38">
        <v>45</v>
      </c>
      <c r="H19" s="39" t="s">
        <v>679</v>
      </c>
      <c r="I19" s="38">
        <v>32</v>
      </c>
      <c r="J19" s="39" t="s">
        <v>679</v>
      </c>
      <c r="K19" s="38">
        <v>27</v>
      </c>
      <c r="L19" s="39" t="s">
        <v>681</v>
      </c>
      <c r="M19" s="38">
        <v>50</v>
      </c>
      <c r="N19" s="39" t="s">
        <v>679</v>
      </c>
      <c r="O19" s="38">
        <v>226</v>
      </c>
      <c r="P19" s="39" t="s">
        <v>679</v>
      </c>
      <c r="Q19" s="38"/>
      <c r="R19" s="38"/>
      <c r="S19" s="38"/>
      <c r="T19" s="38"/>
      <c r="U19" s="38"/>
      <c r="V19" s="38"/>
      <c r="W19" s="38"/>
      <c r="X19" s="40" t="s">
        <v>675</v>
      </c>
      <c r="Y19" s="38" t="s">
        <v>667</v>
      </c>
    </row>
    <row r="20" spans="1:25" ht="23.25" hidden="1" customHeight="1" x14ac:dyDescent="0.25">
      <c r="A20" s="37">
        <v>16</v>
      </c>
      <c r="B20" s="37">
        <v>16</v>
      </c>
      <c r="C20" s="37" t="s">
        <v>56</v>
      </c>
      <c r="D20" s="37">
        <v>16</v>
      </c>
      <c r="E20" s="38">
        <v>72</v>
      </c>
      <c r="F20" s="39" t="s">
        <v>678</v>
      </c>
      <c r="G20" s="38">
        <v>45</v>
      </c>
      <c r="H20" s="39" t="s">
        <v>679</v>
      </c>
      <c r="I20" s="38">
        <v>32</v>
      </c>
      <c r="J20" s="39" t="s">
        <v>679</v>
      </c>
      <c r="K20" s="38">
        <v>27</v>
      </c>
      <c r="L20" s="39" t="s">
        <v>681</v>
      </c>
      <c r="M20" s="38">
        <v>60</v>
      </c>
      <c r="N20" s="39" t="s">
        <v>678</v>
      </c>
      <c r="O20" s="38">
        <v>236</v>
      </c>
      <c r="P20" s="39" t="s">
        <v>679</v>
      </c>
      <c r="Q20" s="38"/>
      <c r="R20" s="38"/>
      <c r="S20" s="38"/>
      <c r="T20" s="38"/>
      <c r="U20" s="38"/>
      <c r="V20" s="38"/>
      <c r="W20" s="38"/>
      <c r="X20" s="40" t="s">
        <v>675</v>
      </c>
      <c r="Y20" s="38" t="s">
        <v>667</v>
      </c>
    </row>
    <row r="21" spans="1:25" ht="23.25" hidden="1" customHeight="1" x14ac:dyDescent="0.25">
      <c r="A21" s="37">
        <v>17</v>
      </c>
      <c r="B21" s="37">
        <v>17</v>
      </c>
      <c r="C21" s="37" t="s">
        <v>57</v>
      </c>
      <c r="D21" s="37">
        <v>17</v>
      </c>
      <c r="E21" s="38">
        <v>72</v>
      </c>
      <c r="F21" s="39" t="s">
        <v>678</v>
      </c>
      <c r="G21" s="38">
        <v>38</v>
      </c>
      <c r="H21" s="39" t="s">
        <v>680</v>
      </c>
      <c r="I21" s="38">
        <v>32</v>
      </c>
      <c r="J21" s="39" t="s">
        <v>679</v>
      </c>
      <c r="K21" s="38">
        <v>32</v>
      </c>
      <c r="L21" s="39" t="s">
        <v>679</v>
      </c>
      <c r="M21" s="38">
        <v>60</v>
      </c>
      <c r="N21" s="39" t="s">
        <v>678</v>
      </c>
      <c r="O21" s="38">
        <v>234</v>
      </c>
      <c r="P21" s="39" t="s">
        <v>679</v>
      </c>
      <c r="Q21" s="38"/>
      <c r="R21" s="38"/>
      <c r="S21" s="38"/>
      <c r="T21" s="38"/>
      <c r="U21" s="38"/>
      <c r="V21" s="38"/>
      <c r="W21" s="38"/>
      <c r="X21" s="40" t="s">
        <v>675</v>
      </c>
      <c r="Y21" s="38" t="s">
        <v>667</v>
      </c>
    </row>
    <row r="22" spans="1:25" ht="23.25" hidden="1" customHeight="1" x14ac:dyDescent="0.25">
      <c r="A22" s="37">
        <v>18</v>
      </c>
      <c r="B22" s="37">
        <v>18</v>
      </c>
      <c r="C22" s="37" t="s">
        <v>58</v>
      </c>
      <c r="D22" s="37">
        <v>18</v>
      </c>
      <c r="E22" s="38">
        <v>64</v>
      </c>
      <c r="F22" s="39" t="s">
        <v>679</v>
      </c>
      <c r="G22" s="38">
        <v>30</v>
      </c>
      <c r="H22" s="39" t="s">
        <v>680</v>
      </c>
      <c r="I22" s="38">
        <v>24</v>
      </c>
      <c r="J22" s="39" t="s">
        <v>680</v>
      </c>
      <c r="K22" s="38">
        <v>12</v>
      </c>
      <c r="L22" s="39" t="s">
        <v>682</v>
      </c>
      <c r="M22" s="38">
        <v>40</v>
      </c>
      <c r="N22" s="39" t="s">
        <v>681</v>
      </c>
      <c r="O22" s="38">
        <v>170</v>
      </c>
      <c r="P22" s="39" t="s">
        <v>680</v>
      </c>
      <c r="Q22" s="38"/>
      <c r="R22" s="38"/>
      <c r="S22" s="38"/>
      <c r="T22" s="38"/>
      <c r="U22" s="38"/>
      <c r="V22" s="38"/>
      <c r="W22" s="38"/>
      <c r="X22" s="40" t="s">
        <v>676</v>
      </c>
      <c r="Y22" s="38" t="s">
        <v>667</v>
      </c>
    </row>
    <row r="23" spans="1:25" ht="23.25" hidden="1" customHeight="1" x14ac:dyDescent="0.25">
      <c r="A23" s="37">
        <v>19</v>
      </c>
      <c r="B23" s="37">
        <v>19</v>
      </c>
      <c r="C23" s="37" t="s">
        <v>59</v>
      </c>
      <c r="D23" s="37">
        <v>19</v>
      </c>
      <c r="E23" s="38">
        <v>80</v>
      </c>
      <c r="F23" s="39" t="s">
        <v>678</v>
      </c>
      <c r="G23" s="38">
        <v>30</v>
      </c>
      <c r="H23" s="39" t="s">
        <v>680</v>
      </c>
      <c r="I23" s="38">
        <v>32</v>
      </c>
      <c r="J23" s="39" t="s">
        <v>679</v>
      </c>
      <c r="K23" s="38">
        <v>14</v>
      </c>
      <c r="L23" s="39" t="s">
        <v>682</v>
      </c>
      <c r="M23" s="38">
        <v>50</v>
      </c>
      <c r="N23" s="39" t="s">
        <v>679</v>
      </c>
      <c r="O23" s="38">
        <v>206</v>
      </c>
      <c r="P23" s="39" t="s">
        <v>681</v>
      </c>
      <c r="Q23" s="38"/>
      <c r="R23" s="38"/>
      <c r="S23" s="38"/>
      <c r="T23" s="38"/>
      <c r="U23" s="38"/>
      <c r="V23" s="38"/>
      <c r="W23" s="38"/>
      <c r="X23" s="40" t="s">
        <v>676</v>
      </c>
      <c r="Y23" s="38" t="s">
        <v>667</v>
      </c>
    </row>
    <row r="24" spans="1:25" ht="23.25" hidden="1" customHeight="1" x14ac:dyDescent="0.25">
      <c r="A24" s="37">
        <v>20</v>
      </c>
      <c r="B24" s="37">
        <v>20</v>
      </c>
      <c r="C24" s="37" t="s">
        <v>60</v>
      </c>
      <c r="D24" s="37">
        <v>20</v>
      </c>
      <c r="E24" s="38">
        <v>80</v>
      </c>
      <c r="F24" s="39" t="s">
        <v>678</v>
      </c>
      <c r="G24" s="38">
        <v>45</v>
      </c>
      <c r="H24" s="39" t="s">
        <v>679</v>
      </c>
      <c r="I24" s="38">
        <v>40</v>
      </c>
      <c r="J24" s="39" t="s">
        <v>678</v>
      </c>
      <c r="K24" s="38">
        <v>40</v>
      </c>
      <c r="L24" s="39" t="s">
        <v>678</v>
      </c>
      <c r="M24" s="38">
        <v>50</v>
      </c>
      <c r="N24" s="39" t="s">
        <v>679</v>
      </c>
      <c r="O24" s="38">
        <v>255</v>
      </c>
      <c r="P24" s="39" t="s">
        <v>678</v>
      </c>
      <c r="Q24" s="38"/>
      <c r="R24" s="38"/>
      <c r="S24" s="38"/>
      <c r="T24" s="38"/>
      <c r="U24" s="38"/>
      <c r="V24" s="38"/>
      <c r="W24" s="38"/>
      <c r="X24" s="40" t="s">
        <v>675</v>
      </c>
      <c r="Y24" s="38" t="s">
        <v>667</v>
      </c>
    </row>
    <row r="25" spans="1:25" ht="23.25" hidden="1" customHeight="1" x14ac:dyDescent="0.25">
      <c r="A25" s="37">
        <v>21</v>
      </c>
      <c r="B25" s="37">
        <v>21</v>
      </c>
      <c r="C25" s="37" t="s">
        <v>61</v>
      </c>
      <c r="D25" s="37">
        <v>21</v>
      </c>
      <c r="E25" s="38">
        <v>80</v>
      </c>
      <c r="F25" s="39" t="s">
        <v>678</v>
      </c>
      <c r="G25" s="38">
        <v>38</v>
      </c>
      <c r="H25" s="39" t="s">
        <v>680</v>
      </c>
      <c r="I25" s="38">
        <v>24</v>
      </c>
      <c r="J25" s="39" t="s">
        <v>680</v>
      </c>
      <c r="K25" s="38">
        <v>26</v>
      </c>
      <c r="L25" s="39" t="s">
        <v>681</v>
      </c>
      <c r="M25" s="38">
        <v>40</v>
      </c>
      <c r="N25" s="39" t="s">
        <v>681</v>
      </c>
      <c r="O25" s="38">
        <v>208</v>
      </c>
      <c r="P25" s="39" t="s">
        <v>681</v>
      </c>
      <c r="Q25" s="38"/>
      <c r="R25" s="38"/>
      <c r="S25" s="38"/>
      <c r="T25" s="38"/>
      <c r="U25" s="38"/>
      <c r="V25" s="38"/>
      <c r="W25" s="38"/>
      <c r="X25" s="40" t="s">
        <v>675</v>
      </c>
      <c r="Y25" s="38" t="s">
        <v>667</v>
      </c>
    </row>
    <row r="26" spans="1:25" ht="23.25" hidden="1" customHeight="1" x14ac:dyDescent="0.25">
      <c r="A26" s="37">
        <v>22</v>
      </c>
      <c r="B26" s="37">
        <v>22</v>
      </c>
      <c r="C26" s="37" t="s">
        <v>62</v>
      </c>
      <c r="D26" s="37">
        <v>22</v>
      </c>
      <c r="E26" s="38">
        <v>80</v>
      </c>
      <c r="F26" s="39" t="s">
        <v>678</v>
      </c>
      <c r="G26" s="38">
        <v>38</v>
      </c>
      <c r="H26" s="39" t="s">
        <v>680</v>
      </c>
      <c r="I26" s="38">
        <v>32</v>
      </c>
      <c r="J26" s="39" t="s">
        <v>679</v>
      </c>
      <c r="K26" s="38">
        <v>33</v>
      </c>
      <c r="L26" s="39" t="s">
        <v>679</v>
      </c>
      <c r="M26" s="38">
        <v>30</v>
      </c>
      <c r="N26" s="39" t="s">
        <v>680</v>
      </c>
      <c r="O26" s="38">
        <v>213</v>
      </c>
      <c r="P26" s="39" t="s">
        <v>679</v>
      </c>
      <c r="Q26" s="38"/>
      <c r="R26" s="38"/>
      <c r="S26" s="38"/>
      <c r="T26" s="38"/>
      <c r="U26" s="38"/>
      <c r="V26" s="38"/>
      <c r="W26" s="38"/>
      <c r="X26" s="40" t="s">
        <v>675</v>
      </c>
      <c r="Y26" s="38" t="s">
        <v>667</v>
      </c>
    </row>
    <row r="27" spans="1:25" ht="23.25" hidden="1" customHeight="1" x14ac:dyDescent="0.25">
      <c r="A27" s="37">
        <v>23</v>
      </c>
      <c r="B27" s="37">
        <v>23</v>
      </c>
      <c r="C27" s="37" t="s">
        <v>63</v>
      </c>
      <c r="D27" s="37">
        <v>23</v>
      </c>
      <c r="E27" s="38">
        <v>80</v>
      </c>
      <c r="F27" s="39" t="s">
        <v>678</v>
      </c>
      <c r="G27" s="38">
        <v>30</v>
      </c>
      <c r="H27" s="39" t="s">
        <v>680</v>
      </c>
      <c r="I27" s="38">
        <v>32</v>
      </c>
      <c r="J27" s="39" t="s">
        <v>679</v>
      </c>
      <c r="K27" s="38">
        <v>33</v>
      </c>
      <c r="L27" s="39" t="s">
        <v>679</v>
      </c>
      <c r="M27" s="38">
        <v>20</v>
      </c>
      <c r="N27" s="39" t="s">
        <v>682</v>
      </c>
      <c r="O27" s="38">
        <v>195</v>
      </c>
      <c r="P27" s="39" t="s">
        <v>681</v>
      </c>
      <c r="Q27" s="38"/>
      <c r="R27" s="38"/>
      <c r="S27" s="38"/>
      <c r="T27" s="38"/>
      <c r="U27" s="38"/>
      <c r="V27" s="38"/>
      <c r="W27" s="38"/>
      <c r="X27" s="40" t="s">
        <v>676</v>
      </c>
      <c r="Y27" s="38" t="s">
        <v>667</v>
      </c>
    </row>
    <row r="28" spans="1:25" ht="23.25" hidden="1" customHeight="1" x14ac:dyDescent="0.25">
      <c r="A28" s="37">
        <v>24</v>
      </c>
      <c r="B28" s="37">
        <v>24</v>
      </c>
      <c r="C28" s="37" t="s">
        <v>64</v>
      </c>
      <c r="D28" s="37">
        <v>24</v>
      </c>
      <c r="E28" s="38">
        <v>56</v>
      </c>
      <c r="F28" s="39" t="s">
        <v>681</v>
      </c>
      <c r="G28" s="38">
        <v>30</v>
      </c>
      <c r="H28" s="39" t="s">
        <v>680</v>
      </c>
      <c r="I28" s="38">
        <v>24</v>
      </c>
      <c r="J28" s="39" t="s">
        <v>680</v>
      </c>
      <c r="K28" s="38">
        <v>20</v>
      </c>
      <c r="L28" s="39" t="s">
        <v>680</v>
      </c>
      <c r="M28" s="38">
        <v>30</v>
      </c>
      <c r="N28" s="39" t="s">
        <v>680</v>
      </c>
      <c r="O28" s="38">
        <v>160</v>
      </c>
      <c r="P28" s="39" t="s">
        <v>680</v>
      </c>
      <c r="Q28" s="38"/>
      <c r="R28" s="38"/>
      <c r="S28" s="38"/>
      <c r="T28" s="38"/>
      <c r="U28" s="38"/>
      <c r="V28" s="38"/>
      <c r="W28" s="38"/>
      <c r="X28" s="40" t="s">
        <v>675</v>
      </c>
      <c r="Y28" s="38" t="s">
        <v>667</v>
      </c>
    </row>
    <row r="29" spans="1:25" ht="23.25" hidden="1" customHeight="1" x14ac:dyDescent="0.25">
      <c r="A29" s="37">
        <v>25</v>
      </c>
      <c r="B29" s="37">
        <v>25</v>
      </c>
      <c r="C29" s="37" t="s">
        <v>65</v>
      </c>
      <c r="D29" s="37">
        <v>25</v>
      </c>
      <c r="E29" s="38">
        <v>40</v>
      </c>
      <c r="F29" s="39" t="s">
        <v>680</v>
      </c>
      <c r="G29" s="38">
        <v>44</v>
      </c>
      <c r="H29" s="39" t="s">
        <v>681</v>
      </c>
      <c r="I29" s="38">
        <v>32</v>
      </c>
      <c r="J29" s="39" t="s">
        <v>679</v>
      </c>
      <c r="K29" s="38">
        <v>28</v>
      </c>
      <c r="L29" s="39" t="s">
        <v>681</v>
      </c>
      <c r="M29" s="38">
        <v>20</v>
      </c>
      <c r="N29" s="39" t="s">
        <v>682</v>
      </c>
      <c r="O29" s="38">
        <v>164</v>
      </c>
      <c r="P29" s="39" t="s">
        <v>680</v>
      </c>
      <c r="Q29" s="38"/>
      <c r="R29" s="38"/>
      <c r="S29" s="38"/>
      <c r="T29" s="38"/>
      <c r="U29" s="38"/>
      <c r="V29" s="38"/>
      <c r="W29" s="38"/>
      <c r="X29" s="40" t="s">
        <v>676</v>
      </c>
      <c r="Y29" s="38" t="s">
        <v>667</v>
      </c>
    </row>
    <row r="30" spans="1:25" ht="23.25" hidden="1" customHeight="1" x14ac:dyDescent="0.25">
      <c r="A30" s="37">
        <v>26</v>
      </c>
      <c r="B30" s="37">
        <v>26</v>
      </c>
      <c r="C30" s="37" t="s">
        <v>66</v>
      </c>
      <c r="D30" s="37">
        <v>26</v>
      </c>
      <c r="E30" s="38">
        <v>80</v>
      </c>
      <c r="F30" s="39" t="s">
        <v>678</v>
      </c>
      <c r="G30" s="38">
        <v>44</v>
      </c>
      <c r="H30" s="39" t="s">
        <v>681</v>
      </c>
      <c r="I30" s="38">
        <v>40</v>
      </c>
      <c r="J30" s="39" t="s">
        <v>678</v>
      </c>
      <c r="K30" s="38">
        <v>19</v>
      </c>
      <c r="L30" s="39" t="s">
        <v>682</v>
      </c>
      <c r="M30" s="38">
        <v>40</v>
      </c>
      <c r="N30" s="39" t="s">
        <v>681</v>
      </c>
      <c r="O30" s="38">
        <v>223</v>
      </c>
      <c r="P30" s="39" t="s">
        <v>679</v>
      </c>
      <c r="Q30" s="38"/>
      <c r="R30" s="38"/>
      <c r="S30" s="38"/>
      <c r="T30" s="38"/>
      <c r="U30" s="38"/>
      <c r="V30" s="38"/>
      <c r="W30" s="38"/>
      <c r="X30" s="40" t="s">
        <v>676</v>
      </c>
      <c r="Y30" s="38" t="s">
        <v>667</v>
      </c>
    </row>
    <row r="31" spans="1:25" ht="23.25" hidden="1" customHeight="1" x14ac:dyDescent="0.25">
      <c r="A31" s="37">
        <v>27</v>
      </c>
      <c r="B31" s="37">
        <v>27</v>
      </c>
      <c r="C31" s="37" t="s">
        <v>67</v>
      </c>
      <c r="D31" s="37">
        <v>27</v>
      </c>
      <c r="E31" s="38">
        <v>56</v>
      </c>
      <c r="F31" s="39" t="s">
        <v>681</v>
      </c>
      <c r="G31" s="38">
        <v>44</v>
      </c>
      <c r="H31" s="39" t="s">
        <v>681</v>
      </c>
      <c r="I31" s="38">
        <v>24</v>
      </c>
      <c r="J31" s="39" t="s">
        <v>680</v>
      </c>
      <c r="K31" s="38">
        <v>19</v>
      </c>
      <c r="L31" s="39" t="s">
        <v>682</v>
      </c>
      <c r="M31" s="38">
        <v>20</v>
      </c>
      <c r="N31" s="39" t="s">
        <v>682</v>
      </c>
      <c r="O31" s="38">
        <v>163</v>
      </c>
      <c r="P31" s="39" t="s">
        <v>680</v>
      </c>
      <c r="Q31" s="38"/>
      <c r="R31" s="38"/>
      <c r="S31" s="38"/>
      <c r="T31" s="38"/>
      <c r="U31" s="38"/>
      <c r="V31" s="38"/>
      <c r="W31" s="38"/>
      <c r="X31" s="40" t="s">
        <v>676</v>
      </c>
      <c r="Y31" s="38" t="s">
        <v>667</v>
      </c>
    </row>
    <row r="32" spans="1:25" ht="23.25" hidden="1" customHeight="1" x14ac:dyDescent="0.25">
      <c r="A32" s="37">
        <v>28</v>
      </c>
      <c r="B32" s="37">
        <v>28</v>
      </c>
      <c r="C32" s="37" t="s">
        <v>68</v>
      </c>
      <c r="D32" s="37">
        <v>28</v>
      </c>
      <c r="E32" s="38">
        <v>64</v>
      </c>
      <c r="F32" s="39" t="s">
        <v>679</v>
      </c>
      <c r="G32" s="38">
        <v>44</v>
      </c>
      <c r="H32" s="39" t="s">
        <v>681</v>
      </c>
      <c r="I32" s="38">
        <v>16</v>
      </c>
      <c r="J32" s="39" t="s">
        <v>682</v>
      </c>
      <c r="K32" s="38">
        <v>13</v>
      </c>
      <c r="L32" s="39" t="s">
        <v>682</v>
      </c>
      <c r="M32" s="38">
        <v>20</v>
      </c>
      <c r="N32" s="39" t="s">
        <v>682</v>
      </c>
      <c r="O32" s="38">
        <v>157</v>
      </c>
      <c r="P32" s="39" t="s">
        <v>680</v>
      </c>
      <c r="Q32" s="38"/>
      <c r="R32" s="38"/>
      <c r="S32" s="38"/>
      <c r="T32" s="38"/>
      <c r="U32" s="38"/>
      <c r="V32" s="38"/>
      <c r="W32" s="38"/>
      <c r="X32" s="40" t="s">
        <v>676</v>
      </c>
      <c r="Y32" s="38" t="s">
        <v>667</v>
      </c>
    </row>
    <row r="33" spans="1:25" ht="23.25" hidden="1" customHeight="1" x14ac:dyDescent="0.25">
      <c r="A33" s="37">
        <v>29</v>
      </c>
      <c r="B33" s="37">
        <v>29</v>
      </c>
      <c r="C33" s="37" t="s">
        <v>69</v>
      </c>
      <c r="D33" s="37">
        <v>29</v>
      </c>
      <c r="E33" s="38">
        <v>72</v>
      </c>
      <c r="F33" s="39" t="s">
        <v>678</v>
      </c>
      <c r="G33" s="38">
        <v>44</v>
      </c>
      <c r="H33" s="39" t="s">
        <v>681</v>
      </c>
      <c r="I33" s="38">
        <v>40</v>
      </c>
      <c r="J33" s="39" t="s">
        <v>678</v>
      </c>
      <c r="K33" s="38">
        <v>23</v>
      </c>
      <c r="L33" s="39" t="s">
        <v>680</v>
      </c>
      <c r="M33" s="38">
        <v>30</v>
      </c>
      <c r="N33" s="39" t="s">
        <v>680</v>
      </c>
      <c r="O33" s="38">
        <v>209</v>
      </c>
      <c r="P33" s="39" t="s">
        <v>681</v>
      </c>
      <c r="Q33" s="38"/>
      <c r="R33" s="38"/>
      <c r="S33" s="38"/>
      <c r="T33" s="38"/>
      <c r="U33" s="38"/>
      <c r="V33" s="38"/>
      <c r="W33" s="38"/>
      <c r="X33" s="40" t="s">
        <v>675</v>
      </c>
      <c r="Y33" s="38" t="s">
        <v>667</v>
      </c>
    </row>
    <row r="34" spans="1:25" ht="23.25" hidden="1" customHeight="1" x14ac:dyDescent="0.25">
      <c r="A34" s="37">
        <v>30</v>
      </c>
      <c r="B34" s="37">
        <v>30</v>
      </c>
      <c r="C34" s="37" t="s">
        <v>70</v>
      </c>
      <c r="D34" s="37">
        <v>30</v>
      </c>
      <c r="E34" s="38">
        <v>80</v>
      </c>
      <c r="F34" s="39" t="s">
        <v>678</v>
      </c>
      <c r="G34" s="38">
        <v>44</v>
      </c>
      <c r="H34" s="39" t="s">
        <v>681</v>
      </c>
      <c r="I34" s="38">
        <v>24</v>
      </c>
      <c r="J34" s="39" t="s">
        <v>680</v>
      </c>
      <c r="K34" s="38">
        <v>33</v>
      </c>
      <c r="L34" s="39" t="s">
        <v>679</v>
      </c>
      <c r="M34" s="38">
        <v>60</v>
      </c>
      <c r="N34" s="39" t="s">
        <v>678</v>
      </c>
      <c r="O34" s="38">
        <v>241</v>
      </c>
      <c r="P34" s="39" t="s">
        <v>678</v>
      </c>
      <c r="Q34" s="38"/>
      <c r="R34" s="38"/>
      <c r="S34" s="38"/>
      <c r="T34" s="38"/>
      <c r="U34" s="38"/>
      <c r="V34" s="38"/>
      <c r="W34" s="38"/>
      <c r="X34" s="40" t="s">
        <v>675</v>
      </c>
      <c r="Y34" s="38" t="s">
        <v>667</v>
      </c>
    </row>
    <row r="35" spans="1:25" ht="23.25" hidden="1" customHeight="1" x14ac:dyDescent="0.25">
      <c r="A35" s="37">
        <v>31</v>
      </c>
      <c r="B35" s="37">
        <v>31</v>
      </c>
      <c r="C35" s="37" t="s">
        <v>71</v>
      </c>
      <c r="D35" s="37">
        <v>31</v>
      </c>
      <c r="E35" s="38">
        <v>80</v>
      </c>
      <c r="F35" s="39" t="s">
        <v>678</v>
      </c>
      <c r="G35" s="38">
        <v>52</v>
      </c>
      <c r="H35" s="39" t="s">
        <v>678</v>
      </c>
      <c r="I35" s="38">
        <v>32</v>
      </c>
      <c r="J35" s="39" t="s">
        <v>679</v>
      </c>
      <c r="K35" s="38">
        <v>40</v>
      </c>
      <c r="L35" s="39" t="s">
        <v>678</v>
      </c>
      <c r="M35" s="38">
        <v>60</v>
      </c>
      <c r="N35" s="39" t="s">
        <v>678</v>
      </c>
      <c r="O35" s="38">
        <v>264</v>
      </c>
      <c r="P35" s="39" t="s">
        <v>678</v>
      </c>
      <c r="Q35" s="38"/>
      <c r="R35" s="38"/>
      <c r="S35" s="38"/>
      <c r="T35" s="38"/>
      <c r="U35" s="38"/>
      <c r="V35" s="38"/>
      <c r="W35" s="38"/>
      <c r="X35" s="40" t="s">
        <v>675</v>
      </c>
      <c r="Y35" s="38" t="s">
        <v>667</v>
      </c>
    </row>
    <row r="36" spans="1:25" ht="23.25" hidden="1" customHeight="1" x14ac:dyDescent="0.25">
      <c r="A36" s="37">
        <v>32</v>
      </c>
      <c r="B36" s="37">
        <v>32</v>
      </c>
      <c r="C36" s="37" t="s">
        <v>72</v>
      </c>
      <c r="D36" s="37">
        <v>32</v>
      </c>
      <c r="E36" s="38">
        <v>72</v>
      </c>
      <c r="F36" s="39" t="s">
        <v>678</v>
      </c>
      <c r="G36" s="38">
        <v>44</v>
      </c>
      <c r="H36" s="39" t="s">
        <v>681</v>
      </c>
      <c r="I36" s="38">
        <v>32</v>
      </c>
      <c r="J36" s="39" t="s">
        <v>679</v>
      </c>
      <c r="K36" s="38">
        <v>27</v>
      </c>
      <c r="L36" s="39" t="s">
        <v>681</v>
      </c>
      <c r="M36" s="38">
        <v>50</v>
      </c>
      <c r="N36" s="39" t="s">
        <v>679</v>
      </c>
      <c r="O36" s="38">
        <v>225</v>
      </c>
      <c r="P36" s="39" t="s">
        <v>679</v>
      </c>
      <c r="Q36" s="38"/>
      <c r="R36" s="38"/>
      <c r="S36" s="38"/>
      <c r="T36" s="38"/>
      <c r="U36" s="38"/>
      <c r="V36" s="38"/>
      <c r="W36" s="38"/>
      <c r="X36" s="40" t="s">
        <v>675</v>
      </c>
      <c r="Y36" s="38" t="s">
        <v>667</v>
      </c>
    </row>
    <row r="37" spans="1:25" ht="23.25" hidden="1" customHeight="1" x14ac:dyDescent="0.25">
      <c r="A37" s="37">
        <v>33</v>
      </c>
      <c r="B37" s="37">
        <v>33</v>
      </c>
      <c r="C37" s="37" t="s">
        <v>73</v>
      </c>
      <c r="D37" s="37">
        <v>33</v>
      </c>
      <c r="E37" s="38">
        <v>80</v>
      </c>
      <c r="F37" s="39" t="s">
        <v>678</v>
      </c>
      <c r="G37" s="38">
        <v>46</v>
      </c>
      <c r="H37" s="39" t="s">
        <v>679</v>
      </c>
      <c r="I37" s="38">
        <v>40</v>
      </c>
      <c r="J37" s="39" t="s">
        <v>678</v>
      </c>
      <c r="K37" s="38">
        <v>27</v>
      </c>
      <c r="L37" s="39" t="s">
        <v>681</v>
      </c>
      <c r="M37" s="38">
        <v>40</v>
      </c>
      <c r="N37" s="39" t="s">
        <v>681</v>
      </c>
      <c r="O37" s="38">
        <v>233</v>
      </c>
      <c r="P37" s="39" t="s">
        <v>679</v>
      </c>
      <c r="Q37" s="38"/>
      <c r="R37" s="38"/>
      <c r="S37" s="38"/>
      <c r="T37" s="38"/>
      <c r="U37" s="38"/>
      <c r="V37" s="38"/>
      <c r="W37" s="38"/>
      <c r="X37" s="40" t="s">
        <v>675</v>
      </c>
      <c r="Y37" s="38" t="s">
        <v>667</v>
      </c>
    </row>
    <row r="38" spans="1:25" ht="23.25" hidden="1" customHeight="1" x14ac:dyDescent="0.25">
      <c r="A38" s="37">
        <v>34</v>
      </c>
      <c r="B38" s="37">
        <v>34</v>
      </c>
      <c r="C38" s="37" t="s">
        <v>74</v>
      </c>
      <c r="D38" s="37">
        <v>34</v>
      </c>
      <c r="E38" s="38">
        <v>80</v>
      </c>
      <c r="F38" s="39" t="s">
        <v>678</v>
      </c>
      <c r="G38" s="38">
        <v>46</v>
      </c>
      <c r="H38" s="39" t="s">
        <v>679</v>
      </c>
      <c r="I38" s="38">
        <v>32</v>
      </c>
      <c r="J38" s="39" t="s">
        <v>679</v>
      </c>
      <c r="K38" s="38">
        <v>26</v>
      </c>
      <c r="L38" s="39" t="s">
        <v>681</v>
      </c>
      <c r="M38" s="38">
        <v>40</v>
      </c>
      <c r="N38" s="39" t="s">
        <v>681</v>
      </c>
      <c r="O38" s="38">
        <v>224</v>
      </c>
      <c r="P38" s="39" t="s">
        <v>679</v>
      </c>
      <c r="Q38" s="38"/>
      <c r="R38" s="38"/>
      <c r="S38" s="38"/>
      <c r="T38" s="38"/>
      <c r="U38" s="38"/>
      <c r="V38" s="38"/>
      <c r="W38" s="38"/>
      <c r="X38" s="40" t="s">
        <v>675</v>
      </c>
      <c r="Y38" s="38" t="s">
        <v>667</v>
      </c>
    </row>
    <row r="39" spans="1:25" ht="23.25" hidden="1" customHeight="1" x14ac:dyDescent="0.25">
      <c r="A39" s="37">
        <v>35</v>
      </c>
      <c r="B39" s="37">
        <v>35</v>
      </c>
      <c r="C39" s="37" t="s">
        <v>75</v>
      </c>
      <c r="D39" s="37">
        <v>35</v>
      </c>
      <c r="E39" s="38">
        <v>48</v>
      </c>
      <c r="F39" s="39" t="s">
        <v>680</v>
      </c>
      <c r="G39" s="38">
        <v>44</v>
      </c>
      <c r="H39" s="39" t="s">
        <v>681</v>
      </c>
      <c r="I39" s="38">
        <v>18</v>
      </c>
      <c r="J39" s="39" t="s">
        <v>682</v>
      </c>
      <c r="K39" s="38">
        <v>13</v>
      </c>
      <c r="L39" s="39" t="s">
        <v>682</v>
      </c>
      <c r="M39" s="38">
        <v>20</v>
      </c>
      <c r="N39" s="39" t="s">
        <v>682</v>
      </c>
      <c r="O39" s="38">
        <v>143</v>
      </c>
      <c r="P39" s="39" t="s">
        <v>680</v>
      </c>
      <c r="Q39" s="38"/>
      <c r="R39" s="38"/>
      <c r="S39" s="38"/>
      <c r="T39" s="38"/>
      <c r="U39" s="38"/>
      <c r="V39" s="38"/>
      <c r="W39" s="38"/>
      <c r="X39" s="40" t="s">
        <v>676</v>
      </c>
      <c r="Y39" s="38" t="s">
        <v>667</v>
      </c>
    </row>
    <row r="40" spans="1:25" ht="23.25" hidden="1" customHeight="1" x14ac:dyDescent="0.25">
      <c r="A40" s="37">
        <v>36</v>
      </c>
      <c r="B40" s="37">
        <v>36</v>
      </c>
      <c r="C40" s="37" t="s">
        <v>76</v>
      </c>
      <c r="D40" s="37">
        <v>36</v>
      </c>
      <c r="E40" s="38">
        <v>80</v>
      </c>
      <c r="F40" s="39" t="s">
        <v>678</v>
      </c>
      <c r="G40" s="38">
        <v>44</v>
      </c>
      <c r="H40" s="39" t="s">
        <v>681</v>
      </c>
      <c r="I40" s="38">
        <v>32</v>
      </c>
      <c r="J40" s="39" t="s">
        <v>679</v>
      </c>
      <c r="K40" s="38">
        <v>27</v>
      </c>
      <c r="L40" s="39" t="s">
        <v>681</v>
      </c>
      <c r="M40" s="38">
        <v>40</v>
      </c>
      <c r="N40" s="39" t="s">
        <v>681</v>
      </c>
      <c r="O40" s="38">
        <v>223</v>
      </c>
      <c r="P40" s="39" t="s">
        <v>679</v>
      </c>
      <c r="Q40" s="38"/>
      <c r="R40" s="38"/>
      <c r="S40" s="38"/>
      <c r="T40" s="38"/>
      <c r="U40" s="38"/>
      <c r="V40" s="38"/>
      <c r="W40" s="38"/>
      <c r="X40" s="40" t="s">
        <v>675</v>
      </c>
      <c r="Y40" s="38" t="s">
        <v>667</v>
      </c>
    </row>
    <row r="41" spans="1:25" ht="23.25" hidden="1" customHeight="1" x14ac:dyDescent="0.25">
      <c r="A41" s="37">
        <v>37</v>
      </c>
      <c r="B41" s="37">
        <v>37</v>
      </c>
      <c r="C41" s="37" t="s">
        <v>77</v>
      </c>
      <c r="D41" s="37">
        <v>37</v>
      </c>
      <c r="E41" s="38">
        <v>80</v>
      </c>
      <c r="F41" s="39" t="s">
        <v>678</v>
      </c>
      <c r="G41" s="38">
        <v>44</v>
      </c>
      <c r="H41" s="39" t="s">
        <v>681</v>
      </c>
      <c r="I41" s="38">
        <v>40</v>
      </c>
      <c r="J41" s="39" t="s">
        <v>678</v>
      </c>
      <c r="K41" s="38">
        <v>40</v>
      </c>
      <c r="L41" s="39" t="s">
        <v>678</v>
      </c>
      <c r="M41" s="38">
        <v>60</v>
      </c>
      <c r="N41" s="39" t="s">
        <v>678</v>
      </c>
      <c r="O41" s="38">
        <v>264</v>
      </c>
      <c r="P41" s="39" t="s">
        <v>678</v>
      </c>
      <c r="Q41" s="38"/>
      <c r="R41" s="38"/>
      <c r="S41" s="38"/>
      <c r="T41" s="38"/>
      <c r="U41" s="38"/>
      <c r="V41" s="38"/>
      <c r="W41" s="38"/>
      <c r="X41" s="40" t="s">
        <v>675</v>
      </c>
      <c r="Y41" s="38" t="s">
        <v>667</v>
      </c>
    </row>
    <row r="42" spans="1:25" ht="23.25" hidden="1" customHeight="1" x14ac:dyDescent="0.25">
      <c r="A42" s="37">
        <v>38</v>
      </c>
      <c r="B42" s="37">
        <v>38</v>
      </c>
      <c r="C42" s="37" t="s">
        <v>78</v>
      </c>
      <c r="D42" s="37">
        <v>38</v>
      </c>
      <c r="E42" s="38">
        <v>40</v>
      </c>
      <c r="F42" s="39" t="s">
        <v>680</v>
      </c>
      <c r="G42" s="38">
        <v>44</v>
      </c>
      <c r="H42" s="39" t="s">
        <v>681</v>
      </c>
      <c r="I42" s="38">
        <v>16</v>
      </c>
      <c r="J42" s="39" t="s">
        <v>682</v>
      </c>
      <c r="K42" s="38">
        <v>23</v>
      </c>
      <c r="L42" s="39" t="s">
        <v>680</v>
      </c>
      <c r="M42" s="38">
        <v>30</v>
      </c>
      <c r="N42" s="39" t="s">
        <v>680</v>
      </c>
      <c r="O42" s="38">
        <v>153</v>
      </c>
      <c r="P42" s="39" t="s">
        <v>680</v>
      </c>
      <c r="Q42" s="38"/>
      <c r="R42" s="38"/>
      <c r="S42" s="38"/>
      <c r="T42" s="38"/>
      <c r="U42" s="38"/>
      <c r="V42" s="38"/>
      <c r="W42" s="38"/>
      <c r="X42" s="40" t="s">
        <v>676</v>
      </c>
      <c r="Y42" s="38" t="s">
        <v>667</v>
      </c>
    </row>
    <row r="43" spans="1:25" ht="23.25" hidden="1" customHeight="1" x14ac:dyDescent="0.25">
      <c r="A43" s="37">
        <v>39</v>
      </c>
      <c r="B43" s="37">
        <v>39</v>
      </c>
      <c r="C43" s="37" t="s">
        <v>79</v>
      </c>
      <c r="D43" s="37">
        <v>39</v>
      </c>
      <c r="E43" s="38">
        <v>48</v>
      </c>
      <c r="F43" s="39" t="s">
        <v>680</v>
      </c>
      <c r="G43" s="38">
        <v>44</v>
      </c>
      <c r="H43" s="39" t="s">
        <v>681</v>
      </c>
      <c r="I43" s="38">
        <v>16</v>
      </c>
      <c r="J43" s="39" t="s">
        <v>682</v>
      </c>
      <c r="K43" s="38">
        <v>22</v>
      </c>
      <c r="L43" s="39" t="s">
        <v>680</v>
      </c>
      <c r="M43" s="38">
        <v>40</v>
      </c>
      <c r="N43" s="39" t="s">
        <v>681</v>
      </c>
      <c r="O43" s="38">
        <v>170</v>
      </c>
      <c r="P43" s="39" t="s">
        <v>680</v>
      </c>
      <c r="Q43" s="38"/>
      <c r="R43" s="38"/>
      <c r="S43" s="38"/>
      <c r="T43" s="38"/>
      <c r="U43" s="38"/>
      <c r="V43" s="38"/>
      <c r="W43" s="38"/>
      <c r="X43" s="40" t="s">
        <v>676</v>
      </c>
      <c r="Y43" s="38" t="s">
        <v>667</v>
      </c>
    </row>
    <row r="44" spans="1:25" ht="23.25" hidden="1" customHeight="1" x14ac:dyDescent="0.25">
      <c r="A44" s="37">
        <v>40</v>
      </c>
      <c r="B44" s="37">
        <v>40</v>
      </c>
      <c r="C44" s="37" t="s">
        <v>80</v>
      </c>
      <c r="D44" s="37">
        <v>40</v>
      </c>
      <c r="E44" s="38">
        <v>48</v>
      </c>
      <c r="F44" s="39" t="s">
        <v>680</v>
      </c>
      <c r="G44" s="38">
        <v>44</v>
      </c>
      <c r="H44" s="39" t="s">
        <v>681</v>
      </c>
      <c r="I44" s="38">
        <v>32</v>
      </c>
      <c r="J44" s="39" t="s">
        <v>679</v>
      </c>
      <c r="K44" s="38">
        <v>13</v>
      </c>
      <c r="L44" s="39" t="s">
        <v>682</v>
      </c>
      <c r="M44" s="38">
        <v>20</v>
      </c>
      <c r="N44" s="39" t="s">
        <v>682</v>
      </c>
      <c r="O44" s="38">
        <v>157</v>
      </c>
      <c r="P44" s="39" t="s">
        <v>680</v>
      </c>
      <c r="Q44" s="38"/>
      <c r="R44" s="38"/>
      <c r="S44" s="38"/>
      <c r="T44" s="38"/>
      <c r="U44" s="38"/>
      <c r="V44" s="38"/>
      <c r="W44" s="38"/>
      <c r="X44" s="40" t="s">
        <v>676</v>
      </c>
      <c r="Y44" s="38" t="s">
        <v>667</v>
      </c>
    </row>
    <row r="45" spans="1:25" ht="23.25" hidden="1" customHeight="1" x14ac:dyDescent="0.25">
      <c r="A45" s="37">
        <v>41</v>
      </c>
      <c r="B45" s="37">
        <v>41</v>
      </c>
      <c r="C45" s="37" t="s">
        <v>81</v>
      </c>
      <c r="D45" s="37">
        <v>41</v>
      </c>
      <c r="E45" s="38">
        <v>80</v>
      </c>
      <c r="F45" s="39" t="s">
        <v>678</v>
      </c>
      <c r="G45" s="38">
        <v>46</v>
      </c>
      <c r="H45" s="39" t="s">
        <v>679</v>
      </c>
      <c r="I45" s="38">
        <v>40</v>
      </c>
      <c r="J45" s="39" t="s">
        <v>678</v>
      </c>
      <c r="K45" s="38">
        <v>19</v>
      </c>
      <c r="L45" s="39" t="s">
        <v>682</v>
      </c>
      <c r="M45" s="38">
        <v>60</v>
      </c>
      <c r="N45" s="39" t="s">
        <v>678</v>
      </c>
      <c r="O45" s="38">
        <v>245</v>
      </c>
      <c r="P45" s="39" t="s">
        <v>678</v>
      </c>
      <c r="Q45" s="38"/>
      <c r="R45" s="38"/>
      <c r="S45" s="38"/>
      <c r="T45" s="38"/>
      <c r="U45" s="38"/>
      <c r="V45" s="38"/>
      <c r="W45" s="38"/>
      <c r="X45" s="40" t="s">
        <v>676</v>
      </c>
      <c r="Y45" s="38" t="s">
        <v>667</v>
      </c>
    </row>
    <row r="46" spans="1:25" ht="23.25" hidden="1" customHeight="1" x14ac:dyDescent="0.25">
      <c r="A46" s="37">
        <v>42</v>
      </c>
      <c r="B46" s="37">
        <v>42</v>
      </c>
      <c r="C46" s="37" t="s">
        <v>82</v>
      </c>
      <c r="D46" s="37">
        <v>42</v>
      </c>
      <c r="E46" s="38">
        <v>80</v>
      </c>
      <c r="F46" s="39" t="s">
        <v>678</v>
      </c>
      <c r="G46" s="38">
        <v>52</v>
      </c>
      <c r="H46" s="39" t="s">
        <v>678</v>
      </c>
      <c r="I46" s="38">
        <v>40</v>
      </c>
      <c r="J46" s="39" t="s">
        <v>678</v>
      </c>
      <c r="K46" s="38">
        <v>33</v>
      </c>
      <c r="L46" s="39" t="s">
        <v>679</v>
      </c>
      <c r="M46" s="38">
        <v>60</v>
      </c>
      <c r="N46" s="39" t="s">
        <v>678</v>
      </c>
      <c r="O46" s="38">
        <v>265</v>
      </c>
      <c r="P46" s="39" t="s">
        <v>678</v>
      </c>
      <c r="Q46" s="38"/>
      <c r="R46" s="38"/>
      <c r="S46" s="38"/>
      <c r="T46" s="38"/>
      <c r="U46" s="38"/>
      <c r="V46" s="38"/>
      <c r="W46" s="38"/>
      <c r="X46" s="40" t="s">
        <v>675</v>
      </c>
      <c r="Y46" s="38" t="s">
        <v>667</v>
      </c>
    </row>
    <row r="47" spans="1:25" ht="23.25" hidden="1" customHeight="1" x14ac:dyDescent="0.25">
      <c r="A47" s="37">
        <v>43</v>
      </c>
      <c r="B47" s="37">
        <v>43</v>
      </c>
      <c r="C47" s="37" t="s">
        <v>83</v>
      </c>
      <c r="D47" s="37">
        <v>43</v>
      </c>
      <c r="E47" s="38">
        <v>72</v>
      </c>
      <c r="F47" s="39" t="s">
        <v>678</v>
      </c>
      <c r="G47" s="38">
        <v>46</v>
      </c>
      <c r="H47" s="39" t="s">
        <v>679</v>
      </c>
      <c r="I47" s="38">
        <v>40</v>
      </c>
      <c r="J47" s="39" t="s">
        <v>678</v>
      </c>
      <c r="K47" s="38">
        <v>33</v>
      </c>
      <c r="L47" s="39" t="s">
        <v>679</v>
      </c>
      <c r="M47" s="38">
        <v>60</v>
      </c>
      <c r="N47" s="39" t="s">
        <v>678</v>
      </c>
      <c r="O47" s="38">
        <v>251</v>
      </c>
      <c r="P47" s="39" t="s">
        <v>678</v>
      </c>
      <c r="Q47" s="38"/>
      <c r="R47" s="38"/>
      <c r="S47" s="38"/>
      <c r="T47" s="38"/>
      <c r="U47" s="38"/>
      <c r="V47" s="38"/>
      <c r="W47" s="38"/>
      <c r="X47" s="40" t="s">
        <v>675</v>
      </c>
      <c r="Y47" s="38" t="s">
        <v>667</v>
      </c>
    </row>
    <row r="48" spans="1:25" ht="23.25" hidden="1" customHeight="1" x14ac:dyDescent="0.25">
      <c r="A48" s="37">
        <v>44</v>
      </c>
      <c r="B48" s="37">
        <v>44</v>
      </c>
      <c r="C48" s="37" t="s">
        <v>84</v>
      </c>
      <c r="D48" s="37">
        <v>44</v>
      </c>
      <c r="E48" s="38">
        <v>64</v>
      </c>
      <c r="F48" s="39" t="s">
        <v>679</v>
      </c>
      <c r="G48" s="38">
        <v>46</v>
      </c>
      <c r="H48" s="39" t="s">
        <v>679</v>
      </c>
      <c r="I48" s="38">
        <v>32</v>
      </c>
      <c r="J48" s="39" t="s">
        <v>679</v>
      </c>
      <c r="K48" s="38">
        <v>13</v>
      </c>
      <c r="L48" s="39" t="s">
        <v>682</v>
      </c>
      <c r="M48" s="38">
        <v>50</v>
      </c>
      <c r="N48" s="39" t="s">
        <v>679</v>
      </c>
      <c r="O48" s="38">
        <v>205</v>
      </c>
      <c r="P48" s="39" t="s">
        <v>681</v>
      </c>
      <c r="Q48" s="38"/>
      <c r="R48" s="38"/>
      <c r="S48" s="38"/>
      <c r="T48" s="38"/>
      <c r="U48" s="38"/>
      <c r="V48" s="38"/>
      <c r="W48" s="38"/>
      <c r="X48" s="40" t="s">
        <v>676</v>
      </c>
      <c r="Y48" s="38" t="s">
        <v>667</v>
      </c>
    </row>
    <row r="49" spans="1:25" ht="23.25" hidden="1" customHeight="1" x14ac:dyDescent="0.25">
      <c r="A49" s="37">
        <v>45</v>
      </c>
      <c r="B49" s="37">
        <v>45</v>
      </c>
      <c r="C49" s="37" t="s">
        <v>85</v>
      </c>
      <c r="D49" s="37">
        <v>45</v>
      </c>
      <c r="E49" s="38">
        <v>48</v>
      </c>
      <c r="F49" s="39" t="s">
        <v>680</v>
      </c>
      <c r="G49" s="38">
        <v>46</v>
      </c>
      <c r="H49" s="39" t="s">
        <v>679</v>
      </c>
      <c r="I49" s="38">
        <v>16</v>
      </c>
      <c r="J49" s="39" t="s">
        <v>682</v>
      </c>
      <c r="K49" s="38">
        <v>14</v>
      </c>
      <c r="L49" s="39" t="s">
        <v>682</v>
      </c>
      <c r="M49" s="38">
        <v>20</v>
      </c>
      <c r="N49" s="39" t="s">
        <v>682</v>
      </c>
      <c r="O49" s="38">
        <v>144</v>
      </c>
      <c r="P49" s="39" t="s">
        <v>680</v>
      </c>
      <c r="Q49" s="38"/>
      <c r="R49" s="38"/>
      <c r="S49" s="38"/>
      <c r="T49" s="38"/>
      <c r="U49" s="38"/>
      <c r="V49" s="38"/>
      <c r="W49" s="38"/>
      <c r="X49" s="40" t="s">
        <v>676</v>
      </c>
      <c r="Y49" s="38" t="s">
        <v>667</v>
      </c>
    </row>
    <row r="50" spans="1:25" ht="23.25" hidden="1" customHeight="1" x14ac:dyDescent="0.25">
      <c r="A50" s="37">
        <v>46</v>
      </c>
      <c r="B50" s="37">
        <v>46</v>
      </c>
      <c r="C50" s="37" t="s">
        <v>86</v>
      </c>
      <c r="D50" s="37">
        <v>46</v>
      </c>
      <c r="E50" s="38">
        <v>72</v>
      </c>
      <c r="F50" s="39" t="s">
        <v>678</v>
      </c>
      <c r="G50" s="38">
        <v>52</v>
      </c>
      <c r="H50" s="39" t="s">
        <v>678</v>
      </c>
      <c r="I50" s="38">
        <v>40</v>
      </c>
      <c r="J50" s="39" t="s">
        <v>678</v>
      </c>
      <c r="K50" s="38">
        <v>13</v>
      </c>
      <c r="L50" s="39" t="s">
        <v>682</v>
      </c>
      <c r="M50" s="38">
        <v>50</v>
      </c>
      <c r="N50" s="39" t="s">
        <v>679</v>
      </c>
      <c r="O50" s="38">
        <v>227</v>
      </c>
      <c r="P50" s="39" t="s">
        <v>679</v>
      </c>
      <c r="Q50" s="38"/>
      <c r="R50" s="38"/>
      <c r="S50" s="38"/>
      <c r="T50" s="38"/>
      <c r="U50" s="38"/>
      <c r="V50" s="38"/>
      <c r="W50" s="38"/>
      <c r="X50" s="40" t="s">
        <v>676</v>
      </c>
      <c r="Y50" s="38" t="s">
        <v>667</v>
      </c>
    </row>
    <row r="51" spans="1:25" ht="23.25" hidden="1" customHeight="1" x14ac:dyDescent="0.25">
      <c r="A51" s="37">
        <v>47</v>
      </c>
      <c r="B51" s="37">
        <v>47</v>
      </c>
      <c r="C51" s="37" t="s">
        <v>87</v>
      </c>
      <c r="D51" s="37">
        <v>47</v>
      </c>
      <c r="E51" s="38">
        <v>80</v>
      </c>
      <c r="F51" s="39" t="s">
        <v>678</v>
      </c>
      <c r="G51" s="38">
        <v>44</v>
      </c>
      <c r="H51" s="39" t="s">
        <v>681</v>
      </c>
      <c r="I51" s="38">
        <v>40</v>
      </c>
      <c r="J51" s="39" t="s">
        <v>678</v>
      </c>
      <c r="K51" s="38">
        <v>24</v>
      </c>
      <c r="L51" s="39" t="s">
        <v>680</v>
      </c>
      <c r="M51" s="38">
        <v>30</v>
      </c>
      <c r="N51" s="39" t="s">
        <v>680</v>
      </c>
      <c r="O51" s="38">
        <v>218</v>
      </c>
      <c r="P51" s="39" t="s">
        <v>679</v>
      </c>
      <c r="Q51" s="38"/>
      <c r="R51" s="38"/>
      <c r="S51" s="38"/>
      <c r="T51" s="38"/>
      <c r="U51" s="38"/>
      <c r="V51" s="38"/>
      <c r="W51" s="38"/>
      <c r="X51" s="40" t="s">
        <v>675</v>
      </c>
      <c r="Y51" s="38" t="s">
        <v>667</v>
      </c>
    </row>
    <row r="52" spans="1:25" ht="23.25" hidden="1" customHeight="1" x14ac:dyDescent="0.25">
      <c r="A52" s="37">
        <v>48</v>
      </c>
      <c r="B52" s="37">
        <v>48</v>
      </c>
      <c r="C52" s="37" t="s">
        <v>88</v>
      </c>
      <c r="D52" s="37">
        <v>48</v>
      </c>
      <c r="E52" s="38">
        <v>48</v>
      </c>
      <c r="F52" s="39" t="s">
        <v>680</v>
      </c>
      <c r="G52" s="38">
        <v>44</v>
      </c>
      <c r="H52" s="39" t="s">
        <v>681</v>
      </c>
      <c r="I52" s="38">
        <v>16</v>
      </c>
      <c r="J52" s="39" t="s">
        <v>682</v>
      </c>
      <c r="K52" s="38">
        <v>14</v>
      </c>
      <c r="L52" s="39" t="s">
        <v>682</v>
      </c>
      <c r="M52" s="38">
        <v>20</v>
      </c>
      <c r="N52" s="39" t="s">
        <v>682</v>
      </c>
      <c r="O52" s="38">
        <v>142</v>
      </c>
      <c r="P52" s="39" t="s">
        <v>680</v>
      </c>
      <c r="Q52" s="38"/>
      <c r="R52" s="38"/>
      <c r="S52" s="38"/>
      <c r="T52" s="38"/>
      <c r="U52" s="38"/>
      <c r="V52" s="38"/>
      <c r="W52" s="38"/>
      <c r="X52" s="40" t="s">
        <v>676</v>
      </c>
      <c r="Y52" s="38" t="s">
        <v>667</v>
      </c>
    </row>
    <row r="53" spans="1:25" ht="23.25" hidden="1" customHeight="1" x14ac:dyDescent="0.25">
      <c r="A53" s="37">
        <v>49</v>
      </c>
      <c r="B53" s="37">
        <v>49</v>
      </c>
      <c r="C53" s="37" t="s">
        <v>89</v>
      </c>
      <c r="D53" s="37">
        <v>49</v>
      </c>
      <c r="E53" s="38">
        <v>40</v>
      </c>
      <c r="F53" s="39" t="s">
        <v>680</v>
      </c>
      <c r="G53" s="38">
        <v>44</v>
      </c>
      <c r="H53" s="39" t="s">
        <v>681</v>
      </c>
      <c r="I53" s="38">
        <v>24</v>
      </c>
      <c r="J53" s="39" t="s">
        <v>680</v>
      </c>
      <c r="K53" s="38">
        <v>24</v>
      </c>
      <c r="L53" s="39" t="s">
        <v>680</v>
      </c>
      <c r="M53" s="38">
        <v>20</v>
      </c>
      <c r="N53" s="39" t="s">
        <v>682</v>
      </c>
      <c r="O53" s="38">
        <v>152</v>
      </c>
      <c r="P53" s="39" t="s">
        <v>680</v>
      </c>
      <c r="Q53" s="38"/>
      <c r="R53" s="38"/>
      <c r="S53" s="38"/>
      <c r="T53" s="38"/>
      <c r="U53" s="38"/>
      <c r="V53" s="38"/>
      <c r="W53" s="38"/>
      <c r="X53" s="40" t="s">
        <v>676</v>
      </c>
      <c r="Y53" s="38" t="s">
        <v>667</v>
      </c>
    </row>
    <row r="54" spans="1:25" ht="23.25" hidden="1" customHeight="1" x14ac:dyDescent="0.25">
      <c r="A54" s="37">
        <v>50</v>
      </c>
      <c r="B54" s="37">
        <v>50</v>
      </c>
      <c r="C54" s="37" t="s">
        <v>90</v>
      </c>
      <c r="D54" s="37">
        <v>50</v>
      </c>
      <c r="E54" s="38">
        <v>72</v>
      </c>
      <c r="F54" s="39" t="s">
        <v>678</v>
      </c>
      <c r="G54" s="38">
        <v>44</v>
      </c>
      <c r="H54" s="39" t="s">
        <v>681</v>
      </c>
      <c r="I54" s="38">
        <v>24</v>
      </c>
      <c r="J54" s="39" t="s">
        <v>680</v>
      </c>
      <c r="K54" s="38">
        <v>27</v>
      </c>
      <c r="L54" s="39" t="s">
        <v>681</v>
      </c>
      <c r="M54" s="38">
        <v>20</v>
      </c>
      <c r="N54" s="39" t="s">
        <v>682</v>
      </c>
      <c r="O54" s="38">
        <v>187</v>
      </c>
      <c r="P54" s="39" t="s">
        <v>681</v>
      </c>
      <c r="Q54" s="38"/>
      <c r="R54" s="38"/>
      <c r="S54" s="38"/>
      <c r="T54" s="38"/>
      <c r="U54" s="38"/>
      <c r="V54" s="38"/>
      <c r="W54" s="38"/>
      <c r="X54" s="40" t="s">
        <v>676</v>
      </c>
      <c r="Y54" s="38" t="s">
        <v>667</v>
      </c>
    </row>
    <row r="55" spans="1:25" ht="23.25" hidden="1" customHeight="1" x14ac:dyDescent="0.25">
      <c r="A55" s="37">
        <v>51</v>
      </c>
      <c r="B55" s="37">
        <v>51</v>
      </c>
      <c r="C55" s="37" t="s">
        <v>91</v>
      </c>
      <c r="D55" s="37">
        <v>51</v>
      </c>
      <c r="E55" s="38">
        <v>40</v>
      </c>
      <c r="F55" s="39" t="s">
        <v>680</v>
      </c>
      <c r="G55" s="38">
        <v>44</v>
      </c>
      <c r="H55" s="39" t="s">
        <v>681</v>
      </c>
      <c r="I55" s="38">
        <v>24</v>
      </c>
      <c r="J55" s="39" t="s">
        <v>680</v>
      </c>
      <c r="K55" s="38">
        <v>20</v>
      </c>
      <c r="L55" s="39" t="s">
        <v>680</v>
      </c>
      <c r="M55" s="38">
        <v>20</v>
      </c>
      <c r="N55" s="39" t="s">
        <v>682</v>
      </c>
      <c r="O55" s="38">
        <v>148</v>
      </c>
      <c r="P55" s="39" t="s">
        <v>680</v>
      </c>
      <c r="Q55" s="38"/>
      <c r="R55" s="38"/>
      <c r="S55" s="38"/>
      <c r="T55" s="38"/>
      <c r="U55" s="38"/>
      <c r="V55" s="38"/>
      <c r="W55" s="38"/>
      <c r="X55" s="40" t="s">
        <v>676</v>
      </c>
      <c r="Y55" s="38" t="s">
        <v>667</v>
      </c>
    </row>
    <row r="56" spans="1:25" ht="23.25" hidden="1" customHeight="1" x14ac:dyDescent="0.25">
      <c r="A56" s="37">
        <v>52</v>
      </c>
      <c r="B56" s="37">
        <v>52</v>
      </c>
      <c r="C56" s="37" t="s">
        <v>92</v>
      </c>
      <c r="D56" s="37">
        <v>52</v>
      </c>
      <c r="E56" s="38">
        <v>72</v>
      </c>
      <c r="F56" s="39" t="s">
        <v>678</v>
      </c>
      <c r="G56" s="38">
        <v>44</v>
      </c>
      <c r="H56" s="39" t="s">
        <v>681</v>
      </c>
      <c r="I56" s="38">
        <v>32</v>
      </c>
      <c r="J56" s="39" t="s">
        <v>679</v>
      </c>
      <c r="K56" s="38">
        <v>20</v>
      </c>
      <c r="L56" s="39" t="s">
        <v>680</v>
      </c>
      <c r="M56" s="38">
        <v>40</v>
      </c>
      <c r="N56" s="39" t="s">
        <v>681</v>
      </c>
      <c r="O56" s="38">
        <v>208</v>
      </c>
      <c r="P56" s="39" t="s">
        <v>681</v>
      </c>
      <c r="Q56" s="38"/>
      <c r="R56" s="38"/>
      <c r="S56" s="38"/>
      <c r="T56" s="38"/>
      <c r="U56" s="38"/>
      <c r="V56" s="38"/>
      <c r="W56" s="38"/>
      <c r="X56" s="40" t="s">
        <v>675</v>
      </c>
      <c r="Y56" s="38" t="s">
        <v>667</v>
      </c>
    </row>
    <row r="57" spans="1:25" ht="23.25" hidden="1" customHeight="1" x14ac:dyDescent="0.25">
      <c r="A57" s="37">
        <v>53</v>
      </c>
      <c r="B57" s="37">
        <v>53</v>
      </c>
      <c r="C57" s="37" t="s">
        <v>93</v>
      </c>
      <c r="D57" s="37">
        <v>53</v>
      </c>
      <c r="E57" s="38">
        <v>80</v>
      </c>
      <c r="F57" s="39" t="s">
        <v>678</v>
      </c>
      <c r="G57" s="38">
        <v>46</v>
      </c>
      <c r="H57" s="39" t="s">
        <v>679</v>
      </c>
      <c r="I57" s="38">
        <v>32</v>
      </c>
      <c r="J57" s="39" t="s">
        <v>679</v>
      </c>
      <c r="K57" s="38">
        <v>23</v>
      </c>
      <c r="L57" s="39" t="s">
        <v>680</v>
      </c>
      <c r="M57" s="38">
        <v>20</v>
      </c>
      <c r="N57" s="39" t="s">
        <v>682</v>
      </c>
      <c r="O57" s="38">
        <v>201</v>
      </c>
      <c r="P57" s="39" t="s">
        <v>681</v>
      </c>
      <c r="Q57" s="38"/>
      <c r="R57" s="38"/>
      <c r="S57" s="38"/>
      <c r="T57" s="38"/>
      <c r="U57" s="38"/>
      <c r="V57" s="38"/>
      <c r="W57" s="38"/>
      <c r="X57" s="40" t="s">
        <v>676</v>
      </c>
      <c r="Y57" s="38" t="s">
        <v>667</v>
      </c>
    </row>
    <row r="58" spans="1:25" ht="23.25" hidden="1" customHeight="1" x14ac:dyDescent="0.25">
      <c r="A58" s="37">
        <v>54</v>
      </c>
      <c r="B58" s="37">
        <v>54</v>
      </c>
      <c r="C58" s="37" t="s">
        <v>94</v>
      </c>
      <c r="D58" s="37">
        <v>54</v>
      </c>
      <c r="E58" s="38">
        <v>80</v>
      </c>
      <c r="F58" s="39" t="s">
        <v>678</v>
      </c>
      <c r="G58" s="38">
        <v>52</v>
      </c>
      <c r="H58" s="39" t="s">
        <v>678</v>
      </c>
      <c r="I58" s="38">
        <v>40</v>
      </c>
      <c r="J58" s="39" t="s">
        <v>678</v>
      </c>
      <c r="K58" s="38">
        <v>29</v>
      </c>
      <c r="L58" s="39" t="s">
        <v>681</v>
      </c>
      <c r="M58" s="38">
        <v>60</v>
      </c>
      <c r="N58" s="39" t="s">
        <v>678</v>
      </c>
      <c r="O58" s="38">
        <v>261</v>
      </c>
      <c r="P58" s="39" t="s">
        <v>678</v>
      </c>
      <c r="Q58" s="38"/>
      <c r="R58" s="38"/>
      <c r="S58" s="38"/>
      <c r="T58" s="38"/>
      <c r="U58" s="38"/>
      <c r="V58" s="38"/>
      <c r="W58" s="38"/>
      <c r="X58" s="40" t="s">
        <v>675</v>
      </c>
      <c r="Y58" s="38" t="s">
        <v>667</v>
      </c>
    </row>
    <row r="59" spans="1:25" ht="23.25" hidden="1" customHeight="1" x14ac:dyDescent="0.25">
      <c r="A59" s="37">
        <v>55</v>
      </c>
      <c r="B59" s="37">
        <v>55</v>
      </c>
      <c r="C59" s="37" t="s">
        <v>95</v>
      </c>
      <c r="D59" s="37">
        <v>55</v>
      </c>
      <c r="E59" s="38">
        <v>80</v>
      </c>
      <c r="F59" s="39" t="s">
        <v>678</v>
      </c>
      <c r="G59" s="38">
        <v>44</v>
      </c>
      <c r="H59" s="39" t="s">
        <v>681</v>
      </c>
      <c r="I59" s="38">
        <v>40</v>
      </c>
      <c r="J59" s="39" t="s">
        <v>678</v>
      </c>
      <c r="K59" s="38">
        <v>26</v>
      </c>
      <c r="L59" s="39" t="s">
        <v>681</v>
      </c>
      <c r="M59" s="38">
        <v>60</v>
      </c>
      <c r="N59" s="39" t="s">
        <v>678</v>
      </c>
      <c r="O59" s="38">
        <v>250</v>
      </c>
      <c r="P59" s="39" t="s">
        <v>678</v>
      </c>
      <c r="Q59" s="38"/>
      <c r="R59" s="38"/>
      <c r="S59" s="38"/>
      <c r="T59" s="38"/>
      <c r="U59" s="38"/>
      <c r="V59" s="38"/>
      <c r="W59" s="38"/>
      <c r="X59" s="40" t="s">
        <v>675</v>
      </c>
      <c r="Y59" s="38" t="s">
        <v>667</v>
      </c>
    </row>
    <row r="60" spans="1:25" ht="23.25" hidden="1" customHeight="1" x14ac:dyDescent="0.25">
      <c r="A60" s="37">
        <v>56</v>
      </c>
      <c r="B60" s="37">
        <v>56</v>
      </c>
      <c r="C60" s="37" t="s">
        <v>96</v>
      </c>
      <c r="D60" s="37">
        <v>56</v>
      </c>
      <c r="E60" s="38">
        <v>64</v>
      </c>
      <c r="F60" s="39" t="s">
        <v>679</v>
      </c>
      <c r="G60" s="38">
        <v>46</v>
      </c>
      <c r="H60" s="39" t="s">
        <v>679</v>
      </c>
      <c r="I60" s="38">
        <v>24</v>
      </c>
      <c r="J60" s="39" t="s">
        <v>680</v>
      </c>
      <c r="K60" s="38">
        <v>13</v>
      </c>
      <c r="L60" s="39" t="s">
        <v>682</v>
      </c>
      <c r="M60" s="38">
        <v>30</v>
      </c>
      <c r="N60" s="39" t="s">
        <v>680</v>
      </c>
      <c r="O60" s="38">
        <v>177</v>
      </c>
      <c r="P60" s="39" t="s">
        <v>680</v>
      </c>
      <c r="Q60" s="38"/>
      <c r="R60" s="38"/>
      <c r="S60" s="38"/>
      <c r="T60" s="38"/>
      <c r="U60" s="38"/>
      <c r="V60" s="38"/>
      <c r="W60" s="38"/>
      <c r="X60" s="40" t="s">
        <v>676</v>
      </c>
      <c r="Y60" s="38" t="s">
        <v>667</v>
      </c>
    </row>
    <row r="61" spans="1:25" ht="23.25" hidden="1" customHeight="1" x14ac:dyDescent="0.25">
      <c r="A61" s="37">
        <v>57</v>
      </c>
      <c r="B61" s="37">
        <v>57</v>
      </c>
      <c r="C61" s="37" t="s">
        <v>97</v>
      </c>
      <c r="D61" s="37">
        <v>57</v>
      </c>
      <c r="E61" s="38">
        <v>80</v>
      </c>
      <c r="F61" s="39" t="s">
        <v>678</v>
      </c>
      <c r="G61" s="38">
        <v>45</v>
      </c>
      <c r="H61" s="39" t="s">
        <v>679</v>
      </c>
      <c r="I61" s="38">
        <v>40</v>
      </c>
      <c r="J61" s="39" t="s">
        <v>678</v>
      </c>
      <c r="K61" s="38">
        <v>21</v>
      </c>
      <c r="L61" s="39" t="s">
        <v>680</v>
      </c>
      <c r="M61" s="38">
        <v>60</v>
      </c>
      <c r="N61" s="39" t="s">
        <v>678</v>
      </c>
      <c r="O61" s="38">
        <v>246</v>
      </c>
      <c r="P61" s="39" t="s">
        <v>678</v>
      </c>
      <c r="Q61" s="38"/>
      <c r="R61" s="38"/>
      <c r="S61" s="38"/>
      <c r="T61" s="38"/>
      <c r="U61" s="38"/>
      <c r="V61" s="38"/>
      <c r="W61" s="38"/>
      <c r="X61" s="40" t="s">
        <v>675</v>
      </c>
      <c r="Y61" s="38" t="s">
        <v>667</v>
      </c>
    </row>
    <row r="62" spans="1:25" ht="23.25" hidden="1" customHeight="1" x14ac:dyDescent="0.25">
      <c r="A62" s="37">
        <v>58</v>
      </c>
      <c r="B62" s="37">
        <v>58</v>
      </c>
      <c r="C62" s="37" t="s">
        <v>98</v>
      </c>
      <c r="D62" s="37">
        <v>58</v>
      </c>
      <c r="E62" s="38">
        <v>80</v>
      </c>
      <c r="F62" s="39" t="s">
        <v>678</v>
      </c>
      <c r="G62" s="38">
        <v>45</v>
      </c>
      <c r="H62" s="39" t="s">
        <v>679</v>
      </c>
      <c r="I62" s="38">
        <v>40</v>
      </c>
      <c r="J62" s="39" t="s">
        <v>678</v>
      </c>
      <c r="K62" s="38">
        <v>21</v>
      </c>
      <c r="L62" s="39" t="s">
        <v>680</v>
      </c>
      <c r="M62" s="38">
        <v>60</v>
      </c>
      <c r="N62" s="39" t="s">
        <v>678</v>
      </c>
      <c r="O62" s="38">
        <v>246</v>
      </c>
      <c r="P62" s="39" t="s">
        <v>678</v>
      </c>
      <c r="Q62" s="38"/>
      <c r="R62" s="38"/>
      <c r="S62" s="38"/>
      <c r="T62" s="38"/>
      <c r="U62" s="38"/>
      <c r="V62" s="38"/>
      <c r="W62" s="38"/>
      <c r="X62" s="40" t="s">
        <v>675</v>
      </c>
      <c r="Y62" s="38" t="s">
        <v>667</v>
      </c>
    </row>
    <row r="63" spans="1:25" ht="23.25" hidden="1" customHeight="1" x14ac:dyDescent="0.25">
      <c r="A63" s="37">
        <v>59</v>
      </c>
      <c r="B63" s="37">
        <v>59</v>
      </c>
      <c r="C63" s="37" t="s">
        <v>99</v>
      </c>
      <c r="D63" s="37">
        <v>59</v>
      </c>
      <c r="E63" s="38">
        <v>40</v>
      </c>
      <c r="F63" s="39" t="s">
        <v>680</v>
      </c>
      <c r="G63" s="38">
        <v>30</v>
      </c>
      <c r="H63" s="39" t="s">
        <v>680</v>
      </c>
      <c r="I63" s="38">
        <v>40</v>
      </c>
      <c r="J63" s="39" t="s">
        <v>678</v>
      </c>
      <c r="K63" s="38">
        <v>28</v>
      </c>
      <c r="L63" s="39" t="s">
        <v>681</v>
      </c>
      <c r="M63" s="38">
        <v>30</v>
      </c>
      <c r="N63" s="39" t="s">
        <v>680</v>
      </c>
      <c r="O63" s="38">
        <v>168</v>
      </c>
      <c r="P63" s="39" t="s">
        <v>680</v>
      </c>
      <c r="Q63" s="38"/>
      <c r="R63" s="38"/>
      <c r="S63" s="38"/>
      <c r="T63" s="38"/>
      <c r="U63" s="38"/>
      <c r="V63" s="38"/>
      <c r="W63" s="38"/>
      <c r="X63" s="40" t="s">
        <v>675</v>
      </c>
      <c r="Y63" s="38" t="s">
        <v>667</v>
      </c>
    </row>
    <row r="64" spans="1:25" ht="23.25" hidden="1" customHeight="1" x14ac:dyDescent="0.25">
      <c r="A64" s="37">
        <v>60</v>
      </c>
      <c r="B64" s="37">
        <v>60</v>
      </c>
      <c r="C64" s="37" t="s">
        <v>100</v>
      </c>
      <c r="D64" s="37">
        <v>60</v>
      </c>
      <c r="E64" s="38">
        <v>40</v>
      </c>
      <c r="F64" s="39" t="s">
        <v>680</v>
      </c>
      <c r="G64" s="38">
        <v>30</v>
      </c>
      <c r="H64" s="39" t="s">
        <v>680</v>
      </c>
      <c r="I64" s="38">
        <v>24</v>
      </c>
      <c r="J64" s="39" t="s">
        <v>680</v>
      </c>
      <c r="K64" s="38">
        <v>28</v>
      </c>
      <c r="L64" s="39" t="s">
        <v>681</v>
      </c>
      <c r="M64" s="38">
        <v>20</v>
      </c>
      <c r="N64" s="39" t="s">
        <v>682</v>
      </c>
      <c r="O64" s="38">
        <v>142</v>
      </c>
      <c r="P64" s="39" t="s">
        <v>680</v>
      </c>
      <c r="Q64" s="38"/>
      <c r="R64" s="38"/>
      <c r="S64" s="38"/>
      <c r="T64" s="38"/>
      <c r="U64" s="38"/>
      <c r="V64" s="38"/>
      <c r="W64" s="38"/>
      <c r="X64" s="40" t="s">
        <v>676</v>
      </c>
      <c r="Y64" s="38" t="s">
        <v>667</v>
      </c>
    </row>
    <row r="65" spans="1:25" ht="23.25" hidden="1" customHeight="1" x14ac:dyDescent="0.25">
      <c r="A65" s="37">
        <v>61</v>
      </c>
      <c r="B65" s="37">
        <v>61</v>
      </c>
      <c r="C65" s="37" t="s">
        <v>101</v>
      </c>
      <c r="D65" s="37">
        <v>61</v>
      </c>
      <c r="E65" s="38">
        <v>80</v>
      </c>
      <c r="F65" s="39" t="s">
        <v>678</v>
      </c>
      <c r="G65" s="38">
        <v>30</v>
      </c>
      <c r="H65" s="39" t="s">
        <v>680</v>
      </c>
      <c r="I65" s="38">
        <v>40</v>
      </c>
      <c r="J65" s="39" t="s">
        <v>678</v>
      </c>
      <c r="K65" s="38">
        <v>35</v>
      </c>
      <c r="L65" s="39" t="s">
        <v>678</v>
      </c>
      <c r="M65" s="38">
        <v>40</v>
      </c>
      <c r="N65" s="39" t="s">
        <v>681</v>
      </c>
      <c r="O65" s="38">
        <v>225</v>
      </c>
      <c r="P65" s="39" t="s">
        <v>679</v>
      </c>
      <c r="Q65" s="38"/>
      <c r="R65" s="38"/>
      <c r="S65" s="38"/>
      <c r="T65" s="38"/>
      <c r="U65" s="38"/>
      <c r="V65" s="38"/>
      <c r="W65" s="38"/>
      <c r="X65" s="40" t="s">
        <v>675</v>
      </c>
      <c r="Y65" s="38" t="s">
        <v>667</v>
      </c>
    </row>
    <row r="66" spans="1:25" ht="23.25" hidden="1" customHeight="1" x14ac:dyDescent="0.25">
      <c r="A66" s="37">
        <v>62</v>
      </c>
      <c r="B66" s="37">
        <v>62</v>
      </c>
      <c r="C66" s="37" t="s">
        <v>102</v>
      </c>
      <c r="D66" s="37">
        <v>62</v>
      </c>
      <c r="E66" s="38">
        <v>80</v>
      </c>
      <c r="F66" s="39" t="s">
        <v>678</v>
      </c>
      <c r="G66" s="38">
        <v>38</v>
      </c>
      <c r="H66" s="39" t="s">
        <v>680</v>
      </c>
      <c r="I66" s="38">
        <v>40</v>
      </c>
      <c r="J66" s="39" t="s">
        <v>678</v>
      </c>
      <c r="K66" s="38">
        <v>35</v>
      </c>
      <c r="L66" s="39" t="s">
        <v>678</v>
      </c>
      <c r="M66" s="38">
        <v>40</v>
      </c>
      <c r="N66" s="39" t="s">
        <v>681</v>
      </c>
      <c r="O66" s="38">
        <v>233</v>
      </c>
      <c r="P66" s="39" t="s">
        <v>679</v>
      </c>
      <c r="Q66" s="38"/>
      <c r="R66" s="38"/>
      <c r="S66" s="38"/>
      <c r="T66" s="38"/>
      <c r="U66" s="38"/>
      <c r="V66" s="38"/>
      <c r="W66" s="38"/>
      <c r="X66" s="40" t="s">
        <v>675</v>
      </c>
      <c r="Y66" s="38" t="s">
        <v>667</v>
      </c>
    </row>
    <row r="67" spans="1:25" ht="23.25" hidden="1" customHeight="1" x14ac:dyDescent="0.25">
      <c r="A67" s="37">
        <v>63</v>
      </c>
      <c r="B67" s="37">
        <v>63</v>
      </c>
      <c r="C67" s="37" t="s">
        <v>103</v>
      </c>
      <c r="D67" s="37">
        <v>63</v>
      </c>
      <c r="E67" s="38">
        <v>32</v>
      </c>
      <c r="F67" s="39" t="s">
        <v>682</v>
      </c>
      <c r="G67" s="38">
        <v>30</v>
      </c>
      <c r="H67" s="39" t="s">
        <v>680</v>
      </c>
      <c r="I67" s="38">
        <v>24</v>
      </c>
      <c r="J67" s="39" t="s">
        <v>680</v>
      </c>
      <c r="K67" s="38">
        <v>35</v>
      </c>
      <c r="L67" s="39" t="s">
        <v>678</v>
      </c>
      <c r="M67" s="38">
        <v>30</v>
      </c>
      <c r="N67" s="39" t="s">
        <v>680</v>
      </c>
      <c r="O67" s="38">
        <v>151</v>
      </c>
      <c r="P67" s="39" t="s">
        <v>680</v>
      </c>
      <c r="Q67" s="38"/>
      <c r="R67" s="38"/>
      <c r="S67" s="38"/>
      <c r="T67" s="38"/>
      <c r="U67" s="38"/>
      <c r="V67" s="38"/>
      <c r="W67" s="38"/>
      <c r="X67" s="40" t="s">
        <v>676</v>
      </c>
      <c r="Y67" s="38" t="s">
        <v>667</v>
      </c>
    </row>
    <row r="68" spans="1:25" ht="23.25" hidden="1" customHeight="1" x14ac:dyDescent="0.25">
      <c r="A68" s="37">
        <v>64</v>
      </c>
      <c r="B68" s="37">
        <v>64</v>
      </c>
      <c r="C68" s="37" t="s">
        <v>104</v>
      </c>
      <c r="D68" s="37">
        <v>64</v>
      </c>
      <c r="E68" s="38">
        <v>56</v>
      </c>
      <c r="F68" s="39" t="s">
        <v>681</v>
      </c>
      <c r="G68" s="38">
        <v>45</v>
      </c>
      <c r="H68" s="39" t="s">
        <v>679</v>
      </c>
      <c r="I68" s="38">
        <v>40</v>
      </c>
      <c r="J68" s="39" t="s">
        <v>678</v>
      </c>
      <c r="K68" s="38">
        <v>35</v>
      </c>
      <c r="L68" s="39" t="s">
        <v>678</v>
      </c>
      <c r="M68" s="38">
        <v>30</v>
      </c>
      <c r="N68" s="39" t="s">
        <v>680</v>
      </c>
      <c r="O68" s="38">
        <v>206</v>
      </c>
      <c r="P68" s="39" t="s">
        <v>681</v>
      </c>
      <c r="Q68" s="38"/>
      <c r="R68" s="38"/>
      <c r="S68" s="38"/>
      <c r="T68" s="38"/>
      <c r="U68" s="38"/>
      <c r="V68" s="38"/>
      <c r="W68" s="38"/>
      <c r="X68" s="40" t="s">
        <v>675</v>
      </c>
      <c r="Y68" s="38" t="s">
        <v>667</v>
      </c>
    </row>
    <row r="69" spans="1:25" ht="23.25" hidden="1" customHeight="1" x14ac:dyDescent="0.25">
      <c r="A69" s="37">
        <v>65</v>
      </c>
      <c r="B69" s="37">
        <v>65</v>
      </c>
      <c r="C69" s="37" t="s">
        <v>105</v>
      </c>
      <c r="D69" s="37">
        <v>65</v>
      </c>
      <c r="E69" s="38" t="s">
        <v>666</v>
      </c>
      <c r="F69" s="39" t="s">
        <v>666</v>
      </c>
      <c r="G69" s="38" t="s">
        <v>666</v>
      </c>
      <c r="H69" s="39" t="s">
        <v>666</v>
      </c>
      <c r="I69" s="38" t="s">
        <v>666</v>
      </c>
      <c r="J69" s="39" t="s">
        <v>666</v>
      </c>
      <c r="K69" s="38" t="s">
        <v>666</v>
      </c>
      <c r="L69" s="39" t="s">
        <v>666</v>
      </c>
      <c r="M69" s="38" t="s">
        <v>666</v>
      </c>
      <c r="N69" s="39" t="s">
        <v>666</v>
      </c>
      <c r="O69" s="38" t="s">
        <v>665</v>
      </c>
      <c r="P69" s="39" t="s">
        <v>683</v>
      </c>
      <c r="Q69" s="38"/>
      <c r="R69" s="38"/>
      <c r="S69" s="38"/>
      <c r="T69" s="38"/>
      <c r="U69" s="38"/>
      <c r="V69" s="38"/>
      <c r="W69" s="38"/>
      <c r="X69" s="40" t="s">
        <v>676</v>
      </c>
      <c r="Y69" s="38" t="s">
        <v>667</v>
      </c>
    </row>
    <row r="70" spans="1:25" ht="23.25" hidden="1" customHeight="1" x14ac:dyDescent="0.25">
      <c r="A70" s="37">
        <v>66</v>
      </c>
      <c r="B70" s="37">
        <v>66</v>
      </c>
      <c r="C70" s="37" t="s">
        <v>106</v>
      </c>
      <c r="D70" s="37">
        <v>66</v>
      </c>
      <c r="E70" s="38">
        <v>80</v>
      </c>
      <c r="F70" s="39" t="s">
        <v>678</v>
      </c>
      <c r="G70" s="38">
        <v>30</v>
      </c>
      <c r="H70" s="39" t="s">
        <v>680</v>
      </c>
      <c r="I70" s="38">
        <v>40</v>
      </c>
      <c r="J70" s="39" t="s">
        <v>678</v>
      </c>
      <c r="K70" s="38">
        <v>40</v>
      </c>
      <c r="L70" s="39" t="s">
        <v>678</v>
      </c>
      <c r="M70" s="38">
        <v>40</v>
      </c>
      <c r="N70" s="39" t="s">
        <v>681</v>
      </c>
      <c r="O70" s="38">
        <v>230</v>
      </c>
      <c r="P70" s="39" t="s">
        <v>679</v>
      </c>
      <c r="Q70" s="38"/>
      <c r="R70" s="38"/>
      <c r="S70" s="38"/>
      <c r="T70" s="38"/>
      <c r="U70" s="38"/>
      <c r="V70" s="38"/>
      <c r="W70" s="38"/>
      <c r="X70" s="40" t="s">
        <v>675</v>
      </c>
      <c r="Y70" s="38" t="s">
        <v>667</v>
      </c>
    </row>
    <row r="71" spans="1:25" ht="23.25" hidden="1" customHeight="1" x14ac:dyDescent="0.25">
      <c r="A71" s="37">
        <v>67</v>
      </c>
      <c r="B71" s="37">
        <v>67</v>
      </c>
      <c r="C71" s="37" t="s">
        <v>107</v>
      </c>
      <c r="D71" s="37">
        <v>67</v>
      </c>
      <c r="E71" s="38">
        <v>80</v>
      </c>
      <c r="F71" s="39" t="s">
        <v>678</v>
      </c>
      <c r="G71" s="38">
        <v>38</v>
      </c>
      <c r="H71" s="39" t="s">
        <v>680</v>
      </c>
      <c r="I71" s="38">
        <v>40</v>
      </c>
      <c r="J71" s="39" t="s">
        <v>678</v>
      </c>
      <c r="K71" s="38">
        <v>40</v>
      </c>
      <c r="L71" s="39" t="s">
        <v>678</v>
      </c>
      <c r="M71" s="38">
        <v>30</v>
      </c>
      <c r="N71" s="39" t="s">
        <v>680</v>
      </c>
      <c r="O71" s="38">
        <v>228</v>
      </c>
      <c r="P71" s="39" t="s">
        <v>679</v>
      </c>
      <c r="Q71" s="38"/>
      <c r="R71" s="38"/>
      <c r="S71" s="38"/>
      <c r="T71" s="38"/>
      <c r="U71" s="38"/>
      <c r="V71" s="38"/>
      <c r="W71" s="38"/>
      <c r="X71" s="40" t="s">
        <v>675</v>
      </c>
      <c r="Y71" s="38" t="s">
        <v>667</v>
      </c>
    </row>
    <row r="72" spans="1:25" ht="23.25" hidden="1" customHeight="1" x14ac:dyDescent="0.25">
      <c r="A72" s="37">
        <v>68</v>
      </c>
      <c r="B72" s="37">
        <v>68</v>
      </c>
      <c r="C72" s="37" t="s">
        <v>108</v>
      </c>
      <c r="D72" s="37">
        <v>68</v>
      </c>
      <c r="E72" s="38">
        <v>80</v>
      </c>
      <c r="F72" s="39" t="s">
        <v>678</v>
      </c>
      <c r="G72" s="38">
        <v>53</v>
      </c>
      <c r="H72" s="39" t="s">
        <v>678</v>
      </c>
      <c r="I72" s="38">
        <v>40</v>
      </c>
      <c r="J72" s="39" t="s">
        <v>678</v>
      </c>
      <c r="K72" s="38">
        <v>28</v>
      </c>
      <c r="L72" s="39" t="s">
        <v>681</v>
      </c>
      <c r="M72" s="38">
        <v>40</v>
      </c>
      <c r="N72" s="39" t="s">
        <v>681</v>
      </c>
      <c r="O72" s="38">
        <v>241</v>
      </c>
      <c r="P72" s="39" t="s">
        <v>678</v>
      </c>
      <c r="Q72" s="38"/>
      <c r="R72" s="38"/>
      <c r="S72" s="38"/>
      <c r="T72" s="38"/>
      <c r="U72" s="38"/>
      <c r="V72" s="38"/>
      <c r="W72" s="38"/>
      <c r="X72" s="40" t="s">
        <v>675</v>
      </c>
      <c r="Y72" s="38" t="s">
        <v>667</v>
      </c>
    </row>
    <row r="73" spans="1:25" ht="23.25" hidden="1" customHeight="1" x14ac:dyDescent="0.25">
      <c r="A73" s="37">
        <v>69</v>
      </c>
      <c r="B73" s="37">
        <v>69</v>
      </c>
      <c r="C73" s="37" t="s">
        <v>109</v>
      </c>
      <c r="D73" s="37">
        <v>69</v>
      </c>
      <c r="E73" s="38">
        <v>80</v>
      </c>
      <c r="F73" s="39" t="s">
        <v>678</v>
      </c>
      <c r="G73" s="38">
        <v>45</v>
      </c>
      <c r="H73" s="39" t="s">
        <v>679</v>
      </c>
      <c r="I73" s="38">
        <v>40</v>
      </c>
      <c r="J73" s="39" t="s">
        <v>678</v>
      </c>
      <c r="K73" s="38">
        <v>35</v>
      </c>
      <c r="L73" s="39" t="s">
        <v>678</v>
      </c>
      <c r="M73" s="38">
        <v>50</v>
      </c>
      <c r="N73" s="39" t="s">
        <v>679</v>
      </c>
      <c r="O73" s="38">
        <v>250</v>
      </c>
      <c r="P73" s="39" t="s">
        <v>678</v>
      </c>
      <c r="Q73" s="38"/>
      <c r="R73" s="38"/>
      <c r="S73" s="38"/>
      <c r="T73" s="38"/>
      <c r="U73" s="38"/>
      <c r="V73" s="38"/>
      <c r="W73" s="38"/>
      <c r="X73" s="40" t="s">
        <v>675</v>
      </c>
      <c r="Y73" s="38" t="s">
        <v>667</v>
      </c>
    </row>
    <row r="74" spans="1:25" ht="23.25" hidden="1" customHeight="1" x14ac:dyDescent="0.25">
      <c r="A74" s="37">
        <v>70</v>
      </c>
      <c r="B74" s="37">
        <v>70</v>
      </c>
      <c r="C74" s="37" t="s">
        <v>110</v>
      </c>
      <c r="D74" s="37">
        <v>70</v>
      </c>
      <c r="E74" s="38">
        <v>80</v>
      </c>
      <c r="F74" s="39" t="s">
        <v>678</v>
      </c>
      <c r="G74" s="38">
        <v>45</v>
      </c>
      <c r="H74" s="39" t="s">
        <v>679</v>
      </c>
      <c r="I74" s="38">
        <v>40</v>
      </c>
      <c r="J74" s="39" t="s">
        <v>678</v>
      </c>
      <c r="K74" s="38">
        <v>28</v>
      </c>
      <c r="L74" s="39" t="s">
        <v>681</v>
      </c>
      <c r="M74" s="38">
        <v>40</v>
      </c>
      <c r="N74" s="39" t="s">
        <v>681</v>
      </c>
      <c r="O74" s="38">
        <v>233</v>
      </c>
      <c r="P74" s="39" t="s">
        <v>679</v>
      </c>
      <c r="Q74" s="38"/>
      <c r="R74" s="38"/>
      <c r="S74" s="38"/>
      <c r="T74" s="38"/>
      <c r="U74" s="38"/>
      <c r="V74" s="38"/>
      <c r="W74" s="38"/>
      <c r="X74" s="40" t="s">
        <v>675</v>
      </c>
      <c r="Y74" s="38" t="s">
        <v>667</v>
      </c>
    </row>
    <row r="75" spans="1:25" ht="23.25" hidden="1" customHeight="1" x14ac:dyDescent="0.25">
      <c r="A75" s="37">
        <v>71</v>
      </c>
      <c r="B75" s="37">
        <v>71</v>
      </c>
      <c r="C75" s="37" t="s">
        <v>111</v>
      </c>
      <c r="D75" s="37">
        <v>71</v>
      </c>
      <c r="E75" s="38">
        <v>80</v>
      </c>
      <c r="F75" s="39" t="s">
        <v>678</v>
      </c>
      <c r="G75" s="38">
        <v>53</v>
      </c>
      <c r="H75" s="39" t="s">
        <v>678</v>
      </c>
      <c r="I75" s="38">
        <v>40</v>
      </c>
      <c r="J75" s="39" t="s">
        <v>678</v>
      </c>
      <c r="K75" s="38">
        <v>35</v>
      </c>
      <c r="L75" s="39" t="s">
        <v>678</v>
      </c>
      <c r="M75" s="38">
        <v>40</v>
      </c>
      <c r="N75" s="39" t="s">
        <v>681</v>
      </c>
      <c r="O75" s="38">
        <v>248</v>
      </c>
      <c r="P75" s="39" t="s">
        <v>678</v>
      </c>
      <c r="Q75" s="38"/>
      <c r="R75" s="38"/>
      <c r="S75" s="38"/>
      <c r="T75" s="38"/>
      <c r="U75" s="38"/>
      <c r="V75" s="38"/>
      <c r="W75" s="38"/>
      <c r="X75" s="40" t="s">
        <v>675</v>
      </c>
      <c r="Y75" s="38" t="s">
        <v>667</v>
      </c>
    </row>
    <row r="76" spans="1:25" ht="23.25" hidden="1" customHeight="1" x14ac:dyDescent="0.25">
      <c r="A76" s="37">
        <v>72</v>
      </c>
      <c r="B76" s="37">
        <v>72</v>
      </c>
      <c r="C76" s="37" t="s">
        <v>112</v>
      </c>
      <c r="D76" s="37">
        <v>72</v>
      </c>
      <c r="E76" s="38">
        <v>56</v>
      </c>
      <c r="F76" s="39" t="s">
        <v>681</v>
      </c>
      <c r="G76" s="38">
        <v>45</v>
      </c>
      <c r="H76" s="39" t="s">
        <v>679</v>
      </c>
      <c r="I76" s="38">
        <v>32</v>
      </c>
      <c r="J76" s="39" t="s">
        <v>679</v>
      </c>
      <c r="K76" s="38">
        <v>35</v>
      </c>
      <c r="L76" s="39" t="s">
        <v>678</v>
      </c>
      <c r="M76" s="38">
        <v>30</v>
      </c>
      <c r="N76" s="39" t="s">
        <v>680</v>
      </c>
      <c r="O76" s="38">
        <v>198</v>
      </c>
      <c r="P76" s="39" t="s">
        <v>681</v>
      </c>
      <c r="Q76" s="38"/>
      <c r="R76" s="38"/>
      <c r="S76" s="38"/>
      <c r="T76" s="38"/>
      <c r="U76" s="38"/>
      <c r="V76" s="38"/>
      <c r="W76" s="38"/>
      <c r="X76" s="40" t="s">
        <v>675</v>
      </c>
      <c r="Y76" s="38" t="s">
        <v>667</v>
      </c>
    </row>
    <row r="77" spans="1:25" ht="23.25" hidden="1" customHeight="1" x14ac:dyDescent="0.25">
      <c r="A77" s="37">
        <v>73</v>
      </c>
      <c r="B77" s="37">
        <v>73</v>
      </c>
      <c r="C77" s="37" t="s">
        <v>113</v>
      </c>
      <c r="D77" s="37">
        <v>73</v>
      </c>
      <c r="E77" s="38">
        <v>64</v>
      </c>
      <c r="F77" s="39" t="s">
        <v>679</v>
      </c>
      <c r="G77" s="38">
        <v>45</v>
      </c>
      <c r="H77" s="39" t="s">
        <v>679</v>
      </c>
      <c r="I77" s="38">
        <v>40</v>
      </c>
      <c r="J77" s="39" t="s">
        <v>678</v>
      </c>
      <c r="K77" s="38">
        <v>28</v>
      </c>
      <c r="L77" s="39" t="s">
        <v>681</v>
      </c>
      <c r="M77" s="38">
        <v>40</v>
      </c>
      <c r="N77" s="39" t="s">
        <v>681</v>
      </c>
      <c r="O77" s="38">
        <v>217</v>
      </c>
      <c r="P77" s="39" t="s">
        <v>679</v>
      </c>
      <c r="Q77" s="38"/>
      <c r="R77" s="38"/>
      <c r="S77" s="38"/>
      <c r="T77" s="38"/>
      <c r="U77" s="38"/>
      <c r="V77" s="38"/>
      <c r="W77" s="38"/>
      <c r="X77" s="40" t="s">
        <v>675</v>
      </c>
      <c r="Y77" s="38" t="s">
        <v>667</v>
      </c>
    </row>
    <row r="78" spans="1:25" ht="23.25" hidden="1" customHeight="1" x14ac:dyDescent="0.25">
      <c r="A78" s="37">
        <v>74</v>
      </c>
      <c r="B78" s="37">
        <v>74</v>
      </c>
      <c r="C78" s="37" t="s">
        <v>114</v>
      </c>
      <c r="D78" s="37">
        <v>74</v>
      </c>
      <c r="E78" s="38">
        <v>80</v>
      </c>
      <c r="F78" s="39" t="s">
        <v>678</v>
      </c>
      <c r="G78" s="38">
        <v>38</v>
      </c>
      <c r="H78" s="39" t="s">
        <v>680</v>
      </c>
      <c r="I78" s="38">
        <v>40</v>
      </c>
      <c r="J78" s="39" t="s">
        <v>678</v>
      </c>
      <c r="K78" s="38">
        <v>40</v>
      </c>
      <c r="L78" s="39" t="s">
        <v>678</v>
      </c>
      <c r="M78" s="38">
        <v>30</v>
      </c>
      <c r="N78" s="39" t="s">
        <v>680</v>
      </c>
      <c r="O78" s="38">
        <v>228</v>
      </c>
      <c r="P78" s="39" t="s">
        <v>679</v>
      </c>
      <c r="Q78" s="38"/>
      <c r="R78" s="38"/>
      <c r="S78" s="38"/>
      <c r="T78" s="38"/>
      <c r="U78" s="38"/>
      <c r="V78" s="38"/>
      <c r="W78" s="38"/>
      <c r="X78" s="40" t="s">
        <v>675</v>
      </c>
      <c r="Y78" s="38" t="s">
        <v>667</v>
      </c>
    </row>
    <row r="79" spans="1:25" ht="23.25" hidden="1" customHeight="1" x14ac:dyDescent="0.25">
      <c r="A79" s="37">
        <v>75</v>
      </c>
      <c r="B79" s="37">
        <v>75</v>
      </c>
      <c r="C79" s="37" t="s">
        <v>115</v>
      </c>
      <c r="D79" s="37">
        <v>75</v>
      </c>
      <c r="E79" s="38">
        <v>24</v>
      </c>
      <c r="F79" s="39" t="s">
        <v>682</v>
      </c>
      <c r="G79" s="38">
        <v>30</v>
      </c>
      <c r="H79" s="39" t="s">
        <v>680</v>
      </c>
      <c r="I79" s="38">
        <v>24</v>
      </c>
      <c r="J79" s="39" t="s">
        <v>680</v>
      </c>
      <c r="K79" s="38">
        <v>14</v>
      </c>
      <c r="L79" s="39" t="s">
        <v>682</v>
      </c>
      <c r="M79" s="38">
        <v>40</v>
      </c>
      <c r="N79" s="39" t="s">
        <v>681</v>
      </c>
      <c r="O79" s="38">
        <v>132</v>
      </c>
      <c r="P79" s="39" t="s">
        <v>682</v>
      </c>
      <c r="Q79" s="38"/>
      <c r="R79" s="38"/>
      <c r="S79" s="38"/>
      <c r="T79" s="38"/>
      <c r="U79" s="38"/>
      <c r="V79" s="38"/>
      <c r="W79" s="38"/>
      <c r="X79" s="40" t="s">
        <v>676</v>
      </c>
      <c r="Y79" s="38" t="s">
        <v>667</v>
      </c>
    </row>
    <row r="80" spans="1:25" ht="23.25" hidden="1" customHeight="1" x14ac:dyDescent="0.25">
      <c r="A80" s="37">
        <v>76</v>
      </c>
      <c r="B80" s="37">
        <v>76</v>
      </c>
      <c r="C80" s="37" t="s">
        <v>116</v>
      </c>
      <c r="D80" s="37">
        <v>76</v>
      </c>
      <c r="E80" s="38">
        <v>72</v>
      </c>
      <c r="F80" s="39" t="s">
        <v>678</v>
      </c>
      <c r="G80" s="38">
        <v>30</v>
      </c>
      <c r="H80" s="39" t="s">
        <v>680</v>
      </c>
      <c r="I80" s="38">
        <v>32</v>
      </c>
      <c r="J80" s="39" t="s">
        <v>679</v>
      </c>
      <c r="K80" s="38">
        <v>35</v>
      </c>
      <c r="L80" s="39" t="s">
        <v>678</v>
      </c>
      <c r="M80" s="38">
        <v>50</v>
      </c>
      <c r="N80" s="39" t="s">
        <v>679</v>
      </c>
      <c r="O80" s="38">
        <v>219</v>
      </c>
      <c r="P80" s="39" t="s">
        <v>679</v>
      </c>
      <c r="Q80" s="38"/>
      <c r="R80" s="38"/>
      <c r="S80" s="38"/>
      <c r="T80" s="38"/>
      <c r="U80" s="38"/>
      <c r="V80" s="38"/>
      <c r="W80" s="38"/>
      <c r="X80" s="40" t="s">
        <v>675</v>
      </c>
      <c r="Y80" s="38" t="s">
        <v>667</v>
      </c>
    </row>
    <row r="81" spans="1:25" ht="23.25" hidden="1" customHeight="1" x14ac:dyDescent="0.25">
      <c r="A81" s="37">
        <v>77</v>
      </c>
      <c r="B81" s="37">
        <v>77</v>
      </c>
      <c r="C81" s="37" t="s">
        <v>117</v>
      </c>
      <c r="D81" s="37">
        <v>77</v>
      </c>
      <c r="E81" s="38">
        <v>80</v>
      </c>
      <c r="F81" s="39" t="s">
        <v>678</v>
      </c>
      <c r="G81" s="38">
        <v>45</v>
      </c>
      <c r="H81" s="39" t="s">
        <v>679</v>
      </c>
      <c r="I81" s="38">
        <v>40</v>
      </c>
      <c r="J81" s="39" t="s">
        <v>678</v>
      </c>
      <c r="K81" s="38">
        <v>40</v>
      </c>
      <c r="L81" s="39" t="s">
        <v>678</v>
      </c>
      <c r="M81" s="38">
        <v>50</v>
      </c>
      <c r="N81" s="39" t="s">
        <v>679</v>
      </c>
      <c r="O81" s="38">
        <v>255</v>
      </c>
      <c r="P81" s="39" t="s">
        <v>678</v>
      </c>
      <c r="Q81" s="38"/>
      <c r="R81" s="38"/>
      <c r="S81" s="38"/>
      <c r="T81" s="38"/>
      <c r="U81" s="38"/>
      <c r="V81" s="38"/>
      <c r="W81" s="38"/>
      <c r="X81" s="40" t="s">
        <v>675</v>
      </c>
      <c r="Y81" s="38" t="s">
        <v>667</v>
      </c>
    </row>
    <row r="82" spans="1:25" ht="23.25" hidden="1" customHeight="1" x14ac:dyDescent="0.25">
      <c r="A82" s="37">
        <v>78</v>
      </c>
      <c r="B82" s="37">
        <v>78</v>
      </c>
      <c r="C82" s="37" t="s">
        <v>118</v>
      </c>
      <c r="D82" s="37">
        <v>78</v>
      </c>
      <c r="E82" s="38">
        <v>72</v>
      </c>
      <c r="F82" s="39" t="s">
        <v>678</v>
      </c>
      <c r="G82" s="38">
        <v>45</v>
      </c>
      <c r="H82" s="39" t="s">
        <v>679</v>
      </c>
      <c r="I82" s="38">
        <v>24</v>
      </c>
      <c r="J82" s="39" t="s">
        <v>680</v>
      </c>
      <c r="K82" s="38">
        <v>35</v>
      </c>
      <c r="L82" s="39" t="s">
        <v>678</v>
      </c>
      <c r="M82" s="38">
        <v>40</v>
      </c>
      <c r="N82" s="39" t="s">
        <v>681</v>
      </c>
      <c r="O82" s="38">
        <v>216</v>
      </c>
      <c r="P82" s="39" t="s">
        <v>679</v>
      </c>
      <c r="Q82" s="38"/>
      <c r="R82" s="38"/>
      <c r="S82" s="38"/>
      <c r="T82" s="38"/>
      <c r="U82" s="38"/>
      <c r="V82" s="38"/>
      <c r="W82" s="38"/>
      <c r="X82" s="40" t="s">
        <v>675</v>
      </c>
      <c r="Y82" s="38" t="s">
        <v>667</v>
      </c>
    </row>
    <row r="83" spans="1:25" ht="23.25" hidden="1" customHeight="1" x14ac:dyDescent="0.25">
      <c r="A83" s="37">
        <v>79</v>
      </c>
      <c r="B83" s="37">
        <v>79</v>
      </c>
      <c r="C83" s="37" t="s">
        <v>119</v>
      </c>
      <c r="D83" s="37">
        <v>79</v>
      </c>
      <c r="E83" s="38">
        <v>64</v>
      </c>
      <c r="F83" s="39" t="s">
        <v>679</v>
      </c>
      <c r="G83" s="38">
        <v>30</v>
      </c>
      <c r="H83" s="39" t="s">
        <v>680</v>
      </c>
      <c r="I83" s="38">
        <v>24</v>
      </c>
      <c r="J83" s="39" t="s">
        <v>680</v>
      </c>
      <c r="K83" s="38">
        <v>35</v>
      </c>
      <c r="L83" s="39" t="s">
        <v>678</v>
      </c>
      <c r="M83" s="38">
        <v>50</v>
      </c>
      <c r="N83" s="39" t="s">
        <v>679</v>
      </c>
      <c r="O83" s="38">
        <v>203</v>
      </c>
      <c r="P83" s="39" t="s">
        <v>681</v>
      </c>
      <c r="Q83" s="38"/>
      <c r="R83" s="38"/>
      <c r="S83" s="38"/>
      <c r="T83" s="38"/>
      <c r="U83" s="38"/>
      <c r="V83" s="38"/>
      <c r="W83" s="38"/>
      <c r="X83" s="40" t="s">
        <v>675</v>
      </c>
      <c r="Y83" s="38" t="s">
        <v>667</v>
      </c>
    </row>
    <row r="84" spans="1:25" ht="23.25" hidden="1" customHeight="1" x14ac:dyDescent="0.25">
      <c r="A84" s="37">
        <v>80</v>
      </c>
      <c r="B84" s="37">
        <v>80</v>
      </c>
      <c r="C84" s="37" t="s">
        <v>120</v>
      </c>
      <c r="D84" s="37">
        <v>80</v>
      </c>
      <c r="E84" s="38">
        <v>56</v>
      </c>
      <c r="F84" s="39" t="s">
        <v>681</v>
      </c>
      <c r="G84" s="38">
        <v>30</v>
      </c>
      <c r="H84" s="39" t="s">
        <v>680</v>
      </c>
      <c r="I84" s="38">
        <v>24</v>
      </c>
      <c r="J84" s="39" t="s">
        <v>680</v>
      </c>
      <c r="K84" s="38">
        <v>35</v>
      </c>
      <c r="L84" s="39" t="s">
        <v>678</v>
      </c>
      <c r="M84" s="38">
        <v>50</v>
      </c>
      <c r="N84" s="39" t="s">
        <v>679</v>
      </c>
      <c r="O84" s="38">
        <v>195</v>
      </c>
      <c r="P84" s="39" t="s">
        <v>681</v>
      </c>
      <c r="Q84" s="38"/>
      <c r="R84" s="38"/>
      <c r="S84" s="38"/>
      <c r="T84" s="38"/>
      <c r="U84" s="38"/>
      <c r="V84" s="38"/>
      <c r="W84" s="38"/>
      <c r="X84" s="40" t="s">
        <v>675</v>
      </c>
      <c r="Y84" s="38" t="s">
        <v>667</v>
      </c>
    </row>
    <row r="85" spans="1:25" ht="23.25" hidden="1" customHeight="1" x14ac:dyDescent="0.25">
      <c r="A85" s="37">
        <v>81</v>
      </c>
      <c r="B85" s="37">
        <v>81</v>
      </c>
      <c r="C85" s="37" t="s">
        <v>121</v>
      </c>
      <c r="D85" s="37">
        <v>81</v>
      </c>
      <c r="E85" s="38">
        <v>64</v>
      </c>
      <c r="F85" s="39" t="s">
        <v>679</v>
      </c>
      <c r="G85" s="38">
        <v>30</v>
      </c>
      <c r="H85" s="39" t="s">
        <v>680</v>
      </c>
      <c r="I85" s="38">
        <v>32</v>
      </c>
      <c r="J85" s="39" t="s">
        <v>679</v>
      </c>
      <c r="K85" s="38">
        <v>28</v>
      </c>
      <c r="L85" s="39" t="s">
        <v>681</v>
      </c>
      <c r="M85" s="38">
        <v>40</v>
      </c>
      <c r="N85" s="39" t="s">
        <v>681</v>
      </c>
      <c r="O85" s="38">
        <v>194</v>
      </c>
      <c r="P85" s="39" t="s">
        <v>681</v>
      </c>
      <c r="Q85" s="38"/>
      <c r="R85" s="38"/>
      <c r="S85" s="38"/>
      <c r="T85" s="38"/>
      <c r="U85" s="38"/>
      <c r="V85" s="38"/>
      <c r="W85" s="38"/>
      <c r="X85" s="40" t="s">
        <v>675</v>
      </c>
      <c r="Y85" s="38" t="s">
        <v>667</v>
      </c>
    </row>
    <row r="86" spans="1:25" ht="23.25" hidden="1" customHeight="1" x14ac:dyDescent="0.25">
      <c r="A86" s="37">
        <v>82</v>
      </c>
      <c r="B86" s="37">
        <v>82</v>
      </c>
      <c r="C86" s="37" t="s">
        <v>122</v>
      </c>
      <c r="D86" s="37">
        <v>82</v>
      </c>
      <c r="E86" s="38" t="s">
        <v>666</v>
      </c>
      <c r="F86" s="39" t="s">
        <v>666</v>
      </c>
      <c r="G86" s="38" t="s">
        <v>666</v>
      </c>
      <c r="H86" s="39" t="s">
        <v>666</v>
      </c>
      <c r="I86" s="38" t="s">
        <v>666</v>
      </c>
      <c r="J86" s="39" t="s">
        <v>666</v>
      </c>
      <c r="K86" s="38" t="s">
        <v>666</v>
      </c>
      <c r="L86" s="39" t="s">
        <v>666</v>
      </c>
      <c r="M86" s="38" t="s">
        <v>666</v>
      </c>
      <c r="N86" s="39" t="s">
        <v>666</v>
      </c>
      <c r="O86" s="38" t="s">
        <v>665</v>
      </c>
      <c r="P86" s="39" t="s">
        <v>683</v>
      </c>
      <c r="Q86" s="38"/>
      <c r="R86" s="38"/>
      <c r="S86" s="38"/>
      <c r="T86" s="38"/>
      <c r="U86" s="38"/>
      <c r="V86" s="38"/>
      <c r="W86" s="38"/>
      <c r="X86" s="40" t="s">
        <v>676</v>
      </c>
      <c r="Y86" s="38" t="s">
        <v>667</v>
      </c>
    </row>
    <row r="87" spans="1:25" ht="23.25" hidden="1" customHeight="1" x14ac:dyDescent="0.25">
      <c r="A87" s="37">
        <v>83</v>
      </c>
      <c r="B87" s="37">
        <v>83</v>
      </c>
      <c r="C87" s="37" t="s">
        <v>123</v>
      </c>
      <c r="D87" s="37">
        <v>83</v>
      </c>
      <c r="E87" s="38">
        <v>24</v>
      </c>
      <c r="F87" s="39" t="s">
        <v>682</v>
      </c>
      <c r="G87" s="38">
        <v>38</v>
      </c>
      <c r="H87" s="39" t="s">
        <v>680</v>
      </c>
      <c r="I87" s="38">
        <v>24</v>
      </c>
      <c r="J87" s="39" t="s">
        <v>680</v>
      </c>
      <c r="K87" s="38">
        <v>24</v>
      </c>
      <c r="L87" s="39" t="s">
        <v>680</v>
      </c>
      <c r="M87" s="38">
        <v>30</v>
      </c>
      <c r="N87" s="39" t="s">
        <v>680</v>
      </c>
      <c r="O87" s="38">
        <v>140</v>
      </c>
      <c r="P87" s="39" t="s">
        <v>680</v>
      </c>
      <c r="Q87" s="38"/>
      <c r="R87" s="38"/>
      <c r="S87" s="38"/>
      <c r="T87" s="38"/>
      <c r="U87" s="38"/>
      <c r="V87" s="38"/>
      <c r="W87" s="38"/>
      <c r="X87" s="40" t="s">
        <v>676</v>
      </c>
      <c r="Y87" s="38" t="s">
        <v>667</v>
      </c>
    </row>
    <row r="88" spans="1:25" ht="23.25" hidden="1" customHeight="1" x14ac:dyDescent="0.25">
      <c r="A88" s="37">
        <v>84</v>
      </c>
      <c r="B88" s="37">
        <v>84</v>
      </c>
      <c r="C88" s="37" t="s">
        <v>124</v>
      </c>
      <c r="D88" s="37">
        <v>84</v>
      </c>
      <c r="E88" s="38">
        <v>72</v>
      </c>
      <c r="F88" s="39" t="s">
        <v>678</v>
      </c>
      <c r="G88" s="38">
        <v>30</v>
      </c>
      <c r="H88" s="39" t="s">
        <v>680</v>
      </c>
      <c r="I88" s="38">
        <v>40</v>
      </c>
      <c r="J88" s="39" t="s">
        <v>678</v>
      </c>
      <c r="K88" s="38">
        <v>28</v>
      </c>
      <c r="L88" s="39" t="s">
        <v>681</v>
      </c>
      <c r="M88" s="38">
        <v>30</v>
      </c>
      <c r="N88" s="39" t="s">
        <v>680</v>
      </c>
      <c r="O88" s="38">
        <v>200</v>
      </c>
      <c r="P88" s="39" t="s">
        <v>681</v>
      </c>
      <c r="Q88" s="38"/>
      <c r="R88" s="38"/>
      <c r="S88" s="38"/>
      <c r="T88" s="38"/>
      <c r="U88" s="38"/>
      <c r="V88" s="38"/>
      <c r="W88" s="38"/>
      <c r="X88" s="40" t="s">
        <v>675</v>
      </c>
      <c r="Y88" s="38" t="s">
        <v>667</v>
      </c>
    </row>
    <row r="89" spans="1:25" ht="23.25" hidden="1" customHeight="1" x14ac:dyDescent="0.25">
      <c r="A89" s="37">
        <v>85</v>
      </c>
      <c r="B89" s="37">
        <v>85</v>
      </c>
      <c r="C89" s="37" t="s">
        <v>125</v>
      </c>
      <c r="D89" s="37">
        <v>85</v>
      </c>
      <c r="E89" s="38">
        <v>48</v>
      </c>
      <c r="F89" s="39" t="s">
        <v>680</v>
      </c>
      <c r="G89" s="38">
        <v>30</v>
      </c>
      <c r="H89" s="39" t="s">
        <v>680</v>
      </c>
      <c r="I89" s="38">
        <v>32</v>
      </c>
      <c r="J89" s="39" t="s">
        <v>679</v>
      </c>
      <c r="K89" s="38">
        <v>21</v>
      </c>
      <c r="L89" s="39" t="s">
        <v>680</v>
      </c>
      <c r="M89" s="38">
        <v>40</v>
      </c>
      <c r="N89" s="39" t="s">
        <v>681</v>
      </c>
      <c r="O89" s="38">
        <v>171</v>
      </c>
      <c r="P89" s="39" t="s">
        <v>680</v>
      </c>
      <c r="Q89" s="38"/>
      <c r="R89" s="38"/>
      <c r="S89" s="38"/>
      <c r="T89" s="38"/>
      <c r="U89" s="38"/>
      <c r="V89" s="38"/>
      <c r="W89" s="38"/>
      <c r="X89" s="40" t="s">
        <v>675</v>
      </c>
      <c r="Y89" s="38" t="s">
        <v>667</v>
      </c>
    </row>
    <row r="90" spans="1:25" ht="23.25" hidden="1" customHeight="1" x14ac:dyDescent="0.25">
      <c r="A90" s="37">
        <v>86</v>
      </c>
      <c r="B90" s="37">
        <v>86</v>
      </c>
      <c r="C90" s="37" t="s">
        <v>126</v>
      </c>
      <c r="D90" s="37">
        <v>86</v>
      </c>
      <c r="E90" s="38">
        <v>80</v>
      </c>
      <c r="F90" s="39" t="s">
        <v>678</v>
      </c>
      <c r="G90" s="38">
        <v>45</v>
      </c>
      <c r="H90" s="39" t="s">
        <v>679</v>
      </c>
      <c r="I90" s="38">
        <v>32</v>
      </c>
      <c r="J90" s="39" t="s">
        <v>679</v>
      </c>
      <c r="K90" s="38">
        <v>24</v>
      </c>
      <c r="L90" s="39" t="s">
        <v>680</v>
      </c>
      <c r="M90" s="38">
        <v>50</v>
      </c>
      <c r="N90" s="39" t="s">
        <v>679</v>
      </c>
      <c r="O90" s="38">
        <v>231</v>
      </c>
      <c r="P90" s="39" t="s">
        <v>679</v>
      </c>
      <c r="Q90" s="38"/>
      <c r="R90" s="38"/>
      <c r="S90" s="38"/>
      <c r="T90" s="38"/>
      <c r="U90" s="38"/>
      <c r="V90" s="38"/>
      <c r="W90" s="38"/>
      <c r="X90" s="40" t="s">
        <v>675</v>
      </c>
      <c r="Y90" s="38" t="s">
        <v>667</v>
      </c>
    </row>
    <row r="91" spans="1:25" ht="23.25" hidden="1" customHeight="1" x14ac:dyDescent="0.25">
      <c r="A91" s="37">
        <v>87</v>
      </c>
      <c r="B91" s="37">
        <v>87</v>
      </c>
      <c r="C91" s="37" t="s">
        <v>127</v>
      </c>
      <c r="D91" s="37">
        <v>87</v>
      </c>
      <c r="E91" s="38">
        <v>64</v>
      </c>
      <c r="F91" s="39" t="s">
        <v>679</v>
      </c>
      <c r="G91" s="38">
        <v>38</v>
      </c>
      <c r="H91" s="39" t="s">
        <v>680</v>
      </c>
      <c r="I91" s="38">
        <v>40</v>
      </c>
      <c r="J91" s="39" t="s">
        <v>678</v>
      </c>
      <c r="K91" s="38">
        <v>28</v>
      </c>
      <c r="L91" s="39" t="s">
        <v>681</v>
      </c>
      <c r="M91" s="38">
        <v>50</v>
      </c>
      <c r="N91" s="39" t="s">
        <v>679</v>
      </c>
      <c r="O91" s="38">
        <v>220</v>
      </c>
      <c r="P91" s="39" t="s">
        <v>679</v>
      </c>
      <c r="Q91" s="38"/>
      <c r="R91" s="38"/>
      <c r="S91" s="38"/>
      <c r="T91" s="38"/>
      <c r="U91" s="38"/>
      <c r="V91" s="38"/>
      <c r="W91" s="38"/>
      <c r="X91" s="40" t="s">
        <v>675</v>
      </c>
      <c r="Y91" s="38" t="s">
        <v>667</v>
      </c>
    </row>
    <row r="92" spans="1:25" ht="23.25" hidden="1" customHeight="1" x14ac:dyDescent="0.25">
      <c r="A92" s="37">
        <v>88</v>
      </c>
      <c r="B92" s="37">
        <v>88</v>
      </c>
      <c r="C92" s="37" t="s">
        <v>128</v>
      </c>
      <c r="D92" s="37">
        <v>88</v>
      </c>
      <c r="E92" s="38">
        <v>48</v>
      </c>
      <c r="F92" s="39" t="s">
        <v>680</v>
      </c>
      <c r="G92" s="38">
        <v>30</v>
      </c>
      <c r="H92" s="39" t="s">
        <v>680</v>
      </c>
      <c r="I92" s="38">
        <v>32</v>
      </c>
      <c r="J92" s="39" t="s">
        <v>679</v>
      </c>
      <c r="K92" s="38">
        <v>21</v>
      </c>
      <c r="L92" s="39" t="s">
        <v>680</v>
      </c>
      <c r="M92" s="38">
        <v>30</v>
      </c>
      <c r="N92" s="39" t="s">
        <v>680</v>
      </c>
      <c r="O92" s="38">
        <v>161</v>
      </c>
      <c r="P92" s="39" t="s">
        <v>680</v>
      </c>
      <c r="Q92" s="38"/>
      <c r="R92" s="38"/>
      <c r="S92" s="38"/>
      <c r="T92" s="38"/>
      <c r="U92" s="38"/>
      <c r="V92" s="38"/>
      <c r="W92" s="38"/>
      <c r="X92" s="40" t="s">
        <v>675</v>
      </c>
      <c r="Y92" s="38" t="s">
        <v>667</v>
      </c>
    </row>
    <row r="93" spans="1:25" ht="23.25" hidden="1" customHeight="1" x14ac:dyDescent="0.25">
      <c r="A93" s="37">
        <v>89</v>
      </c>
      <c r="B93" s="37">
        <v>89</v>
      </c>
      <c r="C93" s="37" t="s">
        <v>129</v>
      </c>
      <c r="D93" s="37">
        <v>89</v>
      </c>
      <c r="E93" s="38">
        <v>48</v>
      </c>
      <c r="F93" s="39" t="s">
        <v>680</v>
      </c>
      <c r="G93" s="38">
        <v>30</v>
      </c>
      <c r="H93" s="39" t="s">
        <v>680</v>
      </c>
      <c r="I93" s="38">
        <v>24</v>
      </c>
      <c r="J93" s="39" t="s">
        <v>680</v>
      </c>
      <c r="K93" s="38">
        <v>21</v>
      </c>
      <c r="L93" s="39" t="s">
        <v>680</v>
      </c>
      <c r="M93" s="38">
        <v>40</v>
      </c>
      <c r="N93" s="39" t="s">
        <v>681</v>
      </c>
      <c r="O93" s="38">
        <v>163</v>
      </c>
      <c r="P93" s="39" t="s">
        <v>680</v>
      </c>
      <c r="Q93" s="38"/>
      <c r="R93" s="38"/>
      <c r="S93" s="38"/>
      <c r="T93" s="38"/>
      <c r="U93" s="38"/>
      <c r="V93" s="38"/>
      <c r="W93" s="38"/>
      <c r="X93" s="40" t="s">
        <v>675</v>
      </c>
      <c r="Y93" s="38" t="s">
        <v>667</v>
      </c>
    </row>
    <row r="94" spans="1:25" ht="23.25" hidden="1" customHeight="1" x14ac:dyDescent="0.25">
      <c r="A94" s="37">
        <v>90</v>
      </c>
      <c r="B94" s="37">
        <v>90</v>
      </c>
      <c r="C94" s="37" t="s">
        <v>130</v>
      </c>
      <c r="D94" s="37">
        <v>90</v>
      </c>
      <c r="E94" s="38">
        <v>80</v>
      </c>
      <c r="F94" s="39" t="s">
        <v>678</v>
      </c>
      <c r="G94" s="38">
        <v>38</v>
      </c>
      <c r="H94" s="39" t="s">
        <v>680</v>
      </c>
      <c r="I94" s="38">
        <v>40</v>
      </c>
      <c r="J94" s="39" t="s">
        <v>678</v>
      </c>
      <c r="K94" s="38">
        <v>24</v>
      </c>
      <c r="L94" s="39" t="s">
        <v>680</v>
      </c>
      <c r="M94" s="38">
        <v>40</v>
      </c>
      <c r="N94" s="39" t="s">
        <v>681</v>
      </c>
      <c r="O94" s="38">
        <v>222</v>
      </c>
      <c r="P94" s="39" t="s">
        <v>679</v>
      </c>
      <c r="Q94" s="38"/>
      <c r="R94" s="38"/>
      <c r="S94" s="38"/>
      <c r="T94" s="38"/>
      <c r="U94" s="38"/>
      <c r="V94" s="38"/>
      <c r="W94" s="38"/>
      <c r="X94" s="40" t="s">
        <v>675</v>
      </c>
      <c r="Y94" s="38" t="s">
        <v>667</v>
      </c>
    </row>
    <row r="95" spans="1:25" ht="23.25" hidden="1" customHeight="1" x14ac:dyDescent="0.25">
      <c r="A95" s="37">
        <v>91</v>
      </c>
      <c r="B95" s="37">
        <v>91</v>
      </c>
      <c r="C95" s="37" t="s">
        <v>131</v>
      </c>
      <c r="D95" s="37">
        <v>91</v>
      </c>
      <c r="E95" s="38">
        <v>72</v>
      </c>
      <c r="F95" s="39" t="s">
        <v>678</v>
      </c>
      <c r="G95" s="38">
        <v>30</v>
      </c>
      <c r="H95" s="39" t="s">
        <v>680</v>
      </c>
      <c r="I95" s="38">
        <v>32</v>
      </c>
      <c r="J95" s="39" t="s">
        <v>679</v>
      </c>
      <c r="K95" s="38">
        <v>21</v>
      </c>
      <c r="L95" s="39" t="s">
        <v>680</v>
      </c>
      <c r="M95" s="38">
        <v>30</v>
      </c>
      <c r="N95" s="39" t="s">
        <v>680</v>
      </c>
      <c r="O95" s="38">
        <v>185</v>
      </c>
      <c r="P95" s="39" t="s">
        <v>681</v>
      </c>
      <c r="Q95" s="38"/>
      <c r="R95" s="38"/>
      <c r="S95" s="38"/>
      <c r="T95" s="38"/>
      <c r="U95" s="38"/>
      <c r="V95" s="38"/>
      <c r="W95" s="38"/>
      <c r="X95" s="40" t="s">
        <v>675</v>
      </c>
      <c r="Y95" s="38" t="s">
        <v>667</v>
      </c>
    </row>
    <row r="96" spans="1:25" ht="23.25" hidden="1" customHeight="1" x14ac:dyDescent="0.25">
      <c r="A96" s="37">
        <v>92</v>
      </c>
      <c r="B96" s="37">
        <v>92</v>
      </c>
      <c r="C96" s="37" t="s">
        <v>132</v>
      </c>
      <c r="D96" s="37">
        <v>92</v>
      </c>
      <c r="E96" s="38">
        <v>80</v>
      </c>
      <c r="F96" s="39" t="s">
        <v>678</v>
      </c>
      <c r="G96" s="38">
        <v>45</v>
      </c>
      <c r="H96" s="39" t="s">
        <v>679</v>
      </c>
      <c r="I96" s="38">
        <v>40</v>
      </c>
      <c r="J96" s="39" t="s">
        <v>678</v>
      </c>
      <c r="K96" s="38">
        <v>35</v>
      </c>
      <c r="L96" s="39" t="s">
        <v>678</v>
      </c>
      <c r="M96" s="38">
        <v>40</v>
      </c>
      <c r="N96" s="39" t="s">
        <v>681</v>
      </c>
      <c r="O96" s="38">
        <v>240</v>
      </c>
      <c r="P96" s="39" t="s">
        <v>678</v>
      </c>
      <c r="Q96" s="38"/>
      <c r="R96" s="38"/>
      <c r="S96" s="38"/>
      <c r="T96" s="38"/>
      <c r="U96" s="38"/>
      <c r="V96" s="38"/>
      <c r="W96" s="38"/>
      <c r="X96" s="40" t="s">
        <v>675</v>
      </c>
      <c r="Y96" s="38" t="s">
        <v>667</v>
      </c>
    </row>
    <row r="97" spans="1:25" ht="23.25" hidden="1" customHeight="1" x14ac:dyDescent="0.25">
      <c r="A97" s="37">
        <v>93</v>
      </c>
      <c r="B97" s="37">
        <v>93</v>
      </c>
      <c r="C97" s="37" t="s">
        <v>133</v>
      </c>
      <c r="D97" s="37">
        <v>93</v>
      </c>
      <c r="E97" s="38">
        <v>80</v>
      </c>
      <c r="F97" s="39" t="s">
        <v>678</v>
      </c>
      <c r="G97" s="38">
        <v>45</v>
      </c>
      <c r="H97" s="39" t="s">
        <v>679</v>
      </c>
      <c r="I97" s="38">
        <v>40</v>
      </c>
      <c r="J97" s="39" t="s">
        <v>678</v>
      </c>
      <c r="K97" s="38">
        <v>35</v>
      </c>
      <c r="L97" s="39" t="s">
        <v>678</v>
      </c>
      <c r="M97" s="38">
        <v>40</v>
      </c>
      <c r="N97" s="39" t="s">
        <v>681</v>
      </c>
      <c r="O97" s="38">
        <v>240</v>
      </c>
      <c r="P97" s="39" t="s">
        <v>678</v>
      </c>
      <c r="Q97" s="38"/>
      <c r="R97" s="38"/>
      <c r="S97" s="38"/>
      <c r="T97" s="38"/>
      <c r="U97" s="38"/>
      <c r="V97" s="38"/>
      <c r="W97" s="38"/>
      <c r="X97" s="40" t="s">
        <v>675</v>
      </c>
      <c r="Y97" s="38" t="s">
        <v>667</v>
      </c>
    </row>
    <row r="98" spans="1:25" ht="23.25" hidden="1" customHeight="1" x14ac:dyDescent="0.25">
      <c r="A98" s="37">
        <v>94</v>
      </c>
      <c r="B98" s="37">
        <v>94</v>
      </c>
      <c r="C98" s="37" t="s">
        <v>134</v>
      </c>
      <c r="D98" s="37">
        <v>94</v>
      </c>
      <c r="E98" s="38">
        <v>72</v>
      </c>
      <c r="F98" s="39" t="s">
        <v>678</v>
      </c>
      <c r="G98" s="38">
        <v>30</v>
      </c>
      <c r="H98" s="39" t="s">
        <v>680</v>
      </c>
      <c r="I98" s="38">
        <v>40</v>
      </c>
      <c r="J98" s="39" t="s">
        <v>678</v>
      </c>
      <c r="K98" s="38">
        <v>28</v>
      </c>
      <c r="L98" s="39" t="s">
        <v>681</v>
      </c>
      <c r="M98" s="38">
        <v>40</v>
      </c>
      <c r="N98" s="39" t="s">
        <v>681</v>
      </c>
      <c r="O98" s="38">
        <v>210</v>
      </c>
      <c r="P98" s="39" t="s">
        <v>679</v>
      </c>
      <c r="Q98" s="38"/>
      <c r="R98" s="38"/>
      <c r="S98" s="38"/>
      <c r="T98" s="38"/>
      <c r="U98" s="38"/>
      <c r="V98" s="38"/>
      <c r="W98" s="38"/>
      <c r="X98" s="40" t="s">
        <v>675</v>
      </c>
      <c r="Y98" s="38" t="s">
        <v>667</v>
      </c>
    </row>
    <row r="99" spans="1:25" ht="23.25" hidden="1" customHeight="1" x14ac:dyDescent="0.25">
      <c r="A99" s="37">
        <v>95</v>
      </c>
      <c r="B99" s="37">
        <v>95</v>
      </c>
      <c r="C99" s="37" t="s">
        <v>135</v>
      </c>
      <c r="D99" s="37">
        <v>95</v>
      </c>
      <c r="E99" s="38">
        <v>80</v>
      </c>
      <c r="F99" s="39" t="s">
        <v>678</v>
      </c>
      <c r="G99" s="38">
        <v>38</v>
      </c>
      <c r="H99" s="39" t="s">
        <v>680</v>
      </c>
      <c r="I99" s="38">
        <v>40</v>
      </c>
      <c r="J99" s="39" t="s">
        <v>678</v>
      </c>
      <c r="K99" s="38">
        <v>35</v>
      </c>
      <c r="L99" s="39" t="s">
        <v>678</v>
      </c>
      <c r="M99" s="38">
        <v>50</v>
      </c>
      <c r="N99" s="39" t="s">
        <v>679</v>
      </c>
      <c r="O99" s="38">
        <v>243</v>
      </c>
      <c r="P99" s="39" t="s">
        <v>678</v>
      </c>
      <c r="Q99" s="38"/>
      <c r="R99" s="38"/>
      <c r="S99" s="38"/>
      <c r="T99" s="38"/>
      <c r="U99" s="38"/>
      <c r="V99" s="38"/>
      <c r="W99" s="38"/>
      <c r="X99" s="40" t="s">
        <v>675</v>
      </c>
      <c r="Y99" s="38" t="s">
        <v>667</v>
      </c>
    </row>
    <row r="100" spans="1:25" ht="23.25" hidden="1" customHeight="1" x14ac:dyDescent="0.25">
      <c r="A100" s="37">
        <v>96</v>
      </c>
      <c r="B100" s="37">
        <v>96</v>
      </c>
      <c r="C100" s="37" t="s">
        <v>136</v>
      </c>
      <c r="D100" s="37">
        <v>96</v>
      </c>
      <c r="E100" s="38">
        <v>72</v>
      </c>
      <c r="F100" s="39" t="s">
        <v>678</v>
      </c>
      <c r="G100" s="38">
        <v>53</v>
      </c>
      <c r="H100" s="39" t="s">
        <v>678</v>
      </c>
      <c r="I100" s="38">
        <v>40</v>
      </c>
      <c r="J100" s="39" t="s">
        <v>678</v>
      </c>
      <c r="K100" s="38">
        <v>28</v>
      </c>
      <c r="L100" s="39" t="s">
        <v>681</v>
      </c>
      <c r="M100" s="38">
        <v>50</v>
      </c>
      <c r="N100" s="39" t="s">
        <v>679</v>
      </c>
      <c r="O100" s="38">
        <v>243</v>
      </c>
      <c r="P100" s="39" t="s">
        <v>678</v>
      </c>
      <c r="Q100" s="38"/>
      <c r="R100" s="38"/>
      <c r="S100" s="38"/>
      <c r="T100" s="38"/>
      <c r="U100" s="38"/>
      <c r="V100" s="38"/>
      <c r="W100" s="38"/>
      <c r="X100" s="40" t="s">
        <v>675</v>
      </c>
      <c r="Y100" s="38" t="s">
        <v>667</v>
      </c>
    </row>
    <row r="101" spans="1:25" ht="23.25" hidden="1" customHeight="1" x14ac:dyDescent="0.25">
      <c r="A101" s="37">
        <v>97</v>
      </c>
      <c r="B101" s="37">
        <v>97</v>
      </c>
      <c r="C101" s="37" t="s">
        <v>137</v>
      </c>
      <c r="D101" s="37">
        <v>97</v>
      </c>
      <c r="E101" s="38">
        <v>80</v>
      </c>
      <c r="F101" s="39" t="s">
        <v>678</v>
      </c>
      <c r="G101" s="38">
        <v>45</v>
      </c>
      <c r="H101" s="39" t="s">
        <v>679</v>
      </c>
      <c r="I101" s="38">
        <v>40</v>
      </c>
      <c r="J101" s="39" t="s">
        <v>678</v>
      </c>
      <c r="K101" s="38">
        <v>28</v>
      </c>
      <c r="L101" s="39" t="s">
        <v>681</v>
      </c>
      <c r="M101" s="38">
        <v>50</v>
      </c>
      <c r="N101" s="39" t="s">
        <v>679</v>
      </c>
      <c r="O101" s="38">
        <v>243</v>
      </c>
      <c r="P101" s="39" t="s">
        <v>678</v>
      </c>
      <c r="Q101" s="38"/>
      <c r="R101" s="38"/>
      <c r="S101" s="38"/>
      <c r="T101" s="38"/>
      <c r="U101" s="38"/>
      <c r="V101" s="38"/>
      <c r="W101" s="38"/>
      <c r="X101" s="40" t="s">
        <v>675</v>
      </c>
      <c r="Y101" s="38" t="s">
        <v>667</v>
      </c>
    </row>
    <row r="102" spans="1:25" ht="23.25" hidden="1" customHeight="1" x14ac:dyDescent="0.25">
      <c r="A102" s="37">
        <v>98</v>
      </c>
      <c r="B102" s="37">
        <v>98</v>
      </c>
      <c r="C102" s="37" t="s">
        <v>138</v>
      </c>
      <c r="D102" s="37">
        <v>98</v>
      </c>
      <c r="E102" s="38">
        <v>80</v>
      </c>
      <c r="F102" s="39" t="s">
        <v>678</v>
      </c>
      <c r="G102" s="38">
        <v>38</v>
      </c>
      <c r="H102" s="39" t="s">
        <v>680</v>
      </c>
      <c r="I102" s="38">
        <v>40</v>
      </c>
      <c r="J102" s="39" t="s">
        <v>678</v>
      </c>
      <c r="K102" s="38">
        <v>28</v>
      </c>
      <c r="L102" s="39" t="s">
        <v>681</v>
      </c>
      <c r="M102" s="38">
        <v>30</v>
      </c>
      <c r="N102" s="39" t="s">
        <v>680</v>
      </c>
      <c r="O102" s="38">
        <v>216</v>
      </c>
      <c r="P102" s="39" t="s">
        <v>679</v>
      </c>
      <c r="Q102" s="38"/>
      <c r="R102" s="38"/>
      <c r="S102" s="38"/>
      <c r="T102" s="38"/>
      <c r="U102" s="38"/>
      <c r="V102" s="38"/>
      <c r="W102" s="38"/>
      <c r="X102" s="40" t="s">
        <v>675</v>
      </c>
      <c r="Y102" s="38" t="s">
        <v>667</v>
      </c>
    </row>
    <row r="103" spans="1:25" ht="23.25" hidden="1" customHeight="1" x14ac:dyDescent="0.25">
      <c r="A103" s="37">
        <v>99</v>
      </c>
      <c r="B103" s="37">
        <v>99</v>
      </c>
      <c r="C103" s="37" t="s">
        <v>139</v>
      </c>
      <c r="D103" s="37">
        <v>99</v>
      </c>
      <c r="E103" s="38">
        <v>80</v>
      </c>
      <c r="F103" s="39" t="s">
        <v>678</v>
      </c>
      <c r="G103" s="38">
        <v>38</v>
      </c>
      <c r="H103" s="39" t="s">
        <v>680</v>
      </c>
      <c r="I103" s="38">
        <v>40</v>
      </c>
      <c r="J103" s="39" t="s">
        <v>678</v>
      </c>
      <c r="K103" s="38">
        <v>21</v>
      </c>
      <c r="L103" s="39" t="s">
        <v>680</v>
      </c>
      <c r="M103" s="38">
        <v>30</v>
      </c>
      <c r="N103" s="39" t="s">
        <v>680</v>
      </c>
      <c r="O103" s="38">
        <v>209</v>
      </c>
      <c r="P103" s="39" t="s">
        <v>681</v>
      </c>
      <c r="Q103" s="38"/>
      <c r="R103" s="38"/>
      <c r="S103" s="38"/>
      <c r="T103" s="38"/>
      <c r="U103" s="38"/>
      <c r="V103" s="38"/>
      <c r="W103" s="38"/>
      <c r="X103" s="40" t="s">
        <v>675</v>
      </c>
      <c r="Y103" s="38" t="s">
        <v>667</v>
      </c>
    </row>
    <row r="104" spans="1:25" ht="23.25" hidden="1" customHeight="1" x14ac:dyDescent="0.25">
      <c r="A104" s="37">
        <v>100</v>
      </c>
      <c r="B104" s="37">
        <v>100</v>
      </c>
      <c r="C104" s="37" t="s">
        <v>140</v>
      </c>
      <c r="D104" s="37">
        <v>100</v>
      </c>
      <c r="E104" s="38">
        <v>80</v>
      </c>
      <c r="F104" s="39" t="s">
        <v>678</v>
      </c>
      <c r="G104" s="38">
        <v>30</v>
      </c>
      <c r="H104" s="39" t="s">
        <v>680</v>
      </c>
      <c r="I104" s="38">
        <v>40</v>
      </c>
      <c r="J104" s="39" t="s">
        <v>678</v>
      </c>
      <c r="K104" s="38">
        <v>28</v>
      </c>
      <c r="L104" s="39" t="s">
        <v>681</v>
      </c>
      <c r="M104" s="38">
        <v>30</v>
      </c>
      <c r="N104" s="39" t="s">
        <v>680</v>
      </c>
      <c r="O104" s="38">
        <v>208</v>
      </c>
      <c r="P104" s="39" t="s">
        <v>681</v>
      </c>
      <c r="Q104" s="38"/>
      <c r="R104" s="38"/>
      <c r="S104" s="38"/>
      <c r="T104" s="38"/>
      <c r="U104" s="38"/>
      <c r="V104" s="38"/>
      <c r="W104" s="38"/>
      <c r="X104" s="40" t="s">
        <v>675</v>
      </c>
      <c r="Y104" s="38" t="s">
        <v>667</v>
      </c>
    </row>
    <row r="105" spans="1:25" ht="23.25" hidden="1" customHeight="1" x14ac:dyDescent="0.25">
      <c r="A105" s="37">
        <v>101</v>
      </c>
      <c r="B105" s="37">
        <v>101</v>
      </c>
      <c r="C105" s="37" t="s">
        <v>141</v>
      </c>
      <c r="D105" s="37">
        <v>101</v>
      </c>
      <c r="E105" s="38">
        <v>56</v>
      </c>
      <c r="F105" s="39" t="s">
        <v>681</v>
      </c>
      <c r="G105" s="38">
        <v>30</v>
      </c>
      <c r="H105" s="39" t="s">
        <v>680</v>
      </c>
      <c r="I105" s="38">
        <v>32</v>
      </c>
      <c r="J105" s="39" t="s">
        <v>679</v>
      </c>
      <c r="K105" s="38">
        <v>21</v>
      </c>
      <c r="L105" s="39" t="s">
        <v>680</v>
      </c>
      <c r="M105" s="38">
        <v>50</v>
      </c>
      <c r="N105" s="39" t="s">
        <v>679</v>
      </c>
      <c r="O105" s="38">
        <v>189</v>
      </c>
      <c r="P105" s="39" t="s">
        <v>681</v>
      </c>
      <c r="Q105" s="38"/>
      <c r="R105" s="38"/>
      <c r="S105" s="38"/>
      <c r="T105" s="38"/>
      <c r="U105" s="38"/>
      <c r="V105" s="38"/>
      <c r="W105" s="38"/>
      <c r="X105" s="40" t="s">
        <v>675</v>
      </c>
      <c r="Y105" s="38" t="s">
        <v>667</v>
      </c>
    </row>
    <row r="106" spans="1:25" ht="23.25" hidden="1" customHeight="1" x14ac:dyDescent="0.25">
      <c r="A106" s="37">
        <v>102</v>
      </c>
      <c r="B106" s="37">
        <v>102</v>
      </c>
      <c r="C106" s="37" t="s">
        <v>142</v>
      </c>
      <c r="D106" s="37">
        <v>102</v>
      </c>
      <c r="E106" s="38">
        <v>48</v>
      </c>
      <c r="F106" s="39" t="s">
        <v>680</v>
      </c>
      <c r="G106" s="38">
        <v>30</v>
      </c>
      <c r="H106" s="39" t="s">
        <v>680</v>
      </c>
      <c r="I106" s="38">
        <v>32</v>
      </c>
      <c r="J106" s="39" t="s">
        <v>679</v>
      </c>
      <c r="K106" s="38">
        <v>28</v>
      </c>
      <c r="L106" s="39" t="s">
        <v>681</v>
      </c>
      <c r="M106" s="38">
        <v>40</v>
      </c>
      <c r="N106" s="39" t="s">
        <v>681</v>
      </c>
      <c r="O106" s="38">
        <v>178</v>
      </c>
      <c r="P106" s="39" t="s">
        <v>680</v>
      </c>
      <c r="Q106" s="38"/>
      <c r="R106" s="38"/>
      <c r="S106" s="38"/>
      <c r="T106" s="38"/>
      <c r="U106" s="38"/>
      <c r="V106" s="38"/>
      <c r="W106" s="38"/>
      <c r="X106" s="40" t="s">
        <v>675</v>
      </c>
      <c r="Y106" s="38" t="s">
        <v>667</v>
      </c>
    </row>
    <row r="107" spans="1:25" ht="23.25" hidden="1" customHeight="1" x14ac:dyDescent="0.25">
      <c r="A107" s="37">
        <v>103</v>
      </c>
      <c r="B107" s="37">
        <v>103</v>
      </c>
      <c r="C107" s="37" t="s">
        <v>143</v>
      </c>
      <c r="D107" s="37">
        <v>103</v>
      </c>
      <c r="E107" s="38">
        <v>72</v>
      </c>
      <c r="F107" s="39" t="s">
        <v>678</v>
      </c>
      <c r="G107" s="38">
        <v>30</v>
      </c>
      <c r="H107" s="39" t="s">
        <v>680</v>
      </c>
      <c r="I107" s="38">
        <v>32</v>
      </c>
      <c r="J107" s="39" t="s">
        <v>679</v>
      </c>
      <c r="K107" s="38">
        <v>28</v>
      </c>
      <c r="L107" s="39" t="s">
        <v>681</v>
      </c>
      <c r="M107" s="38">
        <v>40</v>
      </c>
      <c r="N107" s="39" t="s">
        <v>681</v>
      </c>
      <c r="O107" s="38">
        <v>202</v>
      </c>
      <c r="P107" s="39" t="s">
        <v>681</v>
      </c>
      <c r="Q107" s="38"/>
      <c r="R107" s="38"/>
      <c r="S107" s="38"/>
      <c r="T107" s="38"/>
      <c r="U107" s="38"/>
      <c r="V107" s="38"/>
      <c r="W107" s="38"/>
      <c r="X107" s="40" t="s">
        <v>675</v>
      </c>
      <c r="Y107" s="38" t="s">
        <v>667</v>
      </c>
    </row>
    <row r="108" spans="1:25" ht="23.25" hidden="1" customHeight="1" x14ac:dyDescent="0.25">
      <c r="A108" s="37">
        <v>104</v>
      </c>
      <c r="B108" s="37">
        <v>104</v>
      </c>
      <c r="C108" s="37" t="s">
        <v>144</v>
      </c>
      <c r="D108" s="37">
        <v>104</v>
      </c>
      <c r="E108" s="38">
        <v>80</v>
      </c>
      <c r="F108" s="39" t="s">
        <v>678</v>
      </c>
      <c r="G108" s="38">
        <v>30</v>
      </c>
      <c r="H108" s="39" t="s">
        <v>680</v>
      </c>
      <c r="I108" s="38">
        <v>40</v>
      </c>
      <c r="J108" s="39" t="s">
        <v>678</v>
      </c>
      <c r="K108" s="38">
        <v>35</v>
      </c>
      <c r="L108" s="39" t="s">
        <v>678</v>
      </c>
      <c r="M108" s="38">
        <v>60</v>
      </c>
      <c r="N108" s="39" t="s">
        <v>678</v>
      </c>
      <c r="O108" s="38">
        <v>245</v>
      </c>
      <c r="P108" s="39" t="s">
        <v>678</v>
      </c>
      <c r="Q108" s="38"/>
      <c r="R108" s="38"/>
      <c r="S108" s="38"/>
      <c r="T108" s="38"/>
      <c r="U108" s="38"/>
      <c r="V108" s="38"/>
      <c r="W108" s="38"/>
      <c r="X108" s="40" t="s">
        <v>675</v>
      </c>
      <c r="Y108" s="38" t="s">
        <v>667</v>
      </c>
    </row>
    <row r="109" spans="1:25" ht="23.25" hidden="1" customHeight="1" x14ac:dyDescent="0.25">
      <c r="A109" s="37">
        <v>105</v>
      </c>
      <c r="B109" s="37">
        <v>105</v>
      </c>
      <c r="C109" s="37" t="s">
        <v>145</v>
      </c>
      <c r="D109" s="37">
        <v>105</v>
      </c>
      <c r="E109" s="38">
        <v>48</v>
      </c>
      <c r="F109" s="39" t="s">
        <v>680</v>
      </c>
      <c r="G109" s="38">
        <v>30</v>
      </c>
      <c r="H109" s="39" t="s">
        <v>680</v>
      </c>
      <c r="I109" s="38">
        <v>24</v>
      </c>
      <c r="J109" s="39" t="s">
        <v>680</v>
      </c>
      <c r="K109" s="38">
        <v>21</v>
      </c>
      <c r="L109" s="39" t="s">
        <v>680</v>
      </c>
      <c r="M109" s="38">
        <v>50</v>
      </c>
      <c r="N109" s="39" t="s">
        <v>679</v>
      </c>
      <c r="O109" s="38">
        <v>173</v>
      </c>
      <c r="P109" s="39" t="s">
        <v>680</v>
      </c>
      <c r="Q109" s="38"/>
      <c r="R109" s="38"/>
      <c r="S109" s="38"/>
      <c r="T109" s="38"/>
      <c r="U109" s="38"/>
      <c r="V109" s="38"/>
      <c r="W109" s="38"/>
      <c r="X109" s="40" t="s">
        <v>675</v>
      </c>
      <c r="Y109" s="38" t="s">
        <v>667</v>
      </c>
    </row>
    <row r="110" spans="1:25" ht="23.25" hidden="1" customHeight="1" x14ac:dyDescent="0.25">
      <c r="A110" s="37">
        <v>106</v>
      </c>
      <c r="B110" s="37">
        <v>106</v>
      </c>
      <c r="C110" s="37" t="s">
        <v>146</v>
      </c>
      <c r="D110" s="37">
        <v>106</v>
      </c>
      <c r="E110" s="38">
        <v>48</v>
      </c>
      <c r="F110" s="39" t="s">
        <v>680</v>
      </c>
      <c r="G110" s="38">
        <v>30</v>
      </c>
      <c r="H110" s="39" t="s">
        <v>680</v>
      </c>
      <c r="I110" s="38">
        <v>40</v>
      </c>
      <c r="J110" s="39" t="s">
        <v>678</v>
      </c>
      <c r="K110" s="38">
        <v>21</v>
      </c>
      <c r="L110" s="39" t="s">
        <v>680</v>
      </c>
      <c r="M110" s="38">
        <v>40</v>
      </c>
      <c r="N110" s="39" t="s">
        <v>681</v>
      </c>
      <c r="O110" s="38">
        <v>179</v>
      </c>
      <c r="P110" s="39" t="s">
        <v>680</v>
      </c>
      <c r="Q110" s="38"/>
      <c r="R110" s="38"/>
      <c r="S110" s="38"/>
      <c r="T110" s="38"/>
      <c r="U110" s="38"/>
      <c r="V110" s="38"/>
      <c r="W110" s="38"/>
      <c r="X110" s="40" t="s">
        <v>675</v>
      </c>
      <c r="Y110" s="38" t="s">
        <v>667</v>
      </c>
    </row>
    <row r="111" spans="1:25" ht="23.25" hidden="1" customHeight="1" x14ac:dyDescent="0.25">
      <c r="A111" s="37">
        <v>107</v>
      </c>
      <c r="B111" s="37">
        <v>107</v>
      </c>
      <c r="C111" s="37" t="s">
        <v>147</v>
      </c>
      <c r="D111" s="37">
        <v>107</v>
      </c>
      <c r="E111" s="38">
        <v>72</v>
      </c>
      <c r="F111" s="39" t="s">
        <v>678</v>
      </c>
      <c r="G111" s="38">
        <v>30</v>
      </c>
      <c r="H111" s="39" t="s">
        <v>680</v>
      </c>
      <c r="I111" s="38">
        <v>40</v>
      </c>
      <c r="J111" s="39" t="s">
        <v>678</v>
      </c>
      <c r="K111" s="38">
        <v>28</v>
      </c>
      <c r="L111" s="39" t="s">
        <v>681</v>
      </c>
      <c r="M111" s="38">
        <v>40</v>
      </c>
      <c r="N111" s="39" t="s">
        <v>681</v>
      </c>
      <c r="O111" s="38">
        <v>210</v>
      </c>
      <c r="P111" s="39" t="s">
        <v>679</v>
      </c>
      <c r="Q111" s="38"/>
      <c r="R111" s="38"/>
      <c r="S111" s="38"/>
      <c r="T111" s="38"/>
      <c r="U111" s="38"/>
      <c r="V111" s="38"/>
      <c r="W111" s="38"/>
      <c r="X111" s="40" t="s">
        <v>675</v>
      </c>
      <c r="Y111" s="38" t="s">
        <v>667</v>
      </c>
    </row>
    <row r="112" spans="1:25" ht="23.25" hidden="1" customHeight="1" x14ac:dyDescent="0.25">
      <c r="A112" s="37">
        <v>108</v>
      </c>
      <c r="B112" s="37">
        <v>108</v>
      </c>
      <c r="C112" s="37" t="s">
        <v>148</v>
      </c>
      <c r="D112" s="37">
        <v>108</v>
      </c>
      <c r="E112" s="38">
        <v>80</v>
      </c>
      <c r="F112" s="39" t="s">
        <v>678</v>
      </c>
      <c r="G112" s="38">
        <v>60</v>
      </c>
      <c r="H112" s="39" t="s">
        <v>678</v>
      </c>
      <c r="I112" s="38">
        <v>40</v>
      </c>
      <c r="J112" s="39" t="s">
        <v>678</v>
      </c>
      <c r="K112" s="38">
        <v>35</v>
      </c>
      <c r="L112" s="39" t="s">
        <v>678</v>
      </c>
      <c r="M112" s="38">
        <v>60</v>
      </c>
      <c r="N112" s="39" t="s">
        <v>678</v>
      </c>
      <c r="O112" s="38">
        <v>275</v>
      </c>
      <c r="P112" s="39" t="s">
        <v>678</v>
      </c>
      <c r="Q112" s="38"/>
      <c r="R112" s="38"/>
      <c r="S112" s="38"/>
      <c r="T112" s="38"/>
      <c r="U112" s="38"/>
      <c r="V112" s="38"/>
      <c r="W112" s="38"/>
      <c r="X112" s="40" t="s">
        <v>675</v>
      </c>
      <c r="Y112" s="38" t="s">
        <v>667</v>
      </c>
    </row>
    <row r="113" spans="1:25" ht="23.25" hidden="1" customHeight="1" x14ac:dyDescent="0.25">
      <c r="A113" s="37">
        <v>109</v>
      </c>
      <c r="B113" s="37">
        <v>109</v>
      </c>
      <c r="C113" s="37" t="s">
        <v>149</v>
      </c>
      <c r="D113" s="37">
        <v>109</v>
      </c>
      <c r="E113" s="38">
        <v>72</v>
      </c>
      <c r="F113" s="39" t="s">
        <v>678</v>
      </c>
      <c r="G113" s="38">
        <v>45</v>
      </c>
      <c r="H113" s="39" t="s">
        <v>679</v>
      </c>
      <c r="I113" s="38">
        <v>40</v>
      </c>
      <c r="J113" s="39" t="s">
        <v>678</v>
      </c>
      <c r="K113" s="38">
        <v>35</v>
      </c>
      <c r="L113" s="39" t="s">
        <v>678</v>
      </c>
      <c r="M113" s="38">
        <v>60</v>
      </c>
      <c r="N113" s="39" t="s">
        <v>678</v>
      </c>
      <c r="O113" s="38">
        <v>252</v>
      </c>
      <c r="P113" s="39" t="s">
        <v>678</v>
      </c>
      <c r="Q113" s="38"/>
      <c r="R113" s="38"/>
      <c r="S113" s="38"/>
      <c r="T113" s="38"/>
      <c r="U113" s="38"/>
      <c r="V113" s="38"/>
      <c r="W113" s="38"/>
      <c r="X113" s="40" t="s">
        <v>675</v>
      </c>
      <c r="Y113" s="38" t="s">
        <v>667</v>
      </c>
    </row>
    <row r="114" spans="1:25" ht="23.25" hidden="1" customHeight="1" x14ac:dyDescent="0.25">
      <c r="A114" s="37">
        <v>110</v>
      </c>
      <c r="B114" s="37">
        <v>110</v>
      </c>
      <c r="C114" s="37" t="s">
        <v>150</v>
      </c>
      <c r="D114" s="37">
        <v>110</v>
      </c>
      <c r="E114" s="38" t="s">
        <v>666</v>
      </c>
      <c r="F114" s="39" t="s">
        <v>666</v>
      </c>
      <c r="G114" s="38" t="s">
        <v>666</v>
      </c>
      <c r="H114" s="39" t="s">
        <v>666</v>
      </c>
      <c r="I114" s="38" t="s">
        <v>666</v>
      </c>
      <c r="J114" s="39" t="s">
        <v>666</v>
      </c>
      <c r="K114" s="38" t="s">
        <v>666</v>
      </c>
      <c r="L114" s="39" t="s">
        <v>666</v>
      </c>
      <c r="M114" s="38" t="s">
        <v>666</v>
      </c>
      <c r="N114" s="39" t="s">
        <v>666</v>
      </c>
      <c r="O114" s="38" t="s">
        <v>665</v>
      </c>
      <c r="P114" s="39" t="s">
        <v>683</v>
      </c>
      <c r="Q114" s="38"/>
      <c r="R114" s="38"/>
      <c r="S114" s="38"/>
      <c r="T114" s="38"/>
      <c r="U114" s="38"/>
      <c r="V114" s="38"/>
      <c r="W114" s="38"/>
      <c r="X114" s="40" t="s">
        <v>676</v>
      </c>
      <c r="Y114" s="38" t="s">
        <v>667</v>
      </c>
    </row>
    <row r="115" spans="1:25" ht="23.25" hidden="1" customHeight="1" x14ac:dyDescent="0.25">
      <c r="A115" s="37">
        <v>111</v>
      </c>
      <c r="B115" s="37">
        <v>111</v>
      </c>
      <c r="C115" s="37" t="s">
        <v>151</v>
      </c>
      <c r="D115" s="37">
        <v>111</v>
      </c>
      <c r="E115" s="38">
        <v>80</v>
      </c>
      <c r="F115" s="39" t="s">
        <v>678</v>
      </c>
      <c r="G115" s="38">
        <v>38</v>
      </c>
      <c r="H115" s="39" t="s">
        <v>680</v>
      </c>
      <c r="I115" s="38">
        <v>40</v>
      </c>
      <c r="J115" s="39" t="s">
        <v>678</v>
      </c>
      <c r="K115" s="38">
        <v>28</v>
      </c>
      <c r="L115" s="39" t="s">
        <v>681</v>
      </c>
      <c r="M115" s="38">
        <v>40</v>
      </c>
      <c r="N115" s="39" t="s">
        <v>681</v>
      </c>
      <c r="O115" s="38">
        <v>226</v>
      </c>
      <c r="P115" s="39" t="s">
        <v>679</v>
      </c>
      <c r="Q115" s="38"/>
      <c r="R115" s="38"/>
      <c r="S115" s="38"/>
      <c r="T115" s="38"/>
      <c r="U115" s="38"/>
      <c r="V115" s="38"/>
      <c r="W115" s="38"/>
      <c r="X115" s="40" t="s">
        <v>675</v>
      </c>
      <c r="Y115" s="38" t="s">
        <v>667</v>
      </c>
    </row>
    <row r="116" spans="1:25" ht="23.25" hidden="1" customHeight="1" x14ac:dyDescent="0.25">
      <c r="A116" s="37">
        <v>112</v>
      </c>
      <c r="B116" s="37">
        <v>112</v>
      </c>
      <c r="C116" s="37" t="s">
        <v>152</v>
      </c>
      <c r="D116" s="37">
        <v>112</v>
      </c>
      <c r="E116" s="38">
        <v>56</v>
      </c>
      <c r="F116" s="39" t="s">
        <v>681</v>
      </c>
      <c r="G116" s="38">
        <v>30</v>
      </c>
      <c r="H116" s="39" t="s">
        <v>680</v>
      </c>
      <c r="I116" s="38">
        <v>24</v>
      </c>
      <c r="J116" s="39" t="s">
        <v>680</v>
      </c>
      <c r="K116" s="38">
        <v>28</v>
      </c>
      <c r="L116" s="39" t="s">
        <v>681</v>
      </c>
      <c r="M116" s="38">
        <v>60</v>
      </c>
      <c r="N116" s="39" t="s">
        <v>678</v>
      </c>
      <c r="O116" s="38">
        <v>198</v>
      </c>
      <c r="P116" s="39" t="s">
        <v>681</v>
      </c>
      <c r="Q116" s="38"/>
      <c r="R116" s="38"/>
      <c r="S116" s="38"/>
      <c r="T116" s="38"/>
      <c r="U116" s="38"/>
      <c r="V116" s="38"/>
      <c r="W116" s="38"/>
      <c r="X116" s="40" t="s">
        <v>675</v>
      </c>
      <c r="Y116" s="38" t="s">
        <v>667</v>
      </c>
    </row>
    <row r="117" spans="1:25" ht="23.25" hidden="1" customHeight="1" x14ac:dyDescent="0.25">
      <c r="A117" s="37">
        <v>113</v>
      </c>
      <c r="B117" s="37">
        <v>113</v>
      </c>
      <c r="C117" s="37" t="s">
        <v>153</v>
      </c>
      <c r="D117" s="37">
        <v>113</v>
      </c>
      <c r="E117" s="38">
        <v>80</v>
      </c>
      <c r="F117" s="39" t="s">
        <v>678</v>
      </c>
      <c r="G117" s="38">
        <v>53</v>
      </c>
      <c r="H117" s="39" t="s">
        <v>678</v>
      </c>
      <c r="I117" s="38">
        <v>40</v>
      </c>
      <c r="J117" s="39" t="s">
        <v>678</v>
      </c>
      <c r="K117" s="38">
        <v>40</v>
      </c>
      <c r="L117" s="39" t="s">
        <v>678</v>
      </c>
      <c r="M117" s="38">
        <v>60</v>
      </c>
      <c r="N117" s="39" t="s">
        <v>678</v>
      </c>
      <c r="O117" s="38">
        <v>273</v>
      </c>
      <c r="P117" s="39" t="s">
        <v>678</v>
      </c>
      <c r="Q117" s="38"/>
      <c r="R117" s="38"/>
      <c r="S117" s="38"/>
      <c r="T117" s="38"/>
      <c r="U117" s="38"/>
      <c r="V117" s="38"/>
      <c r="W117" s="38"/>
      <c r="X117" s="40" t="s">
        <v>675</v>
      </c>
      <c r="Y117" s="38" t="s">
        <v>667</v>
      </c>
    </row>
    <row r="118" spans="1:25" ht="23.25" hidden="1" customHeight="1" x14ac:dyDescent="0.25">
      <c r="A118" s="37">
        <v>114</v>
      </c>
      <c r="B118" s="37">
        <v>114</v>
      </c>
      <c r="C118" s="37" t="s">
        <v>154</v>
      </c>
      <c r="D118" s="37">
        <v>114</v>
      </c>
      <c r="E118" s="38">
        <v>72</v>
      </c>
      <c r="F118" s="39" t="s">
        <v>678</v>
      </c>
      <c r="G118" s="38">
        <v>45</v>
      </c>
      <c r="H118" s="39" t="s">
        <v>679</v>
      </c>
      <c r="I118" s="38">
        <v>40</v>
      </c>
      <c r="J118" s="39" t="s">
        <v>678</v>
      </c>
      <c r="K118" s="38">
        <v>21</v>
      </c>
      <c r="L118" s="39" t="s">
        <v>680</v>
      </c>
      <c r="M118" s="38">
        <v>60</v>
      </c>
      <c r="N118" s="39" t="s">
        <v>678</v>
      </c>
      <c r="O118" s="38">
        <v>238</v>
      </c>
      <c r="P118" s="39" t="s">
        <v>678</v>
      </c>
      <c r="Q118" s="38"/>
      <c r="R118" s="38"/>
      <c r="S118" s="38"/>
      <c r="T118" s="38"/>
      <c r="U118" s="38"/>
      <c r="V118" s="38"/>
      <c r="W118" s="38"/>
      <c r="X118" s="40" t="s">
        <v>675</v>
      </c>
      <c r="Y118" s="38" t="s">
        <v>667</v>
      </c>
    </row>
    <row r="119" spans="1:25" ht="23.25" hidden="1" customHeight="1" x14ac:dyDescent="0.25">
      <c r="A119" s="37">
        <v>115</v>
      </c>
      <c r="B119" s="37">
        <v>115</v>
      </c>
      <c r="C119" s="37" t="s">
        <v>155</v>
      </c>
      <c r="D119" s="37">
        <v>115</v>
      </c>
      <c r="E119" s="38">
        <v>64</v>
      </c>
      <c r="F119" s="39" t="s">
        <v>679</v>
      </c>
      <c r="G119" s="38">
        <v>23</v>
      </c>
      <c r="H119" s="39" t="s">
        <v>682</v>
      </c>
      <c r="I119" s="38">
        <v>32</v>
      </c>
      <c r="J119" s="39" t="s">
        <v>679</v>
      </c>
      <c r="K119" s="38">
        <v>27</v>
      </c>
      <c r="L119" s="39" t="s">
        <v>681</v>
      </c>
      <c r="M119" s="38">
        <v>30</v>
      </c>
      <c r="N119" s="39" t="s">
        <v>680</v>
      </c>
      <c r="O119" s="38">
        <v>176</v>
      </c>
      <c r="P119" s="39" t="s">
        <v>680</v>
      </c>
      <c r="Q119" s="38"/>
      <c r="R119" s="38"/>
      <c r="S119" s="38"/>
      <c r="T119" s="38"/>
      <c r="U119" s="38"/>
      <c r="V119" s="38"/>
      <c r="W119" s="38"/>
      <c r="X119" s="40" t="s">
        <v>676</v>
      </c>
      <c r="Y119" s="38" t="s">
        <v>667</v>
      </c>
    </row>
    <row r="120" spans="1:25" ht="23.25" hidden="1" customHeight="1" x14ac:dyDescent="0.25">
      <c r="A120" s="37">
        <v>116</v>
      </c>
      <c r="B120" s="37">
        <v>116</v>
      </c>
      <c r="C120" s="37" t="s">
        <v>156</v>
      </c>
      <c r="D120" s="37">
        <v>116</v>
      </c>
      <c r="E120" s="38">
        <v>56</v>
      </c>
      <c r="F120" s="39" t="s">
        <v>681</v>
      </c>
      <c r="G120" s="38">
        <v>15</v>
      </c>
      <c r="H120" s="39" t="s">
        <v>682</v>
      </c>
      <c r="I120" s="38">
        <v>24</v>
      </c>
      <c r="J120" s="39" t="s">
        <v>680</v>
      </c>
      <c r="K120" s="38">
        <v>13</v>
      </c>
      <c r="L120" s="39" t="s">
        <v>682</v>
      </c>
      <c r="M120" s="38">
        <v>40</v>
      </c>
      <c r="N120" s="39" t="s">
        <v>681</v>
      </c>
      <c r="O120" s="38">
        <v>148</v>
      </c>
      <c r="P120" s="39" t="s">
        <v>680</v>
      </c>
      <c r="Q120" s="38"/>
      <c r="R120" s="38"/>
      <c r="S120" s="38"/>
      <c r="T120" s="38"/>
      <c r="U120" s="38"/>
      <c r="V120" s="38"/>
      <c r="W120" s="38"/>
      <c r="X120" s="40" t="s">
        <v>676</v>
      </c>
      <c r="Y120" s="38" t="s">
        <v>667</v>
      </c>
    </row>
    <row r="121" spans="1:25" ht="23.25" hidden="1" customHeight="1" x14ac:dyDescent="0.25">
      <c r="A121" s="37">
        <v>117</v>
      </c>
      <c r="B121" s="37">
        <v>117</v>
      </c>
      <c r="C121" s="37" t="s">
        <v>157</v>
      </c>
      <c r="D121" s="37">
        <v>117</v>
      </c>
      <c r="E121" s="38">
        <v>40</v>
      </c>
      <c r="F121" s="39" t="s">
        <v>680</v>
      </c>
      <c r="G121" s="38">
        <v>23</v>
      </c>
      <c r="H121" s="39" t="s">
        <v>682</v>
      </c>
      <c r="I121" s="38">
        <v>18</v>
      </c>
      <c r="J121" s="39" t="s">
        <v>682</v>
      </c>
      <c r="K121" s="38">
        <v>17</v>
      </c>
      <c r="L121" s="39" t="s">
        <v>682</v>
      </c>
      <c r="M121" s="38">
        <v>30</v>
      </c>
      <c r="N121" s="39" t="s">
        <v>680</v>
      </c>
      <c r="O121" s="38">
        <v>128</v>
      </c>
      <c r="P121" s="39" t="s">
        <v>682</v>
      </c>
      <c r="Q121" s="38"/>
      <c r="R121" s="38"/>
      <c r="S121" s="38"/>
      <c r="T121" s="38"/>
      <c r="U121" s="38"/>
      <c r="V121" s="38"/>
      <c r="W121" s="38"/>
      <c r="X121" s="40" t="s">
        <v>676</v>
      </c>
      <c r="Y121" s="38" t="s">
        <v>667</v>
      </c>
    </row>
    <row r="122" spans="1:25" ht="23.25" hidden="1" customHeight="1" x14ac:dyDescent="0.25">
      <c r="A122" s="37">
        <v>118</v>
      </c>
      <c r="B122" s="37">
        <v>118</v>
      </c>
      <c r="C122" s="37" t="s">
        <v>158</v>
      </c>
      <c r="D122" s="37">
        <v>118</v>
      </c>
      <c r="E122" s="38">
        <v>80</v>
      </c>
      <c r="F122" s="39" t="s">
        <v>678</v>
      </c>
      <c r="G122" s="38">
        <v>53</v>
      </c>
      <c r="H122" s="39" t="s">
        <v>678</v>
      </c>
      <c r="I122" s="38">
        <v>40</v>
      </c>
      <c r="J122" s="39" t="s">
        <v>678</v>
      </c>
      <c r="K122" s="38">
        <v>28</v>
      </c>
      <c r="L122" s="39" t="s">
        <v>681</v>
      </c>
      <c r="M122" s="38">
        <v>60</v>
      </c>
      <c r="N122" s="39" t="s">
        <v>678</v>
      </c>
      <c r="O122" s="38">
        <v>261</v>
      </c>
      <c r="P122" s="39" t="s">
        <v>678</v>
      </c>
      <c r="Q122" s="38"/>
      <c r="R122" s="38"/>
      <c r="S122" s="38"/>
      <c r="T122" s="38"/>
      <c r="U122" s="38"/>
      <c r="V122" s="38"/>
      <c r="W122" s="38"/>
      <c r="X122" s="40" t="s">
        <v>675</v>
      </c>
      <c r="Y122" s="38" t="s">
        <v>667</v>
      </c>
    </row>
    <row r="123" spans="1:25" ht="23.25" hidden="1" customHeight="1" x14ac:dyDescent="0.25">
      <c r="A123" s="37">
        <v>119</v>
      </c>
      <c r="B123" s="37">
        <v>119</v>
      </c>
      <c r="C123" s="37" t="s">
        <v>159</v>
      </c>
      <c r="D123" s="37">
        <v>119</v>
      </c>
      <c r="E123" s="38">
        <v>64</v>
      </c>
      <c r="F123" s="39" t="s">
        <v>679</v>
      </c>
      <c r="G123" s="38">
        <v>18</v>
      </c>
      <c r="H123" s="39" t="s">
        <v>682</v>
      </c>
      <c r="I123" s="38">
        <v>32</v>
      </c>
      <c r="J123" s="39" t="s">
        <v>679</v>
      </c>
      <c r="K123" s="38">
        <v>17</v>
      </c>
      <c r="L123" s="39" t="s">
        <v>682</v>
      </c>
      <c r="M123" s="38">
        <v>40</v>
      </c>
      <c r="N123" s="39" t="s">
        <v>681</v>
      </c>
      <c r="O123" s="38">
        <v>171</v>
      </c>
      <c r="P123" s="39" t="s">
        <v>680</v>
      </c>
      <c r="Q123" s="38"/>
      <c r="R123" s="38"/>
      <c r="S123" s="38"/>
      <c r="T123" s="38"/>
      <c r="U123" s="38"/>
      <c r="V123" s="38"/>
      <c r="W123" s="38"/>
      <c r="X123" s="40" t="s">
        <v>676</v>
      </c>
      <c r="Y123" s="38" t="s">
        <v>667</v>
      </c>
    </row>
    <row r="124" spans="1:25" ht="23.25" hidden="1" customHeight="1" x14ac:dyDescent="0.25">
      <c r="A124" s="37">
        <v>120</v>
      </c>
      <c r="B124" s="37">
        <v>120</v>
      </c>
      <c r="C124" s="37" t="s">
        <v>160</v>
      </c>
      <c r="D124" s="37">
        <v>120</v>
      </c>
      <c r="E124" s="38">
        <v>56</v>
      </c>
      <c r="F124" s="39" t="s">
        <v>681</v>
      </c>
      <c r="G124" s="38">
        <v>18</v>
      </c>
      <c r="H124" s="39" t="s">
        <v>682</v>
      </c>
      <c r="I124" s="38">
        <v>32</v>
      </c>
      <c r="J124" s="39" t="s">
        <v>679</v>
      </c>
      <c r="K124" s="38">
        <v>17</v>
      </c>
      <c r="L124" s="39" t="s">
        <v>682</v>
      </c>
      <c r="M124" s="38">
        <v>40</v>
      </c>
      <c r="N124" s="39" t="s">
        <v>681</v>
      </c>
      <c r="O124" s="38">
        <v>163</v>
      </c>
      <c r="P124" s="39" t="s">
        <v>680</v>
      </c>
      <c r="Q124" s="38"/>
      <c r="R124" s="38"/>
      <c r="S124" s="38"/>
      <c r="T124" s="38"/>
      <c r="U124" s="38"/>
      <c r="V124" s="38"/>
      <c r="W124" s="38"/>
      <c r="X124" s="40" t="s">
        <v>676</v>
      </c>
      <c r="Y124" s="38" t="s">
        <v>667</v>
      </c>
    </row>
    <row r="125" spans="1:25" ht="23.25" hidden="1" customHeight="1" x14ac:dyDescent="0.25">
      <c r="A125" s="37">
        <v>121</v>
      </c>
      <c r="B125" s="37">
        <v>121</v>
      </c>
      <c r="C125" s="37" t="s">
        <v>161</v>
      </c>
      <c r="D125" s="37">
        <v>121</v>
      </c>
      <c r="E125" s="38">
        <v>40</v>
      </c>
      <c r="F125" s="39" t="s">
        <v>680</v>
      </c>
      <c r="G125" s="38">
        <v>38</v>
      </c>
      <c r="H125" s="39" t="s">
        <v>680</v>
      </c>
      <c r="I125" s="38">
        <v>16</v>
      </c>
      <c r="J125" s="39" t="s">
        <v>682</v>
      </c>
      <c r="K125" s="38">
        <v>26</v>
      </c>
      <c r="L125" s="39" t="s">
        <v>681</v>
      </c>
      <c r="M125" s="38">
        <v>30</v>
      </c>
      <c r="N125" s="39" t="s">
        <v>680</v>
      </c>
      <c r="O125" s="38">
        <v>150</v>
      </c>
      <c r="P125" s="39" t="s">
        <v>680</v>
      </c>
      <c r="Q125" s="38"/>
      <c r="R125" s="38"/>
      <c r="S125" s="38"/>
      <c r="T125" s="38"/>
      <c r="U125" s="38"/>
      <c r="V125" s="38"/>
      <c r="W125" s="38"/>
      <c r="X125" s="40" t="s">
        <v>676</v>
      </c>
      <c r="Y125" s="38" t="s">
        <v>667</v>
      </c>
    </row>
    <row r="126" spans="1:25" ht="23.25" hidden="1" customHeight="1" x14ac:dyDescent="0.25">
      <c r="A126" s="37">
        <v>122</v>
      </c>
      <c r="B126" s="37">
        <v>122</v>
      </c>
      <c r="C126" s="37" t="s">
        <v>162</v>
      </c>
      <c r="D126" s="37">
        <v>122</v>
      </c>
      <c r="E126" s="38">
        <v>40</v>
      </c>
      <c r="F126" s="39" t="s">
        <v>680</v>
      </c>
      <c r="G126" s="38">
        <v>30</v>
      </c>
      <c r="H126" s="39" t="s">
        <v>680</v>
      </c>
      <c r="I126" s="38">
        <v>18</v>
      </c>
      <c r="J126" s="39" t="s">
        <v>682</v>
      </c>
      <c r="K126" s="38">
        <v>17</v>
      </c>
      <c r="L126" s="39" t="s">
        <v>682</v>
      </c>
      <c r="M126" s="38">
        <v>30</v>
      </c>
      <c r="N126" s="39" t="s">
        <v>680</v>
      </c>
      <c r="O126" s="38">
        <v>135</v>
      </c>
      <c r="P126" s="39" t="s">
        <v>682</v>
      </c>
      <c r="Q126" s="38"/>
      <c r="R126" s="38"/>
      <c r="S126" s="38"/>
      <c r="T126" s="38"/>
      <c r="U126" s="38"/>
      <c r="V126" s="38"/>
      <c r="W126" s="38"/>
      <c r="X126" s="40" t="s">
        <v>676</v>
      </c>
      <c r="Y126" s="38" t="s">
        <v>667</v>
      </c>
    </row>
    <row r="127" spans="1:25" ht="23.25" hidden="1" customHeight="1" x14ac:dyDescent="0.25">
      <c r="A127" s="37">
        <v>123</v>
      </c>
      <c r="B127" s="37">
        <v>123</v>
      </c>
      <c r="C127" s="37" t="s">
        <v>163</v>
      </c>
      <c r="D127" s="37">
        <v>123</v>
      </c>
      <c r="E127" s="38">
        <v>56</v>
      </c>
      <c r="F127" s="39" t="s">
        <v>681</v>
      </c>
      <c r="G127" s="38">
        <v>23</v>
      </c>
      <c r="H127" s="39" t="s">
        <v>682</v>
      </c>
      <c r="I127" s="38">
        <v>16</v>
      </c>
      <c r="J127" s="39" t="s">
        <v>682</v>
      </c>
      <c r="K127" s="38">
        <v>20</v>
      </c>
      <c r="L127" s="39" t="s">
        <v>680</v>
      </c>
      <c r="M127" s="38">
        <v>20</v>
      </c>
      <c r="N127" s="39" t="s">
        <v>682</v>
      </c>
      <c r="O127" s="38">
        <v>135</v>
      </c>
      <c r="P127" s="39" t="s">
        <v>682</v>
      </c>
      <c r="Q127" s="38"/>
      <c r="R127" s="38"/>
      <c r="S127" s="38"/>
      <c r="T127" s="38"/>
      <c r="U127" s="38"/>
      <c r="V127" s="38"/>
      <c r="W127" s="38"/>
      <c r="X127" s="40" t="s">
        <v>676</v>
      </c>
      <c r="Y127" s="38" t="s">
        <v>667</v>
      </c>
    </row>
    <row r="128" spans="1:25" ht="23.25" hidden="1" customHeight="1" x14ac:dyDescent="0.25">
      <c r="A128" s="37">
        <v>124</v>
      </c>
      <c r="B128" s="37">
        <v>124</v>
      </c>
      <c r="C128" s="37" t="s">
        <v>164</v>
      </c>
      <c r="D128" s="37">
        <v>124</v>
      </c>
      <c r="E128" s="38">
        <v>72</v>
      </c>
      <c r="F128" s="39" t="s">
        <v>678</v>
      </c>
      <c r="G128" s="38">
        <v>23</v>
      </c>
      <c r="H128" s="39" t="s">
        <v>682</v>
      </c>
      <c r="I128" s="38">
        <v>32</v>
      </c>
      <c r="J128" s="39" t="s">
        <v>679</v>
      </c>
      <c r="K128" s="38">
        <v>13</v>
      </c>
      <c r="L128" s="39" t="s">
        <v>682</v>
      </c>
      <c r="M128" s="38">
        <v>20</v>
      </c>
      <c r="N128" s="39" t="s">
        <v>682</v>
      </c>
      <c r="O128" s="38">
        <v>160</v>
      </c>
      <c r="P128" s="39" t="s">
        <v>680</v>
      </c>
      <c r="Q128" s="38"/>
      <c r="R128" s="38"/>
      <c r="S128" s="38"/>
      <c r="T128" s="38"/>
      <c r="U128" s="38"/>
      <c r="V128" s="38"/>
      <c r="W128" s="38"/>
      <c r="X128" s="40" t="s">
        <v>676</v>
      </c>
      <c r="Y128" s="38" t="s">
        <v>667</v>
      </c>
    </row>
    <row r="129" spans="1:25" ht="23.25" hidden="1" customHeight="1" x14ac:dyDescent="0.25">
      <c r="A129" s="37">
        <v>125</v>
      </c>
      <c r="B129" s="37">
        <v>125</v>
      </c>
      <c r="C129" s="37" t="s">
        <v>165</v>
      </c>
      <c r="D129" s="37">
        <v>125</v>
      </c>
      <c r="E129" s="38">
        <v>56</v>
      </c>
      <c r="F129" s="39" t="s">
        <v>681</v>
      </c>
      <c r="G129" s="38">
        <v>15</v>
      </c>
      <c r="H129" s="39" t="s">
        <v>682</v>
      </c>
      <c r="I129" s="38">
        <v>32</v>
      </c>
      <c r="J129" s="39" t="s">
        <v>679</v>
      </c>
      <c r="K129" s="38">
        <v>14</v>
      </c>
      <c r="L129" s="39" t="s">
        <v>682</v>
      </c>
      <c r="M129" s="38">
        <v>20</v>
      </c>
      <c r="N129" s="39" t="s">
        <v>682</v>
      </c>
      <c r="O129" s="38">
        <v>137</v>
      </c>
      <c r="P129" s="39" t="s">
        <v>682</v>
      </c>
      <c r="Q129" s="38"/>
      <c r="R129" s="38"/>
      <c r="S129" s="38"/>
      <c r="T129" s="38"/>
      <c r="U129" s="38"/>
      <c r="V129" s="38"/>
      <c r="W129" s="38"/>
      <c r="X129" s="40" t="s">
        <v>676</v>
      </c>
      <c r="Y129" s="38" t="s">
        <v>667</v>
      </c>
    </row>
    <row r="130" spans="1:25" ht="23.25" hidden="1" customHeight="1" x14ac:dyDescent="0.25">
      <c r="A130" s="37">
        <v>126</v>
      </c>
      <c r="B130" s="37">
        <v>126</v>
      </c>
      <c r="C130" s="37" t="s">
        <v>166</v>
      </c>
      <c r="D130" s="37">
        <v>126</v>
      </c>
      <c r="E130" s="38">
        <v>72</v>
      </c>
      <c r="F130" s="39" t="s">
        <v>678</v>
      </c>
      <c r="G130" s="38">
        <v>15</v>
      </c>
      <c r="H130" s="39" t="s">
        <v>682</v>
      </c>
      <c r="I130" s="38">
        <v>24</v>
      </c>
      <c r="J130" s="39" t="s">
        <v>680</v>
      </c>
      <c r="K130" s="38">
        <v>13</v>
      </c>
      <c r="L130" s="39" t="s">
        <v>682</v>
      </c>
      <c r="M130" s="38">
        <v>10</v>
      </c>
      <c r="N130" s="39" t="s">
        <v>682</v>
      </c>
      <c r="O130" s="38">
        <v>134</v>
      </c>
      <c r="P130" s="39" t="s">
        <v>682</v>
      </c>
      <c r="Q130" s="38"/>
      <c r="R130" s="38"/>
      <c r="S130" s="38"/>
      <c r="T130" s="38"/>
      <c r="U130" s="38"/>
      <c r="V130" s="38"/>
      <c r="W130" s="38"/>
      <c r="X130" s="40" t="s">
        <v>676</v>
      </c>
      <c r="Y130" s="38" t="s">
        <v>667</v>
      </c>
    </row>
    <row r="131" spans="1:25" ht="23.25" hidden="1" customHeight="1" x14ac:dyDescent="0.25">
      <c r="A131" s="37">
        <v>127</v>
      </c>
      <c r="B131" s="37">
        <v>127</v>
      </c>
      <c r="C131" s="37" t="s">
        <v>167</v>
      </c>
      <c r="D131" s="37">
        <v>127</v>
      </c>
      <c r="E131" s="38">
        <v>72</v>
      </c>
      <c r="F131" s="39" t="s">
        <v>678</v>
      </c>
      <c r="G131" s="38">
        <v>30</v>
      </c>
      <c r="H131" s="39" t="s">
        <v>680</v>
      </c>
      <c r="I131" s="38">
        <v>32</v>
      </c>
      <c r="J131" s="39" t="s">
        <v>679</v>
      </c>
      <c r="K131" s="38">
        <v>12</v>
      </c>
      <c r="L131" s="39" t="s">
        <v>682</v>
      </c>
      <c r="M131" s="38">
        <v>40</v>
      </c>
      <c r="N131" s="39" t="s">
        <v>681</v>
      </c>
      <c r="O131" s="38">
        <v>186</v>
      </c>
      <c r="P131" s="39" t="s">
        <v>681</v>
      </c>
      <c r="Q131" s="38"/>
      <c r="R131" s="38"/>
      <c r="S131" s="38"/>
      <c r="T131" s="38"/>
      <c r="U131" s="38"/>
      <c r="V131" s="38"/>
      <c r="W131" s="38"/>
      <c r="X131" s="40" t="s">
        <v>676</v>
      </c>
      <c r="Y131" s="38" t="s">
        <v>667</v>
      </c>
    </row>
    <row r="132" spans="1:25" ht="23.25" hidden="1" customHeight="1" x14ac:dyDescent="0.25">
      <c r="A132" s="37">
        <v>128</v>
      </c>
      <c r="B132" s="37">
        <v>128</v>
      </c>
      <c r="C132" s="37" t="s">
        <v>168</v>
      </c>
      <c r="D132" s="37">
        <v>128</v>
      </c>
      <c r="E132" s="38">
        <v>64</v>
      </c>
      <c r="F132" s="39" t="s">
        <v>679</v>
      </c>
      <c r="G132" s="38">
        <v>38</v>
      </c>
      <c r="H132" s="39" t="s">
        <v>680</v>
      </c>
      <c r="I132" s="38">
        <v>24</v>
      </c>
      <c r="J132" s="39" t="s">
        <v>680</v>
      </c>
      <c r="K132" s="38">
        <v>19</v>
      </c>
      <c r="L132" s="39" t="s">
        <v>682</v>
      </c>
      <c r="M132" s="38">
        <v>20</v>
      </c>
      <c r="N132" s="39" t="s">
        <v>682</v>
      </c>
      <c r="O132" s="38">
        <v>165</v>
      </c>
      <c r="P132" s="39" t="s">
        <v>680</v>
      </c>
      <c r="Q132" s="38"/>
      <c r="R132" s="38"/>
      <c r="S132" s="38"/>
      <c r="T132" s="38"/>
      <c r="U132" s="38"/>
      <c r="V132" s="38"/>
      <c r="W132" s="38"/>
      <c r="X132" s="40" t="s">
        <v>676</v>
      </c>
      <c r="Y132" s="38" t="s">
        <v>667</v>
      </c>
    </row>
    <row r="133" spans="1:25" ht="23.25" hidden="1" customHeight="1" x14ac:dyDescent="0.25">
      <c r="A133" s="37">
        <v>129</v>
      </c>
      <c r="B133" s="37">
        <v>129</v>
      </c>
      <c r="C133" s="37" t="s">
        <v>169</v>
      </c>
      <c r="D133" s="37">
        <v>129</v>
      </c>
      <c r="E133" s="38">
        <v>72</v>
      </c>
      <c r="F133" s="39" t="s">
        <v>678</v>
      </c>
      <c r="G133" s="38">
        <v>38</v>
      </c>
      <c r="H133" s="39" t="s">
        <v>680</v>
      </c>
      <c r="I133" s="38">
        <v>32</v>
      </c>
      <c r="J133" s="39" t="s">
        <v>679</v>
      </c>
      <c r="K133" s="38">
        <v>20</v>
      </c>
      <c r="L133" s="39" t="s">
        <v>680</v>
      </c>
      <c r="M133" s="38">
        <v>20</v>
      </c>
      <c r="N133" s="39" t="s">
        <v>682</v>
      </c>
      <c r="O133" s="38">
        <v>182</v>
      </c>
      <c r="P133" s="39" t="s">
        <v>681</v>
      </c>
      <c r="Q133" s="38"/>
      <c r="R133" s="38"/>
      <c r="S133" s="38"/>
      <c r="T133" s="38"/>
      <c r="U133" s="38"/>
      <c r="V133" s="38"/>
      <c r="W133" s="38"/>
      <c r="X133" s="40" t="s">
        <v>676</v>
      </c>
      <c r="Y133" s="38" t="s">
        <v>667</v>
      </c>
    </row>
    <row r="134" spans="1:25" ht="23.25" hidden="1" customHeight="1" x14ac:dyDescent="0.25">
      <c r="A134" s="37">
        <v>130</v>
      </c>
      <c r="B134" s="37">
        <v>130</v>
      </c>
      <c r="C134" s="37" t="s">
        <v>170</v>
      </c>
      <c r="D134" s="37">
        <v>130</v>
      </c>
      <c r="E134" s="38">
        <v>72</v>
      </c>
      <c r="F134" s="39" t="s">
        <v>678</v>
      </c>
      <c r="G134" s="38">
        <v>60</v>
      </c>
      <c r="H134" s="39" t="s">
        <v>678</v>
      </c>
      <c r="I134" s="38">
        <v>32</v>
      </c>
      <c r="J134" s="39" t="s">
        <v>679</v>
      </c>
      <c r="K134" s="38">
        <v>13</v>
      </c>
      <c r="L134" s="39" t="s">
        <v>682</v>
      </c>
      <c r="M134" s="38">
        <v>50</v>
      </c>
      <c r="N134" s="39" t="s">
        <v>679</v>
      </c>
      <c r="O134" s="38">
        <v>227</v>
      </c>
      <c r="P134" s="39" t="s">
        <v>679</v>
      </c>
      <c r="Q134" s="38"/>
      <c r="R134" s="38"/>
      <c r="S134" s="38"/>
      <c r="T134" s="38"/>
      <c r="U134" s="38"/>
      <c r="V134" s="38"/>
      <c r="W134" s="38"/>
      <c r="X134" s="40" t="s">
        <v>676</v>
      </c>
      <c r="Y134" s="38" t="s">
        <v>667</v>
      </c>
    </row>
    <row r="135" spans="1:25" ht="23.25" hidden="1" customHeight="1" x14ac:dyDescent="0.25">
      <c r="A135" s="37">
        <v>131</v>
      </c>
      <c r="B135" s="37">
        <v>131</v>
      </c>
      <c r="C135" s="37" t="s">
        <v>171</v>
      </c>
      <c r="D135" s="37">
        <v>131</v>
      </c>
      <c r="E135" s="38">
        <v>80</v>
      </c>
      <c r="F135" s="39" t="s">
        <v>678</v>
      </c>
      <c r="G135" s="38">
        <v>60</v>
      </c>
      <c r="H135" s="39" t="s">
        <v>678</v>
      </c>
      <c r="I135" s="38">
        <v>40</v>
      </c>
      <c r="J135" s="39" t="s">
        <v>678</v>
      </c>
      <c r="K135" s="38">
        <v>40</v>
      </c>
      <c r="L135" s="39" t="s">
        <v>678</v>
      </c>
      <c r="M135" s="38">
        <v>60</v>
      </c>
      <c r="N135" s="39" t="s">
        <v>678</v>
      </c>
      <c r="O135" s="38">
        <v>280</v>
      </c>
      <c r="P135" s="39" t="s">
        <v>678</v>
      </c>
      <c r="Q135" s="38"/>
      <c r="R135" s="38"/>
      <c r="S135" s="38"/>
      <c r="T135" s="38"/>
      <c r="U135" s="38"/>
      <c r="V135" s="38"/>
      <c r="W135" s="38"/>
      <c r="X135" s="40" t="s">
        <v>675</v>
      </c>
      <c r="Y135" s="38" t="s">
        <v>667</v>
      </c>
    </row>
    <row r="136" spans="1:25" ht="23.25" hidden="1" customHeight="1" x14ac:dyDescent="0.25">
      <c r="A136" s="37">
        <v>132</v>
      </c>
      <c r="B136" s="37">
        <v>132</v>
      </c>
      <c r="C136" s="37" t="s">
        <v>172</v>
      </c>
      <c r="D136" s="37">
        <v>132</v>
      </c>
      <c r="E136" s="38">
        <v>56</v>
      </c>
      <c r="F136" s="39" t="s">
        <v>681</v>
      </c>
      <c r="G136" s="38">
        <v>45</v>
      </c>
      <c r="H136" s="39" t="s">
        <v>679</v>
      </c>
      <c r="I136" s="38">
        <v>18</v>
      </c>
      <c r="J136" s="39" t="s">
        <v>682</v>
      </c>
      <c r="K136" s="38">
        <v>14</v>
      </c>
      <c r="L136" s="39" t="s">
        <v>682</v>
      </c>
      <c r="M136" s="38">
        <v>40</v>
      </c>
      <c r="N136" s="39" t="s">
        <v>681</v>
      </c>
      <c r="O136" s="38">
        <v>173</v>
      </c>
      <c r="P136" s="39" t="s">
        <v>680</v>
      </c>
      <c r="Q136" s="38"/>
      <c r="R136" s="38"/>
      <c r="S136" s="38"/>
      <c r="T136" s="38"/>
      <c r="U136" s="38"/>
      <c r="V136" s="38"/>
      <c r="W136" s="38"/>
      <c r="X136" s="40" t="s">
        <v>676</v>
      </c>
      <c r="Y136" s="38" t="s">
        <v>667</v>
      </c>
    </row>
    <row r="137" spans="1:25" ht="23.25" hidden="1" customHeight="1" x14ac:dyDescent="0.25">
      <c r="A137" s="37">
        <v>133</v>
      </c>
      <c r="B137" s="37">
        <v>133</v>
      </c>
      <c r="C137" s="37" t="s">
        <v>173</v>
      </c>
      <c r="D137" s="37">
        <v>133</v>
      </c>
      <c r="E137" s="38">
        <v>64</v>
      </c>
      <c r="F137" s="39" t="s">
        <v>679</v>
      </c>
      <c r="G137" s="38">
        <v>30</v>
      </c>
      <c r="H137" s="39" t="s">
        <v>680</v>
      </c>
      <c r="I137" s="38">
        <v>16</v>
      </c>
      <c r="J137" s="39" t="s">
        <v>682</v>
      </c>
      <c r="K137" s="38">
        <v>20</v>
      </c>
      <c r="L137" s="39" t="s">
        <v>680</v>
      </c>
      <c r="M137" s="38">
        <v>20</v>
      </c>
      <c r="N137" s="39" t="s">
        <v>682</v>
      </c>
      <c r="O137" s="38">
        <v>150</v>
      </c>
      <c r="P137" s="39" t="s">
        <v>680</v>
      </c>
      <c r="Q137" s="38"/>
      <c r="R137" s="38"/>
      <c r="S137" s="38"/>
      <c r="T137" s="38"/>
      <c r="U137" s="38"/>
      <c r="V137" s="38"/>
      <c r="W137" s="38"/>
      <c r="X137" s="40" t="s">
        <v>676</v>
      </c>
      <c r="Y137" s="38" t="s">
        <v>667</v>
      </c>
    </row>
    <row r="138" spans="1:25" ht="23.25" hidden="1" customHeight="1" x14ac:dyDescent="0.25">
      <c r="A138" s="37">
        <v>134</v>
      </c>
      <c r="B138" s="37">
        <v>134</v>
      </c>
      <c r="C138" s="37" t="s">
        <v>174</v>
      </c>
      <c r="D138" s="37">
        <v>134</v>
      </c>
      <c r="E138" s="38">
        <v>56</v>
      </c>
      <c r="F138" s="39" t="s">
        <v>681</v>
      </c>
      <c r="G138" s="38">
        <v>45</v>
      </c>
      <c r="H138" s="39" t="s">
        <v>679</v>
      </c>
      <c r="I138" s="38">
        <v>32</v>
      </c>
      <c r="J138" s="39" t="s">
        <v>679</v>
      </c>
      <c r="K138" s="38">
        <v>14</v>
      </c>
      <c r="L138" s="39" t="s">
        <v>682</v>
      </c>
      <c r="M138" s="38">
        <v>20</v>
      </c>
      <c r="N138" s="39" t="s">
        <v>682</v>
      </c>
      <c r="O138" s="38">
        <v>167</v>
      </c>
      <c r="P138" s="39" t="s">
        <v>680</v>
      </c>
      <c r="Q138" s="38"/>
      <c r="R138" s="38"/>
      <c r="S138" s="38"/>
      <c r="T138" s="38"/>
      <c r="U138" s="38"/>
      <c r="V138" s="38"/>
      <c r="W138" s="38"/>
      <c r="X138" s="40" t="s">
        <v>676</v>
      </c>
      <c r="Y138" s="38" t="s">
        <v>667</v>
      </c>
    </row>
    <row r="139" spans="1:25" ht="23.25" hidden="1" customHeight="1" x14ac:dyDescent="0.25">
      <c r="A139" s="37">
        <v>135</v>
      </c>
      <c r="B139" s="37">
        <v>135</v>
      </c>
      <c r="C139" s="37" t="s">
        <v>175</v>
      </c>
      <c r="D139" s="37">
        <v>135</v>
      </c>
      <c r="E139" s="38">
        <v>64</v>
      </c>
      <c r="F139" s="39" t="s">
        <v>679</v>
      </c>
      <c r="G139" s="38">
        <v>45</v>
      </c>
      <c r="H139" s="39" t="s">
        <v>679</v>
      </c>
      <c r="I139" s="38">
        <v>16</v>
      </c>
      <c r="J139" s="39" t="s">
        <v>682</v>
      </c>
      <c r="K139" s="38">
        <v>14</v>
      </c>
      <c r="L139" s="39" t="s">
        <v>682</v>
      </c>
      <c r="M139" s="38">
        <v>20</v>
      </c>
      <c r="N139" s="39" t="s">
        <v>682</v>
      </c>
      <c r="O139" s="38">
        <v>159</v>
      </c>
      <c r="P139" s="39" t="s">
        <v>680</v>
      </c>
      <c r="Q139" s="38"/>
      <c r="R139" s="38"/>
      <c r="S139" s="38"/>
      <c r="T139" s="38"/>
      <c r="U139" s="38"/>
      <c r="V139" s="38"/>
      <c r="W139" s="38"/>
      <c r="X139" s="40" t="s">
        <v>676</v>
      </c>
      <c r="Y139" s="38" t="s">
        <v>667</v>
      </c>
    </row>
    <row r="140" spans="1:25" ht="23.25" hidden="1" customHeight="1" x14ac:dyDescent="0.25">
      <c r="A140" s="37">
        <v>136</v>
      </c>
      <c r="B140" s="37">
        <v>136</v>
      </c>
      <c r="C140" s="37" t="s">
        <v>176</v>
      </c>
      <c r="D140" s="37">
        <v>136</v>
      </c>
      <c r="E140" s="38">
        <v>32</v>
      </c>
      <c r="F140" s="39" t="s">
        <v>682</v>
      </c>
      <c r="G140" s="38">
        <v>45</v>
      </c>
      <c r="H140" s="39" t="s">
        <v>679</v>
      </c>
      <c r="I140" s="38">
        <v>24</v>
      </c>
      <c r="J140" s="39" t="s">
        <v>680</v>
      </c>
      <c r="K140" s="38">
        <v>27</v>
      </c>
      <c r="L140" s="39" t="s">
        <v>681</v>
      </c>
      <c r="M140" s="38">
        <v>30</v>
      </c>
      <c r="N140" s="39" t="s">
        <v>680</v>
      </c>
      <c r="O140" s="38">
        <v>158</v>
      </c>
      <c r="P140" s="39" t="s">
        <v>680</v>
      </c>
      <c r="Q140" s="38"/>
      <c r="R140" s="38"/>
      <c r="S140" s="38"/>
      <c r="T140" s="38"/>
      <c r="U140" s="38"/>
      <c r="V140" s="38"/>
      <c r="W140" s="38"/>
      <c r="X140" s="40" t="s">
        <v>676</v>
      </c>
      <c r="Y140" s="38" t="s">
        <v>667</v>
      </c>
    </row>
    <row r="141" spans="1:25" ht="23.25" hidden="1" customHeight="1" x14ac:dyDescent="0.25">
      <c r="A141" s="37">
        <v>137</v>
      </c>
      <c r="B141" s="37">
        <v>137</v>
      </c>
      <c r="C141" s="37" t="s">
        <v>177</v>
      </c>
      <c r="D141" s="37">
        <v>137</v>
      </c>
      <c r="E141" s="38">
        <v>40</v>
      </c>
      <c r="F141" s="39" t="s">
        <v>680</v>
      </c>
      <c r="G141" s="38">
        <v>30</v>
      </c>
      <c r="H141" s="39" t="s">
        <v>680</v>
      </c>
      <c r="I141" s="38">
        <v>40</v>
      </c>
      <c r="J141" s="39" t="s">
        <v>678</v>
      </c>
      <c r="K141" s="38">
        <v>20</v>
      </c>
      <c r="L141" s="39" t="s">
        <v>680</v>
      </c>
      <c r="M141" s="38">
        <v>40</v>
      </c>
      <c r="N141" s="39" t="s">
        <v>681</v>
      </c>
      <c r="O141" s="38">
        <v>170</v>
      </c>
      <c r="P141" s="39" t="s">
        <v>680</v>
      </c>
      <c r="Q141" s="38"/>
      <c r="R141" s="38"/>
      <c r="S141" s="38"/>
      <c r="T141" s="38"/>
      <c r="U141" s="38"/>
      <c r="V141" s="38"/>
      <c r="W141" s="38"/>
      <c r="X141" s="40" t="s">
        <v>675</v>
      </c>
      <c r="Y141" s="38" t="s">
        <v>667</v>
      </c>
    </row>
    <row r="142" spans="1:25" ht="23.25" hidden="1" customHeight="1" x14ac:dyDescent="0.25">
      <c r="A142" s="37">
        <v>138</v>
      </c>
      <c r="B142" s="37">
        <v>138</v>
      </c>
      <c r="C142" s="37" t="s">
        <v>178</v>
      </c>
      <c r="D142" s="37">
        <v>138</v>
      </c>
      <c r="E142" s="38">
        <v>72</v>
      </c>
      <c r="F142" s="39" t="s">
        <v>678</v>
      </c>
      <c r="G142" s="38">
        <v>15</v>
      </c>
      <c r="H142" s="39" t="s">
        <v>682</v>
      </c>
      <c r="I142" s="38">
        <v>40</v>
      </c>
      <c r="J142" s="39" t="s">
        <v>678</v>
      </c>
      <c r="K142" s="38">
        <v>17</v>
      </c>
      <c r="L142" s="39" t="s">
        <v>682</v>
      </c>
      <c r="M142" s="38">
        <v>20</v>
      </c>
      <c r="N142" s="39" t="s">
        <v>682</v>
      </c>
      <c r="O142" s="38">
        <v>164</v>
      </c>
      <c r="P142" s="39" t="s">
        <v>680</v>
      </c>
      <c r="Q142" s="38"/>
      <c r="R142" s="38"/>
      <c r="S142" s="38"/>
      <c r="T142" s="38"/>
      <c r="U142" s="38"/>
      <c r="V142" s="38"/>
      <c r="W142" s="38"/>
      <c r="X142" s="40" t="s">
        <v>676</v>
      </c>
      <c r="Y142" s="38" t="s">
        <v>667</v>
      </c>
    </row>
    <row r="143" spans="1:25" ht="23.25" hidden="1" customHeight="1" x14ac:dyDescent="0.25">
      <c r="A143" s="37">
        <v>139</v>
      </c>
      <c r="B143" s="37">
        <v>139</v>
      </c>
      <c r="C143" s="37" t="s">
        <v>179</v>
      </c>
      <c r="D143" s="37">
        <v>139</v>
      </c>
      <c r="E143" s="38">
        <v>56</v>
      </c>
      <c r="F143" s="39" t="s">
        <v>681</v>
      </c>
      <c r="G143" s="38">
        <v>30</v>
      </c>
      <c r="H143" s="39" t="s">
        <v>680</v>
      </c>
      <c r="I143" s="38">
        <v>32</v>
      </c>
      <c r="J143" s="39" t="s">
        <v>679</v>
      </c>
      <c r="K143" s="38">
        <v>14</v>
      </c>
      <c r="L143" s="39" t="s">
        <v>682</v>
      </c>
      <c r="M143" s="38">
        <v>20</v>
      </c>
      <c r="N143" s="39" t="s">
        <v>682</v>
      </c>
      <c r="O143" s="38">
        <v>152</v>
      </c>
      <c r="P143" s="39" t="s">
        <v>680</v>
      </c>
      <c r="Q143" s="38"/>
      <c r="R143" s="38"/>
      <c r="S143" s="38"/>
      <c r="T143" s="38"/>
      <c r="U143" s="38"/>
      <c r="V143" s="38"/>
      <c r="W143" s="38"/>
      <c r="X143" s="40" t="s">
        <v>676</v>
      </c>
      <c r="Y143" s="38" t="s">
        <v>667</v>
      </c>
    </row>
    <row r="144" spans="1:25" ht="23.25" hidden="1" customHeight="1" x14ac:dyDescent="0.25">
      <c r="A144" s="37">
        <v>140</v>
      </c>
      <c r="B144" s="37">
        <v>140</v>
      </c>
      <c r="C144" s="37" t="s">
        <v>180</v>
      </c>
      <c r="D144" s="37">
        <v>140</v>
      </c>
      <c r="E144" s="38">
        <v>80</v>
      </c>
      <c r="F144" s="39" t="s">
        <v>678</v>
      </c>
      <c r="G144" s="38">
        <v>30</v>
      </c>
      <c r="H144" s="39" t="s">
        <v>680</v>
      </c>
      <c r="I144" s="38">
        <v>32</v>
      </c>
      <c r="J144" s="39" t="s">
        <v>679</v>
      </c>
      <c r="K144" s="38">
        <v>15</v>
      </c>
      <c r="L144" s="39" t="s">
        <v>682</v>
      </c>
      <c r="M144" s="38">
        <v>20</v>
      </c>
      <c r="N144" s="39" t="s">
        <v>682</v>
      </c>
      <c r="O144" s="38">
        <v>177</v>
      </c>
      <c r="P144" s="39" t="s">
        <v>680</v>
      </c>
      <c r="Q144" s="38"/>
      <c r="R144" s="38"/>
      <c r="S144" s="38"/>
      <c r="T144" s="38"/>
      <c r="U144" s="38"/>
      <c r="V144" s="38"/>
      <c r="W144" s="38"/>
      <c r="X144" s="40" t="s">
        <v>676</v>
      </c>
      <c r="Y144" s="38" t="s">
        <v>667</v>
      </c>
    </row>
    <row r="145" spans="1:25" ht="23.25" hidden="1" customHeight="1" x14ac:dyDescent="0.25">
      <c r="A145" s="37">
        <v>141</v>
      </c>
      <c r="B145" s="37">
        <v>141</v>
      </c>
      <c r="C145" s="37" t="s">
        <v>181</v>
      </c>
      <c r="D145" s="37">
        <v>141</v>
      </c>
      <c r="E145" s="38">
        <v>80</v>
      </c>
      <c r="F145" s="39" t="s">
        <v>678</v>
      </c>
      <c r="G145" s="38">
        <v>38</v>
      </c>
      <c r="H145" s="39" t="s">
        <v>680</v>
      </c>
      <c r="I145" s="38">
        <v>32</v>
      </c>
      <c r="J145" s="39" t="s">
        <v>679</v>
      </c>
      <c r="K145" s="38">
        <v>14</v>
      </c>
      <c r="L145" s="39" t="s">
        <v>682</v>
      </c>
      <c r="M145" s="38">
        <v>60</v>
      </c>
      <c r="N145" s="39" t="s">
        <v>678</v>
      </c>
      <c r="O145" s="38">
        <v>224</v>
      </c>
      <c r="P145" s="39" t="s">
        <v>679</v>
      </c>
      <c r="Q145" s="38"/>
      <c r="R145" s="38"/>
      <c r="S145" s="38"/>
      <c r="T145" s="38"/>
      <c r="U145" s="38"/>
      <c r="V145" s="38"/>
      <c r="W145" s="38"/>
      <c r="X145" s="40" t="s">
        <v>676</v>
      </c>
      <c r="Y145" s="38" t="s">
        <v>667</v>
      </c>
    </row>
    <row r="146" spans="1:25" ht="23.25" hidden="1" customHeight="1" x14ac:dyDescent="0.25">
      <c r="A146" s="37">
        <v>142</v>
      </c>
      <c r="B146" s="37">
        <v>142</v>
      </c>
      <c r="C146" s="37" t="s">
        <v>182</v>
      </c>
      <c r="D146" s="37">
        <v>142</v>
      </c>
      <c r="E146" s="38">
        <v>80</v>
      </c>
      <c r="F146" s="39" t="s">
        <v>678</v>
      </c>
      <c r="G146" s="38">
        <v>45</v>
      </c>
      <c r="H146" s="39" t="s">
        <v>679</v>
      </c>
      <c r="I146" s="38">
        <v>40</v>
      </c>
      <c r="J146" s="39" t="s">
        <v>678</v>
      </c>
      <c r="K146" s="38">
        <v>17</v>
      </c>
      <c r="L146" s="39" t="s">
        <v>682</v>
      </c>
      <c r="M146" s="38">
        <v>40</v>
      </c>
      <c r="N146" s="39" t="s">
        <v>681</v>
      </c>
      <c r="O146" s="38">
        <v>222</v>
      </c>
      <c r="P146" s="39" t="s">
        <v>679</v>
      </c>
      <c r="Q146" s="38"/>
      <c r="R146" s="38"/>
      <c r="S146" s="38"/>
      <c r="T146" s="38"/>
      <c r="U146" s="38"/>
      <c r="V146" s="38"/>
      <c r="W146" s="38"/>
      <c r="X146" s="40" t="s">
        <v>676</v>
      </c>
      <c r="Y146" s="38" t="s">
        <v>667</v>
      </c>
    </row>
    <row r="147" spans="1:25" ht="23.25" hidden="1" customHeight="1" x14ac:dyDescent="0.25">
      <c r="A147" s="37">
        <v>143</v>
      </c>
      <c r="B147" s="37">
        <v>143</v>
      </c>
      <c r="C147" s="37" t="s">
        <v>183</v>
      </c>
      <c r="D147" s="37">
        <v>143</v>
      </c>
      <c r="E147" s="38">
        <v>72</v>
      </c>
      <c r="F147" s="39" t="s">
        <v>678</v>
      </c>
      <c r="G147" s="38">
        <v>30</v>
      </c>
      <c r="H147" s="39" t="s">
        <v>680</v>
      </c>
      <c r="I147" s="38">
        <v>32</v>
      </c>
      <c r="J147" s="39" t="s">
        <v>679</v>
      </c>
      <c r="K147" s="38">
        <v>14</v>
      </c>
      <c r="L147" s="39" t="s">
        <v>682</v>
      </c>
      <c r="M147" s="38">
        <v>50</v>
      </c>
      <c r="N147" s="39" t="s">
        <v>679</v>
      </c>
      <c r="O147" s="38">
        <v>198</v>
      </c>
      <c r="P147" s="39" t="s">
        <v>681</v>
      </c>
      <c r="Q147" s="38"/>
      <c r="R147" s="38"/>
      <c r="S147" s="38"/>
      <c r="T147" s="38"/>
      <c r="U147" s="38"/>
      <c r="V147" s="38"/>
      <c r="W147" s="38"/>
      <c r="X147" s="40" t="s">
        <v>676</v>
      </c>
      <c r="Y147" s="38" t="s">
        <v>667</v>
      </c>
    </row>
    <row r="148" spans="1:25" ht="23.25" hidden="1" customHeight="1" x14ac:dyDescent="0.25">
      <c r="A148" s="37">
        <v>144</v>
      </c>
      <c r="B148" s="37">
        <v>144</v>
      </c>
      <c r="C148" s="37" t="s">
        <v>184</v>
      </c>
      <c r="D148" s="37">
        <v>144</v>
      </c>
      <c r="E148" s="38">
        <v>72</v>
      </c>
      <c r="F148" s="39" t="s">
        <v>678</v>
      </c>
      <c r="G148" s="38">
        <v>38</v>
      </c>
      <c r="H148" s="39" t="s">
        <v>680</v>
      </c>
      <c r="I148" s="38">
        <v>32</v>
      </c>
      <c r="J148" s="39" t="s">
        <v>679</v>
      </c>
      <c r="K148" s="38">
        <v>27</v>
      </c>
      <c r="L148" s="39" t="s">
        <v>681</v>
      </c>
      <c r="M148" s="38">
        <v>50</v>
      </c>
      <c r="N148" s="39" t="s">
        <v>679</v>
      </c>
      <c r="O148" s="38">
        <v>219</v>
      </c>
      <c r="P148" s="39" t="s">
        <v>679</v>
      </c>
      <c r="Q148" s="38"/>
      <c r="R148" s="38"/>
      <c r="S148" s="38"/>
      <c r="T148" s="38"/>
      <c r="U148" s="38"/>
      <c r="V148" s="38"/>
      <c r="W148" s="38"/>
      <c r="X148" s="40" t="s">
        <v>675</v>
      </c>
      <c r="Y148" s="38" t="s">
        <v>667</v>
      </c>
    </row>
    <row r="149" spans="1:25" ht="23.25" hidden="1" customHeight="1" x14ac:dyDescent="0.25">
      <c r="A149" s="37">
        <v>145</v>
      </c>
      <c r="B149" s="37">
        <v>145</v>
      </c>
      <c r="C149" s="37" t="s">
        <v>185</v>
      </c>
      <c r="D149" s="37">
        <v>145</v>
      </c>
      <c r="E149" s="38">
        <v>80</v>
      </c>
      <c r="F149" s="39" t="s">
        <v>678</v>
      </c>
      <c r="G149" s="38">
        <v>23</v>
      </c>
      <c r="H149" s="39" t="s">
        <v>682</v>
      </c>
      <c r="I149" s="38">
        <v>40</v>
      </c>
      <c r="J149" s="39" t="s">
        <v>678</v>
      </c>
      <c r="K149" s="38">
        <v>40</v>
      </c>
      <c r="L149" s="39" t="s">
        <v>678</v>
      </c>
      <c r="M149" s="38">
        <v>60</v>
      </c>
      <c r="N149" s="39" t="s">
        <v>678</v>
      </c>
      <c r="O149" s="38">
        <v>243</v>
      </c>
      <c r="P149" s="39" t="s">
        <v>678</v>
      </c>
      <c r="Q149" s="38"/>
      <c r="R149" s="38"/>
      <c r="S149" s="38"/>
      <c r="T149" s="38"/>
      <c r="U149" s="38"/>
      <c r="V149" s="38"/>
      <c r="W149" s="38"/>
      <c r="X149" s="40" t="s">
        <v>676</v>
      </c>
      <c r="Y149" s="38" t="s">
        <v>667</v>
      </c>
    </row>
    <row r="150" spans="1:25" ht="23.25" hidden="1" customHeight="1" x14ac:dyDescent="0.25">
      <c r="A150" s="37">
        <v>146</v>
      </c>
      <c r="B150" s="37">
        <v>146</v>
      </c>
      <c r="C150" s="37" t="s">
        <v>186</v>
      </c>
      <c r="D150" s="37">
        <v>146</v>
      </c>
      <c r="E150" s="38">
        <v>72</v>
      </c>
      <c r="F150" s="39" t="s">
        <v>678</v>
      </c>
      <c r="G150" s="38">
        <v>30</v>
      </c>
      <c r="H150" s="39" t="s">
        <v>680</v>
      </c>
      <c r="I150" s="38">
        <v>32</v>
      </c>
      <c r="J150" s="39" t="s">
        <v>679</v>
      </c>
      <c r="K150" s="38">
        <v>40</v>
      </c>
      <c r="L150" s="39" t="s">
        <v>678</v>
      </c>
      <c r="M150" s="38">
        <v>60</v>
      </c>
      <c r="N150" s="39" t="s">
        <v>678</v>
      </c>
      <c r="O150" s="38">
        <v>234</v>
      </c>
      <c r="P150" s="39" t="s">
        <v>679</v>
      </c>
      <c r="Q150" s="38"/>
      <c r="R150" s="38"/>
      <c r="S150" s="38"/>
      <c r="T150" s="38"/>
      <c r="U150" s="38"/>
      <c r="V150" s="38"/>
      <c r="W150" s="38"/>
      <c r="X150" s="40" t="s">
        <v>675</v>
      </c>
      <c r="Y150" s="38" t="s">
        <v>667</v>
      </c>
    </row>
    <row r="151" spans="1:25" ht="23.25" hidden="1" customHeight="1" x14ac:dyDescent="0.25">
      <c r="A151" s="37">
        <v>147</v>
      </c>
      <c r="B151" s="37">
        <v>147</v>
      </c>
      <c r="C151" s="37" t="s">
        <v>187</v>
      </c>
      <c r="D151" s="37">
        <v>147</v>
      </c>
      <c r="E151" s="38">
        <v>72</v>
      </c>
      <c r="F151" s="39" t="s">
        <v>678</v>
      </c>
      <c r="G151" s="38">
        <v>30</v>
      </c>
      <c r="H151" s="39" t="s">
        <v>680</v>
      </c>
      <c r="I151" s="38">
        <v>32</v>
      </c>
      <c r="J151" s="39" t="s">
        <v>679</v>
      </c>
      <c r="K151" s="38">
        <v>17</v>
      </c>
      <c r="L151" s="39" t="s">
        <v>682</v>
      </c>
      <c r="M151" s="38">
        <v>50</v>
      </c>
      <c r="N151" s="39" t="s">
        <v>679</v>
      </c>
      <c r="O151" s="38">
        <v>201</v>
      </c>
      <c r="P151" s="39" t="s">
        <v>681</v>
      </c>
      <c r="Q151" s="38"/>
      <c r="R151" s="38"/>
      <c r="S151" s="38"/>
      <c r="T151" s="38"/>
      <c r="U151" s="38"/>
      <c r="V151" s="38"/>
      <c r="W151" s="38"/>
      <c r="X151" s="40" t="s">
        <v>676</v>
      </c>
      <c r="Y151" s="38" t="s">
        <v>667</v>
      </c>
    </row>
    <row r="152" spans="1:25" ht="23.25" hidden="1" customHeight="1" x14ac:dyDescent="0.25">
      <c r="A152" s="37">
        <v>148</v>
      </c>
      <c r="B152" s="37">
        <v>148</v>
      </c>
      <c r="C152" s="37" t="s">
        <v>188</v>
      </c>
      <c r="D152" s="37">
        <v>148</v>
      </c>
      <c r="E152" s="38">
        <v>72</v>
      </c>
      <c r="F152" s="39" t="s">
        <v>678</v>
      </c>
      <c r="G152" s="38">
        <v>38</v>
      </c>
      <c r="H152" s="39" t="s">
        <v>680</v>
      </c>
      <c r="I152" s="38">
        <v>32</v>
      </c>
      <c r="J152" s="39" t="s">
        <v>679</v>
      </c>
      <c r="K152" s="38">
        <v>21</v>
      </c>
      <c r="L152" s="39" t="s">
        <v>680</v>
      </c>
      <c r="M152" s="38">
        <v>50</v>
      </c>
      <c r="N152" s="39" t="s">
        <v>679</v>
      </c>
      <c r="O152" s="38">
        <v>213</v>
      </c>
      <c r="P152" s="39" t="s">
        <v>679</v>
      </c>
      <c r="Q152" s="38"/>
      <c r="R152" s="38"/>
      <c r="S152" s="38"/>
      <c r="T152" s="38"/>
      <c r="U152" s="38"/>
      <c r="V152" s="38"/>
      <c r="W152" s="38"/>
      <c r="X152" s="40" t="s">
        <v>675</v>
      </c>
      <c r="Y152" s="38" t="s">
        <v>667</v>
      </c>
    </row>
    <row r="153" spans="1:25" ht="23.25" hidden="1" customHeight="1" x14ac:dyDescent="0.25">
      <c r="A153" s="37">
        <v>149</v>
      </c>
      <c r="B153" s="37">
        <v>149</v>
      </c>
      <c r="C153" s="37" t="s">
        <v>189</v>
      </c>
      <c r="D153" s="37">
        <v>149</v>
      </c>
      <c r="E153" s="38">
        <v>48</v>
      </c>
      <c r="F153" s="39" t="s">
        <v>680</v>
      </c>
      <c r="G153" s="38">
        <v>30</v>
      </c>
      <c r="H153" s="39" t="s">
        <v>680</v>
      </c>
      <c r="I153" s="38">
        <v>32</v>
      </c>
      <c r="J153" s="39" t="s">
        <v>679</v>
      </c>
      <c r="K153" s="38">
        <v>19</v>
      </c>
      <c r="L153" s="39" t="s">
        <v>682</v>
      </c>
      <c r="M153" s="38">
        <v>60</v>
      </c>
      <c r="N153" s="39" t="s">
        <v>678</v>
      </c>
      <c r="O153" s="38">
        <v>189</v>
      </c>
      <c r="P153" s="39" t="s">
        <v>681</v>
      </c>
      <c r="Q153" s="38"/>
      <c r="R153" s="38"/>
      <c r="S153" s="38"/>
      <c r="T153" s="38"/>
      <c r="U153" s="38"/>
      <c r="V153" s="38"/>
      <c r="W153" s="38"/>
      <c r="X153" s="40" t="s">
        <v>676</v>
      </c>
      <c r="Y153" s="38" t="s">
        <v>667</v>
      </c>
    </row>
    <row r="154" spans="1:25" ht="23.25" hidden="1" customHeight="1" x14ac:dyDescent="0.25">
      <c r="A154" s="37">
        <v>150</v>
      </c>
      <c r="B154" s="37">
        <v>150</v>
      </c>
      <c r="C154" s="37" t="s">
        <v>190</v>
      </c>
      <c r="D154" s="37">
        <v>150</v>
      </c>
      <c r="E154" s="38">
        <v>40</v>
      </c>
      <c r="F154" s="39" t="s">
        <v>680</v>
      </c>
      <c r="G154" s="38">
        <v>45</v>
      </c>
      <c r="H154" s="39" t="s">
        <v>679</v>
      </c>
      <c r="I154" s="38">
        <v>18</v>
      </c>
      <c r="J154" s="39" t="s">
        <v>682</v>
      </c>
      <c r="K154" s="38">
        <v>12</v>
      </c>
      <c r="L154" s="39" t="s">
        <v>682</v>
      </c>
      <c r="M154" s="38">
        <v>60</v>
      </c>
      <c r="N154" s="39" t="s">
        <v>678</v>
      </c>
      <c r="O154" s="38">
        <v>175</v>
      </c>
      <c r="P154" s="39" t="s">
        <v>680</v>
      </c>
      <c r="Q154" s="38"/>
      <c r="R154" s="38"/>
      <c r="S154" s="38"/>
      <c r="T154" s="38"/>
      <c r="U154" s="38"/>
      <c r="V154" s="38"/>
      <c r="W154" s="38"/>
      <c r="X154" s="40" t="s">
        <v>676</v>
      </c>
      <c r="Y154" s="38" t="s">
        <v>667</v>
      </c>
    </row>
    <row r="155" spans="1:25" ht="23.25" hidden="1" customHeight="1" x14ac:dyDescent="0.25">
      <c r="A155" s="37">
        <v>151</v>
      </c>
      <c r="B155" s="37">
        <v>151</v>
      </c>
      <c r="C155" s="37" t="s">
        <v>191</v>
      </c>
      <c r="D155" s="37">
        <v>151</v>
      </c>
      <c r="E155" s="38">
        <v>80</v>
      </c>
      <c r="F155" s="39" t="s">
        <v>678</v>
      </c>
      <c r="G155" s="38">
        <v>38</v>
      </c>
      <c r="H155" s="39" t="s">
        <v>680</v>
      </c>
      <c r="I155" s="38">
        <v>32</v>
      </c>
      <c r="J155" s="39" t="s">
        <v>679</v>
      </c>
      <c r="K155" s="38">
        <v>20</v>
      </c>
      <c r="L155" s="39" t="s">
        <v>680</v>
      </c>
      <c r="M155" s="38">
        <v>60</v>
      </c>
      <c r="N155" s="39" t="s">
        <v>678</v>
      </c>
      <c r="O155" s="38">
        <v>230</v>
      </c>
      <c r="P155" s="39" t="s">
        <v>679</v>
      </c>
      <c r="Q155" s="38"/>
      <c r="R155" s="38"/>
      <c r="S155" s="38"/>
      <c r="T155" s="38"/>
      <c r="U155" s="38"/>
      <c r="V155" s="38"/>
      <c r="W155" s="38"/>
      <c r="X155" s="40" t="s">
        <v>675</v>
      </c>
      <c r="Y155" s="38" t="s">
        <v>667</v>
      </c>
    </row>
    <row r="156" spans="1:25" ht="23.25" hidden="1" customHeight="1" x14ac:dyDescent="0.25">
      <c r="A156" s="37">
        <v>152</v>
      </c>
      <c r="B156" s="37">
        <v>152</v>
      </c>
      <c r="C156" s="37" t="s">
        <v>192</v>
      </c>
      <c r="D156" s="37">
        <v>152</v>
      </c>
      <c r="E156" s="38">
        <v>48</v>
      </c>
      <c r="F156" s="39" t="s">
        <v>680</v>
      </c>
      <c r="G156" s="38">
        <v>30</v>
      </c>
      <c r="H156" s="39" t="s">
        <v>680</v>
      </c>
      <c r="I156" s="38">
        <v>24</v>
      </c>
      <c r="J156" s="39" t="s">
        <v>680</v>
      </c>
      <c r="K156" s="38">
        <v>13</v>
      </c>
      <c r="L156" s="39" t="s">
        <v>682</v>
      </c>
      <c r="M156" s="38">
        <v>60</v>
      </c>
      <c r="N156" s="39" t="s">
        <v>678</v>
      </c>
      <c r="O156" s="38">
        <v>175</v>
      </c>
      <c r="P156" s="39" t="s">
        <v>680</v>
      </c>
      <c r="Q156" s="38"/>
      <c r="R156" s="38"/>
      <c r="S156" s="38"/>
      <c r="T156" s="38"/>
      <c r="U156" s="38"/>
      <c r="V156" s="38"/>
      <c r="W156" s="38"/>
      <c r="X156" s="40" t="s">
        <v>676</v>
      </c>
      <c r="Y156" s="38" t="s">
        <v>667</v>
      </c>
    </row>
    <row r="157" spans="1:25" ht="23.25" hidden="1" customHeight="1" x14ac:dyDescent="0.25">
      <c r="A157" s="37">
        <v>153</v>
      </c>
      <c r="B157" s="37">
        <v>153</v>
      </c>
      <c r="C157" s="37" t="s">
        <v>193</v>
      </c>
      <c r="D157" s="37">
        <v>153</v>
      </c>
      <c r="E157" s="38">
        <v>64</v>
      </c>
      <c r="F157" s="39" t="s">
        <v>679</v>
      </c>
      <c r="G157" s="38">
        <v>23</v>
      </c>
      <c r="H157" s="39" t="s">
        <v>682</v>
      </c>
      <c r="I157" s="38">
        <v>24</v>
      </c>
      <c r="J157" s="39" t="s">
        <v>680</v>
      </c>
      <c r="K157" s="38">
        <v>14</v>
      </c>
      <c r="L157" s="39" t="s">
        <v>682</v>
      </c>
      <c r="M157" s="38">
        <v>50</v>
      </c>
      <c r="N157" s="39" t="s">
        <v>679</v>
      </c>
      <c r="O157" s="38">
        <v>175</v>
      </c>
      <c r="P157" s="39" t="s">
        <v>680</v>
      </c>
      <c r="Q157" s="38"/>
      <c r="R157" s="38"/>
      <c r="S157" s="38"/>
      <c r="T157" s="38"/>
      <c r="U157" s="38"/>
      <c r="V157" s="38"/>
      <c r="W157" s="38"/>
      <c r="X157" s="40" t="s">
        <v>676</v>
      </c>
      <c r="Y157" s="38" t="s">
        <v>667</v>
      </c>
    </row>
    <row r="158" spans="1:25" ht="23.25" hidden="1" customHeight="1" x14ac:dyDescent="0.25">
      <c r="A158" s="37">
        <v>154</v>
      </c>
      <c r="B158" s="37">
        <v>154</v>
      </c>
      <c r="C158" s="37" t="s">
        <v>194</v>
      </c>
      <c r="D158" s="37">
        <v>154</v>
      </c>
      <c r="E158" s="38">
        <v>72</v>
      </c>
      <c r="F158" s="39" t="s">
        <v>678</v>
      </c>
      <c r="G158" s="38">
        <v>60</v>
      </c>
      <c r="H158" s="39" t="s">
        <v>678</v>
      </c>
      <c r="I158" s="38">
        <v>40</v>
      </c>
      <c r="J158" s="39" t="s">
        <v>678</v>
      </c>
      <c r="K158" s="38">
        <v>32</v>
      </c>
      <c r="L158" s="39" t="s">
        <v>679</v>
      </c>
      <c r="M158" s="38">
        <v>50</v>
      </c>
      <c r="N158" s="39" t="s">
        <v>679</v>
      </c>
      <c r="O158" s="38">
        <v>254</v>
      </c>
      <c r="P158" s="39" t="s">
        <v>678</v>
      </c>
      <c r="Q158" s="38"/>
      <c r="R158" s="38"/>
      <c r="S158" s="38"/>
      <c r="T158" s="38"/>
      <c r="U158" s="38"/>
      <c r="V158" s="38"/>
      <c r="W158" s="38"/>
      <c r="X158" s="40" t="s">
        <v>675</v>
      </c>
      <c r="Y158" s="38" t="s">
        <v>667</v>
      </c>
    </row>
    <row r="159" spans="1:25" ht="23.25" hidden="1" customHeight="1" x14ac:dyDescent="0.25">
      <c r="A159" s="37">
        <v>155</v>
      </c>
      <c r="B159" s="37">
        <v>155</v>
      </c>
      <c r="C159" s="37" t="s">
        <v>195</v>
      </c>
      <c r="D159" s="37">
        <v>155</v>
      </c>
      <c r="E159" s="38">
        <v>72</v>
      </c>
      <c r="F159" s="39" t="s">
        <v>678</v>
      </c>
      <c r="G159" s="38">
        <v>15</v>
      </c>
      <c r="H159" s="39" t="s">
        <v>682</v>
      </c>
      <c r="I159" s="38">
        <v>32</v>
      </c>
      <c r="J159" s="39" t="s">
        <v>679</v>
      </c>
      <c r="K159" s="38">
        <v>20</v>
      </c>
      <c r="L159" s="39" t="s">
        <v>680</v>
      </c>
      <c r="M159" s="38">
        <v>50</v>
      </c>
      <c r="N159" s="39" t="s">
        <v>679</v>
      </c>
      <c r="O159" s="38">
        <v>189</v>
      </c>
      <c r="P159" s="39" t="s">
        <v>681</v>
      </c>
      <c r="Q159" s="38"/>
      <c r="R159" s="38"/>
      <c r="S159" s="38"/>
      <c r="T159" s="38"/>
      <c r="U159" s="38"/>
      <c r="V159" s="38"/>
      <c r="W159" s="38"/>
      <c r="X159" s="40" t="s">
        <v>676</v>
      </c>
      <c r="Y159" s="38" t="s">
        <v>667</v>
      </c>
    </row>
    <row r="160" spans="1:25" ht="23.25" hidden="1" customHeight="1" x14ac:dyDescent="0.25">
      <c r="A160" s="37">
        <v>156</v>
      </c>
      <c r="B160" s="37">
        <v>156</v>
      </c>
      <c r="C160" s="37" t="s">
        <v>196</v>
      </c>
      <c r="D160" s="37">
        <v>156</v>
      </c>
      <c r="E160" s="38">
        <v>64</v>
      </c>
      <c r="F160" s="39" t="s">
        <v>679</v>
      </c>
      <c r="G160" s="38">
        <v>15</v>
      </c>
      <c r="H160" s="39" t="s">
        <v>682</v>
      </c>
      <c r="I160" s="38">
        <v>32</v>
      </c>
      <c r="J160" s="39" t="s">
        <v>679</v>
      </c>
      <c r="K160" s="38">
        <v>14</v>
      </c>
      <c r="L160" s="39" t="s">
        <v>682</v>
      </c>
      <c r="M160" s="38">
        <v>50</v>
      </c>
      <c r="N160" s="39" t="s">
        <v>679</v>
      </c>
      <c r="O160" s="38">
        <v>175</v>
      </c>
      <c r="P160" s="39" t="s">
        <v>680</v>
      </c>
      <c r="Q160" s="38"/>
      <c r="R160" s="38"/>
      <c r="S160" s="38"/>
      <c r="T160" s="38"/>
      <c r="U160" s="38"/>
      <c r="V160" s="38"/>
      <c r="W160" s="38"/>
      <c r="X160" s="40" t="s">
        <v>676</v>
      </c>
      <c r="Y160" s="38" t="s">
        <v>667</v>
      </c>
    </row>
    <row r="161" spans="1:25" ht="23.25" hidden="1" customHeight="1" x14ac:dyDescent="0.25">
      <c r="A161" s="37">
        <v>157</v>
      </c>
      <c r="B161" s="37">
        <v>157</v>
      </c>
      <c r="C161" s="37" t="s">
        <v>197</v>
      </c>
      <c r="D161" s="37">
        <v>157</v>
      </c>
      <c r="E161" s="38">
        <v>64</v>
      </c>
      <c r="F161" s="39" t="s">
        <v>679</v>
      </c>
      <c r="G161" s="38">
        <v>38</v>
      </c>
      <c r="H161" s="39" t="s">
        <v>680</v>
      </c>
      <c r="I161" s="38">
        <v>18</v>
      </c>
      <c r="J161" s="39" t="s">
        <v>682</v>
      </c>
      <c r="K161" s="38">
        <v>12</v>
      </c>
      <c r="L161" s="39" t="s">
        <v>682</v>
      </c>
      <c r="M161" s="38">
        <v>20</v>
      </c>
      <c r="N161" s="39" t="s">
        <v>682</v>
      </c>
      <c r="O161" s="38">
        <v>152</v>
      </c>
      <c r="P161" s="39" t="s">
        <v>680</v>
      </c>
      <c r="Q161" s="38"/>
      <c r="R161" s="38"/>
      <c r="S161" s="38"/>
      <c r="T161" s="38"/>
      <c r="U161" s="38"/>
      <c r="V161" s="38"/>
      <c r="W161" s="38"/>
      <c r="X161" s="40" t="s">
        <v>676</v>
      </c>
      <c r="Y161" s="38" t="s">
        <v>667</v>
      </c>
    </row>
    <row r="162" spans="1:25" ht="23.25" hidden="1" customHeight="1" x14ac:dyDescent="0.25">
      <c r="A162" s="37">
        <v>158</v>
      </c>
      <c r="B162" s="37">
        <v>158</v>
      </c>
      <c r="C162" s="37" t="s">
        <v>198</v>
      </c>
      <c r="D162" s="37">
        <v>158</v>
      </c>
      <c r="E162" s="38">
        <v>80</v>
      </c>
      <c r="F162" s="39" t="s">
        <v>678</v>
      </c>
      <c r="G162" s="38">
        <v>60</v>
      </c>
      <c r="H162" s="39" t="s">
        <v>678</v>
      </c>
      <c r="I162" s="38">
        <v>40</v>
      </c>
      <c r="J162" s="39" t="s">
        <v>678</v>
      </c>
      <c r="K162" s="38">
        <v>40</v>
      </c>
      <c r="L162" s="39" t="s">
        <v>678</v>
      </c>
      <c r="M162" s="38">
        <v>60</v>
      </c>
      <c r="N162" s="39" t="s">
        <v>678</v>
      </c>
      <c r="O162" s="38">
        <v>280</v>
      </c>
      <c r="P162" s="39" t="s">
        <v>678</v>
      </c>
      <c r="Q162" s="38"/>
      <c r="R162" s="38"/>
      <c r="S162" s="38"/>
      <c r="T162" s="38"/>
      <c r="U162" s="38"/>
      <c r="V162" s="38"/>
      <c r="W162" s="38"/>
      <c r="X162" s="40" t="s">
        <v>675</v>
      </c>
      <c r="Y162" s="38" t="s">
        <v>667</v>
      </c>
    </row>
    <row r="163" spans="1:25" ht="23.25" hidden="1" customHeight="1" x14ac:dyDescent="0.25">
      <c r="A163" s="37">
        <v>159</v>
      </c>
      <c r="B163" s="37">
        <v>159</v>
      </c>
      <c r="C163" s="37" t="s">
        <v>199</v>
      </c>
      <c r="D163" s="37">
        <v>159</v>
      </c>
      <c r="E163" s="38">
        <v>72</v>
      </c>
      <c r="F163" s="39" t="s">
        <v>678</v>
      </c>
      <c r="G163" s="38">
        <v>60</v>
      </c>
      <c r="H163" s="39" t="s">
        <v>678</v>
      </c>
      <c r="I163" s="38">
        <v>40</v>
      </c>
      <c r="J163" s="39" t="s">
        <v>678</v>
      </c>
      <c r="K163" s="38">
        <v>40</v>
      </c>
      <c r="L163" s="39" t="s">
        <v>678</v>
      </c>
      <c r="M163" s="38">
        <v>60</v>
      </c>
      <c r="N163" s="39" t="s">
        <v>678</v>
      </c>
      <c r="O163" s="38">
        <v>272</v>
      </c>
      <c r="P163" s="39" t="s">
        <v>678</v>
      </c>
      <c r="Q163" s="38"/>
      <c r="R163" s="38"/>
      <c r="S163" s="38"/>
      <c r="T163" s="38"/>
      <c r="U163" s="38"/>
      <c r="V163" s="38"/>
      <c r="W163" s="38"/>
      <c r="X163" s="40" t="s">
        <v>675</v>
      </c>
      <c r="Y163" s="38" t="s">
        <v>667</v>
      </c>
    </row>
    <row r="164" spans="1:25" ht="23.25" hidden="1" customHeight="1" x14ac:dyDescent="0.25">
      <c r="A164" s="37">
        <v>160</v>
      </c>
      <c r="B164" s="37">
        <v>160</v>
      </c>
      <c r="C164" s="37" t="s">
        <v>200</v>
      </c>
      <c r="D164" s="37">
        <v>160</v>
      </c>
      <c r="E164" s="38">
        <v>64</v>
      </c>
      <c r="F164" s="39" t="s">
        <v>679</v>
      </c>
      <c r="G164" s="38">
        <v>30</v>
      </c>
      <c r="H164" s="39" t="s">
        <v>680</v>
      </c>
      <c r="I164" s="38">
        <v>40</v>
      </c>
      <c r="J164" s="39" t="s">
        <v>678</v>
      </c>
      <c r="K164" s="38">
        <v>40</v>
      </c>
      <c r="L164" s="39" t="s">
        <v>678</v>
      </c>
      <c r="M164" s="38">
        <v>50</v>
      </c>
      <c r="N164" s="39" t="s">
        <v>679</v>
      </c>
      <c r="O164" s="38">
        <v>224</v>
      </c>
      <c r="P164" s="39" t="s">
        <v>679</v>
      </c>
      <c r="Q164" s="38"/>
      <c r="R164" s="38"/>
      <c r="S164" s="38"/>
      <c r="T164" s="38"/>
      <c r="U164" s="38"/>
      <c r="V164" s="38"/>
      <c r="W164" s="38"/>
      <c r="X164" s="40" t="s">
        <v>675</v>
      </c>
      <c r="Y164" s="38" t="s">
        <v>667</v>
      </c>
    </row>
    <row r="165" spans="1:25" ht="23.25" hidden="1" customHeight="1" x14ac:dyDescent="0.25">
      <c r="A165" s="37">
        <v>161</v>
      </c>
      <c r="B165" s="37">
        <v>161</v>
      </c>
      <c r="C165" s="37" t="s">
        <v>201</v>
      </c>
      <c r="D165" s="37">
        <v>161</v>
      </c>
      <c r="E165" s="38">
        <v>64</v>
      </c>
      <c r="F165" s="39" t="s">
        <v>679</v>
      </c>
      <c r="G165" s="38">
        <v>30</v>
      </c>
      <c r="H165" s="39" t="s">
        <v>680</v>
      </c>
      <c r="I165" s="38">
        <v>24</v>
      </c>
      <c r="J165" s="39" t="s">
        <v>680</v>
      </c>
      <c r="K165" s="38">
        <v>20</v>
      </c>
      <c r="L165" s="39" t="s">
        <v>680</v>
      </c>
      <c r="M165" s="38">
        <v>30</v>
      </c>
      <c r="N165" s="39" t="s">
        <v>680</v>
      </c>
      <c r="O165" s="38">
        <v>168</v>
      </c>
      <c r="P165" s="39" t="s">
        <v>680</v>
      </c>
      <c r="Q165" s="38"/>
      <c r="R165" s="38"/>
      <c r="S165" s="38"/>
      <c r="T165" s="38"/>
      <c r="U165" s="38"/>
      <c r="V165" s="38"/>
      <c r="W165" s="38"/>
      <c r="X165" s="40" t="s">
        <v>675</v>
      </c>
      <c r="Y165" s="38" t="s">
        <v>667</v>
      </c>
    </row>
    <row r="166" spans="1:25" ht="23.25" hidden="1" customHeight="1" x14ac:dyDescent="0.25">
      <c r="A166" s="37">
        <v>162</v>
      </c>
      <c r="B166" s="37">
        <v>162</v>
      </c>
      <c r="C166" s="37" t="s">
        <v>202</v>
      </c>
      <c r="D166" s="37">
        <v>162</v>
      </c>
      <c r="E166" s="38">
        <v>56</v>
      </c>
      <c r="F166" s="39" t="s">
        <v>681</v>
      </c>
      <c r="G166" s="38">
        <v>23</v>
      </c>
      <c r="H166" s="39" t="s">
        <v>682</v>
      </c>
      <c r="I166" s="38">
        <v>24</v>
      </c>
      <c r="J166" s="39" t="s">
        <v>680</v>
      </c>
      <c r="K166" s="38">
        <v>27</v>
      </c>
      <c r="L166" s="39" t="s">
        <v>681</v>
      </c>
      <c r="M166" s="38">
        <v>50</v>
      </c>
      <c r="N166" s="39" t="s">
        <v>679</v>
      </c>
      <c r="O166" s="38">
        <v>180</v>
      </c>
      <c r="P166" s="39" t="s">
        <v>680</v>
      </c>
      <c r="Q166" s="38"/>
      <c r="R166" s="38"/>
      <c r="S166" s="38"/>
      <c r="T166" s="38"/>
      <c r="U166" s="38"/>
      <c r="V166" s="38"/>
      <c r="W166" s="38"/>
      <c r="X166" s="40" t="s">
        <v>676</v>
      </c>
      <c r="Y166" s="38" t="s">
        <v>667</v>
      </c>
    </row>
    <row r="167" spans="1:25" ht="23.25" hidden="1" customHeight="1" x14ac:dyDescent="0.25">
      <c r="A167" s="37">
        <v>163</v>
      </c>
      <c r="B167" s="37">
        <v>163</v>
      </c>
      <c r="C167" s="37" t="s">
        <v>203</v>
      </c>
      <c r="D167" s="37">
        <v>163</v>
      </c>
      <c r="E167" s="38">
        <v>72</v>
      </c>
      <c r="F167" s="39" t="s">
        <v>678</v>
      </c>
      <c r="G167" s="38">
        <v>30</v>
      </c>
      <c r="H167" s="39" t="s">
        <v>680</v>
      </c>
      <c r="I167" s="38">
        <v>24</v>
      </c>
      <c r="J167" s="39" t="s">
        <v>680</v>
      </c>
      <c r="K167" s="38">
        <v>21</v>
      </c>
      <c r="L167" s="39" t="s">
        <v>680</v>
      </c>
      <c r="M167" s="38">
        <v>40</v>
      </c>
      <c r="N167" s="39" t="s">
        <v>681</v>
      </c>
      <c r="O167" s="38">
        <v>187</v>
      </c>
      <c r="P167" s="39" t="s">
        <v>681</v>
      </c>
      <c r="Q167" s="38"/>
      <c r="R167" s="38"/>
      <c r="S167" s="38"/>
      <c r="T167" s="38"/>
      <c r="U167" s="38"/>
      <c r="V167" s="38"/>
      <c r="W167" s="38"/>
      <c r="X167" s="40" t="s">
        <v>675</v>
      </c>
      <c r="Y167" s="38" t="s">
        <v>667</v>
      </c>
    </row>
    <row r="168" spans="1:25" ht="23.25" hidden="1" customHeight="1" x14ac:dyDescent="0.25">
      <c r="A168" s="37">
        <v>164</v>
      </c>
      <c r="B168" s="37">
        <v>164</v>
      </c>
      <c r="C168" s="37" t="s">
        <v>204</v>
      </c>
      <c r="D168" s="37">
        <v>164</v>
      </c>
      <c r="E168" s="38">
        <v>80</v>
      </c>
      <c r="F168" s="39" t="s">
        <v>678</v>
      </c>
      <c r="G168" s="38">
        <v>23</v>
      </c>
      <c r="H168" s="39" t="s">
        <v>682</v>
      </c>
      <c r="I168" s="38">
        <v>32</v>
      </c>
      <c r="J168" s="39" t="s">
        <v>679</v>
      </c>
      <c r="K168" s="38">
        <v>20</v>
      </c>
      <c r="L168" s="39" t="s">
        <v>680</v>
      </c>
      <c r="M168" s="38">
        <v>40</v>
      </c>
      <c r="N168" s="39" t="s">
        <v>681</v>
      </c>
      <c r="O168" s="38">
        <v>195</v>
      </c>
      <c r="P168" s="39" t="s">
        <v>681</v>
      </c>
      <c r="Q168" s="38"/>
      <c r="R168" s="38"/>
      <c r="S168" s="38"/>
      <c r="T168" s="38"/>
      <c r="U168" s="38"/>
      <c r="V168" s="38"/>
      <c r="W168" s="38"/>
      <c r="X168" s="40" t="s">
        <v>676</v>
      </c>
      <c r="Y168" s="38" t="s">
        <v>667</v>
      </c>
    </row>
    <row r="169" spans="1:25" ht="23.25" hidden="1" customHeight="1" x14ac:dyDescent="0.25">
      <c r="A169" s="37">
        <v>165</v>
      </c>
      <c r="B169" s="37">
        <v>165</v>
      </c>
      <c r="C169" s="37" t="s">
        <v>205</v>
      </c>
      <c r="D169" s="37">
        <v>165</v>
      </c>
      <c r="E169" s="38">
        <v>72</v>
      </c>
      <c r="F169" s="39" t="s">
        <v>678</v>
      </c>
      <c r="G169" s="38">
        <v>30</v>
      </c>
      <c r="H169" s="39" t="s">
        <v>680</v>
      </c>
      <c r="I169" s="38">
        <v>32</v>
      </c>
      <c r="J169" s="39" t="s">
        <v>679</v>
      </c>
      <c r="K169" s="38">
        <v>19</v>
      </c>
      <c r="L169" s="39" t="s">
        <v>682</v>
      </c>
      <c r="M169" s="38">
        <v>30</v>
      </c>
      <c r="N169" s="39" t="s">
        <v>680</v>
      </c>
      <c r="O169" s="38">
        <v>183</v>
      </c>
      <c r="P169" s="39" t="s">
        <v>681</v>
      </c>
      <c r="Q169" s="38"/>
      <c r="R169" s="38"/>
      <c r="S169" s="38"/>
      <c r="T169" s="38"/>
      <c r="U169" s="38"/>
      <c r="V169" s="38"/>
      <c r="W169" s="38"/>
      <c r="X169" s="40" t="s">
        <v>676</v>
      </c>
      <c r="Y169" s="38" t="s">
        <v>667</v>
      </c>
    </row>
    <row r="170" spans="1:25" ht="23.25" hidden="1" customHeight="1" x14ac:dyDescent="0.25">
      <c r="A170" s="37">
        <v>166</v>
      </c>
      <c r="B170" s="37">
        <v>166</v>
      </c>
      <c r="C170" s="37" t="s">
        <v>206</v>
      </c>
      <c r="D170" s="37">
        <v>166</v>
      </c>
      <c r="E170" s="38" t="s">
        <v>666</v>
      </c>
      <c r="F170" s="39" t="s">
        <v>666</v>
      </c>
      <c r="G170" s="38" t="s">
        <v>666</v>
      </c>
      <c r="H170" s="39" t="s">
        <v>666</v>
      </c>
      <c r="I170" s="38" t="s">
        <v>666</v>
      </c>
      <c r="J170" s="39" t="s">
        <v>666</v>
      </c>
      <c r="K170" s="38" t="s">
        <v>666</v>
      </c>
      <c r="L170" s="39" t="s">
        <v>666</v>
      </c>
      <c r="M170" s="38" t="s">
        <v>666</v>
      </c>
      <c r="N170" s="39" t="s">
        <v>666</v>
      </c>
      <c r="O170" s="38" t="s">
        <v>665</v>
      </c>
      <c r="P170" s="39" t="s">
        <v>683</v>
      </c>
      <c r="Q170" s="38"/>
      <c r="R170" s="38"/>
      <c r="S170" s="38"/>
      <c r="T170" s="38"/>
      <c r="U170" s="38"/>
      <c r="V170" s="38"/>
      <c r="W170" s="38"/>
      <c r="X170" s="40" t="s">
        <v>676</v>
      </c>
      <c r="Y170" s="38" t="s">
        <v>667</v>
      </c>
    </row>
    <row r="171" spans="1:25" ht="23.25" hidden="1" customHeight="1" x14ac:dyDescent="0.25">
      <c r="A171" s="37">
        <v>167</v>
      </c>
      <c r="B171" s="37">
        <v>167</v>
      </c>
      <c r="C171" s="37" t="s">
        <v>207</v>
      </c>
      <c r="D171" s="37">
        <v>167</v>
      </c>
      <c r="E171" s="38">
        <v>80</v>
      </c>
      <c r="F171" s="39" t="s">
        <v>678</v>
      </c>
      <c r="G171" s="38">
        <v>53</v>
      </c>
      <c r="H171" s="39" t="s">
        <v>678</v>
      </c>
      <c r="I171" s="38">
        <v>40</v>
      </c>
      <c r="J171" s="39" t="s">
        <v>678</v>
      </c>
      <c r="K171" s="38">
        <v>26</v>
      </c>
      <c r="L171" s="39" t="s">
        <v>681</v>
      </c>
      <c r="M171" s="38">
        <v>40</v>
      </c>
      <c r="N171" s="39" t="s">
        <v>681</v>
      </c>
      <c r="O171" s="38">
        <v>239</v>
      </c>
      <c r="P171" s="39" t="s">
        <v>678</v>
      </c>
      <c r="Q171" s="38"/>
      <c r="R171" s="38"/>
      <c r="S171" s="38"/>
      <c r="T171" s="38"/>
      <c r="U171" s="38"/>
      <c r="V171" s="38"/>
      <c r="W171" s="38"/>
      <c r="X171" s="40" t="s">
        <v>675</v>
      </c>
      <c r="Y171" s="38" t="s">
        <v>667</v>
      </c>
    </row>
    <row r="172" spans="1:25" ht="23.25" hidden="1" customHeight="1" x14ac:dyDescent="0.25">
      <c r="A172" s="37">
        <v>168</v>
      </c>
      <c r="B172" s="37">
        <v>168</v>
      </c>
      <c r="C172" s="37" t="s">
        <v>208</v>
      </c>
      <c r="D172" s="37">
        <v>168</v>
      </c>
      <c r="E172" s="38">
        <v>80</v>
      </c>
      <c r="F172" s="39" t="s">
        <v>678</v>
      </c>
      <c r="G172" s="38">
        <v>15</v>
      </c>
      <c r="H172" s="39" t="s">
        <v>682</v>
      </c>
      <c r="I172" s="38">
        <v>24</v>
      </c>
      <c r="J172" s="39" t="s">
        <v>680</v>
      </c>
      <c r="K172" s="38">
        <v>19</v>
      </c>
      <c r="L172" s="39" t="s">
        <v>682</v>
      </c>
      <c r="M172" s="38">
        <v>20</v>
      </c>
      <c r="N172" s="39" t="s">
        <v>682</v>
      </c>
      <c r="O172" s="38">
        <v>158</v>
      </c>
      <c r="P172" s="39" t="s">
        <v>680</v>
      </c>
      <c r="Q172" s="38"/>
      <c r="R172" s="38"/>
      <c r="S172" s="38"/>
      <c r="T172" s="38"/>
      <c r="U172" s="38"/>
      <c r="V172" s="38"/>
      <c r="W172" s="38"/>
      <c r="X172" s="40" t="s">
        <v>676</v>
      </c>
      <c r="Y172" s="38" t="s">
        <v>667</v>
      </c>
    </row>
    <row r="173" spans="1:25" ht="23.25" hidden="1" customHeight="1" x14ac:dyDescent="0.25">
      <c r="A173" s="37">
        <v>169</v>
      </c>
      <c r="B173" s="37">
        <v>169</v>
      </c>
      <c r="C173" s="37" t="s">
        <v>209</v>
      </c>
      <c r="D173" s="37">
        <v>169</v>
      </c>
      <c r="E173" s="38">
        <v>80</v>
      </c>
      <c r="F173" s="39" t="s">
        <v>678</v>
      </c>
      <c r="G173" s="38">
        <v>60</v>
      </c>
      <c r="H173" s="39" t="s">
        <v>678</v>
      </c>
      <c r="I173" s="38">
        <v>40</v>
      </c>
      <c r="J173" s="39" t="s">
        <v>678</v>
      </c>
      <c r="K173" s="38">
        <v>40</v>
      </c>
      <c r="L173" s="39" t="s">
        <v>678</v>
      </c>
      <c r="M173" s="38">
        <v>60</v>
      </c>
      <c r="N173" s="39" t="s">
        <v>678</v>
      </c>
      <c r="O173" s="38">
        <v>280</v>
      </c>
      <c r="P173" s="39" t="s">
        <v>678</v>
      </c>
      <c r="Q173" s="38"/>
      <c r="R173" s="38"/>
      <c r="S173" s="38"/>
      <c r="T173" s="38"/>
      <c r="U173" s="38"/>
      <c r="V173" s="38"/>
      <c r="W173" s="38"/>
      <c r="X173" s="40" t="s">
        <v>675</v>
      </c>
      <c r="Y173" s="38" t="s">
        <v>667</v>
      </c>
    </row>
    <row r="174" spans="1:25" ht="23.25" hidden="1" customHeight="1" x14ac:dyDescent="0.25">
      <c r="A174" s="37">
        <v>170</v>
      </c>
      <c r="B174" s="37">
        <v>170</v>
      </c>
      <c r="C174" s="37" t="s">
        <v>210</v>
      </c>
      <c r="D174" s="37">
        <v>170</v>
      </c>
      <c r="E174" s="38">
        <v>72</v>
      </c>
      <c r="F174" s="39" t="s">
        <v>678</v>
      </c>
      <c r="G174" s="38">
        <v>52</v>
      </c>
      <c r="H174" s="39" t="s">
        <v>678</v>
      </c>
      <c r="I174" s="38">
        <v>24</v>
      </c>
      <c r="J174" s="39" t="s">
        <v>680</v>
      </c>
      <c r="K174" s="38">
        <v>23</v>
      </c>
      <c r="L174" s="39" t="s">
        <v>680</v>
      </c>
      <c r="M174" s="38">
        <v>30</v>
      </c>
      <c r="N174" s="39" t="s">
        <v>680</v>
      </c>
      <c r="O174" s="38">
        <v>201</v>
      </c>
      <c r="P174" s="39" t="s">
        <v>681</v>
      </c>
      <c r="Q174" s="38"/>
      <c r="R174" s="38"/>
      <c r="S174" s="38"/>
      <c r="T174" s="38"/>
      <c r="U174" s="38"/>
      <c r="V174" s="38"/>
      <c r="W174" s="38"/>
      <c r="X174" s="40" t="s">
        <v>675</v>
      </c>
      <c r="Y174" s="38" t="s">
        <v>667</v>
      </c>
    </row>
    <row r="175" spans="1:25" ht="23.25" hidden="1" customHeight="1" x14ac:dyDescent="0.25">
      <c r="A175" s="37">
        <v>171</v>
      </c>
      <c r="B175" s="37">
        <v>171</v>
      </c>
      <c r="C175" s="37" t="s">
        <v>211</v>
      </c>
      <c r="D175" s="37">
        <v>171</v>
      </c>
      <c r="E175" s="38">
        <v>80</v>
      </c>
      <c r="F175" s="39" t="s">
        <v>678</v>
      </c>
      <c r="G175" s="38">
        <v>46</v>
      </c>
      <c r="H175" s="39" t="s">
        <v>679</v>
      </c>
      <c r="I175" s="38">
        <v>40</v>
      </c>
      <c r="J175" s="39" t="s">
        <v>678</v>
      </c>
      <c r="K175" s="38">
        <v>20</v>
      </c>
      <c r="L175" s="39" t="s">
        <v>680</v>
      </c>
      <c r="M175" s="38">
        <v>40</v>
      </c>
      <c r="N175" s="39" t="s">
        <v>681</v>
      </c>
      <c r="O175" s="38">
        <v>226</v>
      </c>
      <c r="P175" s="39" t="s">
        <v>679</v>
      </c>
      <c r="Q175" s="38"/>
      <c r="R175" s="38"/>
      <c r="S175" s="38"/>
      <c r="T175" s="38"/>
      <c r="U175" s="38"/>
      <c r="V175" s="38"/>
      <c r="W175" s="38"/>
      <c r="X175" s="40" t="s">
        <v>675</v>
      </c>
      <c r="Y175" s="38" t="s">
        <v>667</v>
      </c>
    </row>
    <row r="176" spans="1:25" ht="23.25" hidden="1" customHeight="1" x14ac:dyDescent="0.25">
      <c r="A176" s="37">
        <v>172</v>
      </c>
      <c r="B176" s="37">
        <v>172</v>
      </c>
      <c r="C176" s="37" t="s">
        <v>212</v>
      </c>
      <c r="D176" s="37">
        <v>172</v>
      </c>
      <c r="E176" s="38">
        <v>72</v>
      </c>
      <c r="F176" s="39" t="s">
        <v>678</v>
      </c>
      <c r="G176" s="38">
        <v>46</v>
      </c>
      <c r="H176" s="39" t="s">
        <v>679</v>
      </c>
      <c r="I176" s="38">
        <v>24</v>
      </c>
      <c r="J176" s="39" t="s">
        <v>680</v>
      </c>
      <c r="K176" s="38">
        <v>20</v>
      </c>
      <c r="L176" s="39" t="s">
        <v>680</v>
      </c>
      <c r="M176" s="38">
        <v>20</v>
      </c>
      <c r="N176" s="39" t="s">
        <v>682</v>
      </c>
      <c r="O176" s="38">
        <v>182</v>
      </c>
      <c r="P176" s="39" t="s">
        <v>681</v>
      </c>
      <c r="Q176" s="38"/>
      <c r="R176" s="38"/>
      <c r="S176" s="38"/>
      <c r="T176" s="38"/>
      <c r="U176" s="38"/>
      <c r="V176" s="38"/>
      <c r="W176" s="38"/>
      <c r="X176" s="40" t="s">
        <v>676</v>
      </c>
      <c r="Y176" s="38" t="s">
        <v>667</v>
      </c>
    </row>
    <row r="177" spans="1:25" ht="23.25" hidden="1" customHeight="1" x14ac:dyDescent="0.25">
      <c r="A177" s="37">
        <v>173</v>
      </c>
      <c r="B177" s="37">
        <v>173</v>
      </c>
      <c r="C177" s="37" t="s">
        <v>213</v>
      </c>
      <c r="D177" s="37">
        <v>173</v>
      </c>
      <c r="E177" s="38">
        <v>40</v>
      </c>
      <c r="F177" s="39" t="s">
        <v>680</v>
      </c>
      <c r="G177" s="38">
        <v>46</v>
      </c>
      <c r="H177" s="39" t="s">
        <v>679</v>
      </c>
      <c r="I177" s="38">
        <v>16</v>
      </c>
      <c r="J177" s="39" t="s">
        <v>682</v>
      </c>
      <c r="K177" s="38">
        <v>14</v>
      </c>
      <c r="L177" s="39" t="s">
        <v>682</v>
      </c>
      <c r="M177" s="38">
        <v>30</v>
      </c>
      <c r="N177" s="39" t="s">
        <v>680</v>
      </c>
      <c r="O177" s="38">
        <v>146</v>
      </c>
      <c r="P177" s="39" t="s">
        <v>680</v>
      </c>
      <c r="Q177" s="38"/>
      <c r="R177" s="38"/>
      <c r="S177" s="38"/>
      <c r="T177" s="38"/>
      <c r="U177" s="38"/>
      <c r="V177" s="38"/>
      <c r="W177" s="38"/>
      <c r="X177" s="40" t="s">
        <v>676</v>
      </c>
      <c r="Y177" s="38" t="s">
        <v>667</v>
      </c>
    </row>
    <row r="178" spans="1:25" ht="23.25" hidden="1" customHeight="1" x14ac:dyDescent="0.25">
      <c r="A178" s="37">
        <v>174</v>
      </c>
      <c r="B178" s="37">
        <v>174</v>
      </c>
      <c r="C178" s="37" t="s">
        <v>214</v>
      </c>
      <c r="D178" s="37">
        <v>174</v>
      </c>
      <c r="E178" s="38">
        <v>80</v>
      </c>
      <c r="F178" s="39" t="s">
        <v>678</v>
      </c>
      <c r="G178" s="38">
        <v>24</v>
      </c>
      <c r="H178" s="39" t="s">
        <v>682</v>
      </c>
      <c r="I178" s="38">
        <v>16</v>
      </c>
      <c r="J178" s="39" t="s">
        <v>682</v>
      </c>
      <c r="K178" s="38">
        <v>23</v>
      </c>
      <c r="L178" s="39" t="s">
        <v>680</v>
      </c>
      <c r="M178" s="38">
        <v>50</v>
      </c>
      <c r="N178" s="39" t="s">
        <v>679</v>
      </c>
      <c r="O178" s="38">
        <v>193</v>
      </c>
      <c r="P178" s="39" t="s">
        <v>681</v>
      </c>
      <c r="Q178" s="38"/>
      <c r="R178" s="38"/>
      <c r="S178" s="38"/>
      <c r="T178" s="38"/>
      <c r="U178" s="38"/>
      <c r="V178" s="38"/>
      <c r="W178" s="38"/>
      <c r="X178" s="40" t="s">
        <v>676</v>
      </c>
      <c r="Y178" s="38" t="s">
        <v>667</v>
      </c>
    </row>
    <row r="179" spans="1:25" ht="23.25" hidden="1" customHeight="1" x14ac:dyDescent="0.25">
      <c r="A179" s="37">
        <v>175</v>
      </c>
      <c r="B179" s="37">
        <v>175</v>
      </c>
      <c r="C179" s="37" t="s">
        <v>215</v>
      </c>
      <c r="D179" s="37">
        <v>175</v>
      </c>
      <c r="E179" s="38">
        <v>64</v>
      </c>
      <c r="F179" s="39" t="s">
        <v>679</v>
      </c>
      <c r="G179" s="38">
        <v>44</v>
      </c>
      <c r="H179" s="39" t="s">
        <v>681</v>
      </c>
      <c r="I179" s="38">
        <v>16</v>
      </c>
      <c r="J179" s="39" t="s">
        <v>682</v>
      </c>
      <c r="K179" s="38">
        <v>23</v>
      </c>
      <c r="L179" s="39" t="s">
        <v>680</v>
      </c>
      <c r="M179" s="38">
        <v>50</v>
      </c>
      <c r="N179" s="39" t="s">
        <v>679</v>
      </c>
      <c r="O179" s="38">
        <v>197</v>
      </c>
      <c r="P179" s="39" t="s">
        <v>681</v>
      </c>
      <c r="Q179" s="38"/>
      <c r="R179" s="38"/>
      <c r="S179" s="38"/>
      <c r="T179" s="38"/>
      <c r="U179" s="38"/>
      <c r="V179" s="38"/>
      <c r="W179" s="38"/>
      <c r="X179" s="40" t="s">
        <v>676</v>
      </c>
      <c r="Y179" s="38" t="s">
        <v>667</v>
      </c>
    </row>
    <row r="180" spans="1:25" ht="23.25" hidden="1" customHeight="1" x14ac:dyDescent="0.25">
      <c r="A180" s="37">
        <v>176</v>
      </c>
      <c r="B180" s="37">
        <v>176</v>
      </c>
      <c r="C180" s="37" t="s">
        <v>216</v>
      </c>
      <c r="D180" s="37">
        <v>176</v>
      </c>
      <c r="E180" s="38">
        <v>40</v>
      </c>
      <c r="F180" s="39" t="s">
        <v>680</v>
      </c>
      <c r="G180" s="38">
        <v>46</v>
      </c>
      <c r="H180" s="39" t="s">
        <v>679</v>
      </c>
      <c r="I180" s="38">
        <v>32</v>
      </c>
      <c r="J180" s="39" t="s">
        <v>679</v>
      </c>
      <c r="K180" s="38">
        <v>24</v>
      </c>
      <c r="L180" s="39" t="s">
        <v>680</v>
      </c>
      <c r="M180" s="38">
        <v>50</v>
      </c>
      <c r="N180" s="39" t="s">
        <v>679</v>
      </c>
      <c r="O180" s="38">
        <v>192</v>
      </c>
      <c r="P180" s="39" t="s">
        <v>681</v>
      </c>
      <c r="Q180" s="38"/>
      <c r="R180" s="38"/>
      <c r="S180" s="38"/>
      <c r="T180" s="38"/>
      <c r="U180" s="38"/>
      <c r="V180" s="38"/>
      <c r="W180" s="38"/>
      <c r="X180" s="40" t="s">
        <v>675</v>
      </c>
      <c r="Y180" s="38" t="s">
        <v>667</v>
      </c>
    </row>
    <row r="181" spans="1:25" ht="23.25" hidden="1" customHeight="1" x14ac:dyDescent="0.25">
      <c r="A181" s="37">
        <v>177</v>
      </c>
      <c r="B181" s="37">
        <v>177</v>
      </c>
      <c r="C181" s="37" t="s">
        <v>217</v>
      </c>
      <c r="D181" s="37">
        <v>177</v>
      </c>
      <c r="E181" s="38">
        <v>64</v>
      </c>
      <c r="F181" s="39" t="s">
        <v>679</v>
      </c>
      <c r="G181" s="38">
        <v>44</v>
      </c>
      <c r="H181" s="39" t="s">
        <v>681</v>
      </c>
      <c r="I181" s="38">
        <v>32</v>
      </c>
      <c r="J181" s="39" t="s">
        <v>679</v>
      </c>
      <c r="K181" s="38">
        <v>26</v>
      </c>
      <c r="L181" s="39" t="s">
        <v>681</v>
      </c>
      <c r="M181" s="38">
        <v>20</v>
      </c>
      <c r="N181" s="39" t="s">
        <v>682</v>
      </c>
      <c r="O181" s="38">
        <v>186</v>
      </c>
      <c r="P181" s="39" t="s">
        <v>681</v>
      </c>
      <c r="Q181" s="38"/>
      <c r="R181" s="38"/>
      <c r="S181" s="38"/>
      <c r="T181" s="38"/>
      <c r="U181" s="38"/>
      <c r="V181" s="38"/>
      <c r="W181" s="38"/>
      <c r="X181" s="40" t="s">
        <v>676</v>
      </c>
      <c r="Y181" s="38" t="s">
        <v>667</v>
      </c>
    </row>
    <row r="182" spans="1:25" ht="23.25" hidden="1" customHeight="1" x14ac:dyDescent="0.25">
      <c r="A182" s="37">
        <v>178</v>
      </c>
      <c r="B182" s="37">
        <v>178</v>
      </c>
      <c r="C182" s="37" t="s">
        <v>218</v>
      </c>
      <c r="D182" s="37">
        <v>178</v>
      </c>
      <c r="E182" s="38">
        <v>56</v>
      </c>
      <c r="F182" s="39" t="s">
        <v>681</v>
      </c>
      <c r="G182" s="38">
        <v>46</v>
      </c>
      <c r="H182" s="39" t="s">
        <v>679</v>
      </c>
      <c r="I182" s="38">
        <v>32</v>
      </c>
      <c r="J182" s="39" t="s">
        <v>679</v>
      </c>
      <c r="K182" s="38">
        <v>24</v>
      </c>
      <c r="L182" s="39" t="s">
        <v>680</v>
      </c>
      <c r="M182" s="38">
        <v>40</v>
      </c>
      <c r="N182" s="39" t="s">
        <v>681</v>
      </c>
      <c r="O182" s="38">
        <v>198</v>
      </c>
      <c r="P182" s="39" t="s">
        <v>681</v>
      </c>
      <c r="Q182" s="38"/>
      <c r="R182" s="38"/>
      <c r="S182" s="38"/>
      <c r="T182" s="38"/>
      <c r="U182" s="38"/>
      <c r="V182" s="38"/>
      <c r="W182" s="38"/>
      <c r="X182" s="40" t="s">
        <v>675</v>
      </c>
      <c r="Y182" s="38" t="s">
        <v>667</v>
      </c>
    </row>
    <row r="183" spans="1:25" ht="23.25" hidden="1" customHeight="1" x14ac:dyDescent="0.25">
      <c r="A183" s="37">
        <v>179</v>
      </c>
      <c r="B183" s="37">
        <v>179</v>
      </c>
      <c r="C183" s="37" t="s">
        <v>219</v>
      </c>
      <c r="D183" s="37">
        <v>179</v>
      </c>
      <c r="E183" s="38">
        <v>48</v>
      </c>
      <c r="F183" s="39" t="s">
        <v>680</v>
      </c>
      <c r="G183" s="38">
        <v>46</v>
      </c>
      <c r="H183" s="39" t="s">
        <v>679</v>
      </c>
      <c r="I183" s="38">
        <v>24</v>
      </c>
      <c r="J183" s="39" t="s">
        <v>680</v>
      </c>
      <c r="K183" s="38">
        <v>12</v>
      </c>
      <c r="L183" s="39" t="s">
        <v>682</v>
      </c>
      <c r="M183" s="38">
        <v>20</v>
      </c>
      <c r="N183" s="39" t="s">
        <v>682</v>
      </c>
      <c r="O183" s="38">
        <v>150</v>
      </c>
      <c r="P183" s="39" t="s">
        <v>680</v>
      </c>
      <c r="Q183" s="38"/>
      <c r="R183" s="38"/>
      <c r="S183" s="38"/>
      <c r="T183" s="38"/>
      <c r="U183" s="38"/>
      <c r="V183" s="38"/>
      <c r="W183" s="38"/>
      <c r="X183" s="40" t="s">
        <v>676</v>
      </c>
      <c r="Y183" s="38" t="s">
        <v>667</v>
      </c>
    </row>
    <row r="184" spans="1:25" ht="23.25" hidden="1" customHeight="1" x14ac:dyDescent="0.25">
      <c r="A184" s="37">
        <v>180</v>
      </c>
      <c r="B184" s="37">
        <v>180</v>
      </c>
      <c r="C184" s="37" t="s">
        <v>220</v>
      </c>
      <c r="D184" s="37">
        <v>180</v>
      </c>
      <c r="E184" s="38">
        <v>56</v>
      </c>
      <c r="F184" s="39" t="s">
        <v>681</v>
      </c>
      <c r="G184" s="38">
        <v>54</v>
      </c>
      <c r="H184" s="39" t="s">
        <v>678</v>
      </c>
      <c r="I184" s="38">
        <v>32</v>
      </c>
      <c r="J184" s="39" t="s">
        <v>679</v>
      </c>
      <c r="K184" s="38">
        <v>28</v>
      </c>
      <c r="L184" s="39" t="s">
        <v>681</v>
      </c>
      <c r="M184" s="38">
        <v>20</v>
      </c>
      <c r="N184" s="39" t="s">
        <v>682</v>
      </c>
      <c r="O184" s="38">
        <v>190</v>
      </c>
      <c r="P184" s="39" t="s">
        <v>681</v>
      </c>
      <c r="Q184" s="38"/>
      <c r="R184" s="38"/>
      <c r="S184" s="38"/>
      <c r="T184" s="38"/>
      <c r="U184" s="38"/>
      <c r="V184" s="38"/>
      <c r="W184" s="38"/>
      <c r="X184" s="40" t="s">
        <v>676</v>
      </c>
      <c r="Y184" s="38" t="s">
        <v>667</v>
      </c>
    </row>
    <row r="185" spans="1:25" ht="23.25" hidden="1" customHeight="1" x14ac:dyDescent="0.25">
      <c r="A185" s="37">
        <v>181</v>
      </c>
      <c r="B185" s="37">
        <v>181</v>
      </c>
      <c r="C185" s="37" t="s">
        <v>221</v>
      </c>
      <c r="D185" s="37">
        <v>181</v>
      </c>
      <c r="E185" s="38">
        <v>72</v>
      </c>
      <c r="F185" s="39" t="s">
        <v>678</v>
      </c>
      <c r="G185" s="38">
        <v>54</v>
      </c>
      <c r="H185" s="39" t="s">
        <v>678</v>
      </c>
      <c r="I185" s="38">
        <v>32</v>
      </c>
      <c r="J185" s="39" t="s">
        <v>679</v>
      </c>
      <c r="K185" s="38">
        <v>21</v>
      </c>
      <c r="L185" s="39" t="s">
        <v>680</v>
      </c>
      <c r="M185" s="38">
        <v>20</v>
      </c>
      <c r="N185" s="39" t="s">
        <v>682</v>
      </c>
      <c r="O185" s="38">
        <v>199</v>
      </c>
      <c r="P185" s="39" t="s">
        <v>681</v>
      </c>
      <c r="Q185" s="38"/>
      <c r="R185" s="38"/>
      <c r="S185" s="38"/>
      <c r="T185" s="38"/>
      <c r="U185" s="38"/>
      <c r="V185" s="38"/>
      <c r="W185" s="38"/>
      <c r="X185" s="40" t="s">
        <v>676</v>
      </c>
      <c r="Y185" s="38" t="s">
        <v>667</v>
      </c>
    </row>
    <row r="186" spans="1:25" ht="23.25" hidden="1" customHeight="1" x14ac:dyDescent="0.25">
      <c r="A186" s="37">
        <v>182</v>
      </c>
      <c r="B186" s="37">
        <v>182</v>
      </c>
      <c r="C186" s="37" t="s">
        <v>222</v>
      </c>
      <c r="D186" s="37">
        <v>182</v>
      </c>
      <c r="E186" s="38">
        <v>64</v>
      </c>
      <c r="F186" s="39" t="s">
        <v>679</v>
      </c>
      <c r="G186" s="38">
        <v>54</v>
      </c>
      <c r="H186" s="39" t="s">
        <v>678</v>
      </c>
      <c r="I186" s="38">
        <v>32</v>
      </c>
      <c r="J186" s="39" t="s">
        <v>679</v>
      </c>
      <c r="K186" s="38">
        <v>26</v>
      </c>
      <c r="L186" s="39" t="s">
        <v>681</v>
      </c>
      <c r="M186" s="38">
        <v>30</v>
      </c>
      <c r="N186" s="39" t="s">
        <v>680</v>
      </c>
      <c r="O186" s="38">
        <v>206</v>
      </c>
      <c r="P186" s="39" t="s">
        <v>681</v>
      </c>
      <c r="Q186" s="38"/>
      <c r="R186" s="38"/>
      <c r="S186" s="38"/>
      <c r="T186" s="38"/>
      <c r="U186" s="38"/>
      <c r="V186" s="38"/>
      <c r="W186" s="38"/>
      <c r="X186" s="40" t="s">
        <v>675</v>
      </c>
      <c r="Y186" s="38" t="s">
        <v>667</v>
      </c>
    </row>
    <row r="187" spans="1:25" ht="23.25" hidden="1" customHeight="1" x14ac:dyDescent="0.25">
      <c r="A187" s="37">
        <v>183</v>
      </c>
      <c r="B187" s="37">
        <v>183</v>
      </c>
      <c r="C187" s="37" t="s">
        <v>223</v>
      </c>
      <c r="D187" s="37">
        <v>183</v>
      </c>
      <c r="E187" s="38">
        <v>80</v>
      </c>
      <c r="F187" s="39" t="s">
        <v>678</v>
      </c>
      <c r="G187" s="38">
        <v>60</v>
      </c>
      <c r="H187" s="39" t="s">
        <v>678</v>
      </c>
      <c r="I187" s="38">
        <v>40</v>
      </c>
      <c r="J187" s="39" t="s">
        <v>678</v>
      </c>
      <c r="K187" s="38">
        <v>40</v>
      </c>
      <c r="L187" s="39" t="s">
        <v>678</v>
      </c>
      <c r="M187" s="38">
        <v>50</v>
      </c>
      <c r="N187" s="39" t="s">
        <v>679</v>
      </c>
      <c r="O187" s="38">
        <v>270</v>
      </c>
      <c r="P187" s="39" t="s">
        <v>678</v>
      </c>
      <c r="Q187" s="38"/>
      <c r="R187" s="38"/>
      <c r="S187" s="38"/>
      <c r="T187" s="38"/>
      <c r="U187" s="38"/>
      <c r="V187" s="38"/>
      <c r="W187" s="38"/>
      <c r="X187" s="40" t="s">
        <v>675</v>
      </c>
      <c r="Y187" s="38" t="s">
        <v>667</v>
      </c>
    </row>
    <row r="188" spans="1:25" ht="23.25" hidden="1" customHeight="1" x14ac:dyDescent="0.25">
      <c r="A188" s="37">
        <v>184</v>
      </c>
      <c r="B188" s="37">
        <v>184</v>
      </c>
      <c r="C188" s="37" t="s">
        <v>224</v>
      </c>
      <c r="D188" s="37">
        <v>184</v>
      </c>
      <c r="E188" s="38">
        <v>40</v>
      </c>
      <c r="F188" s="39" t="s">
        <v>680</v>
      </c>
      <c r="G188" s="38">
        <v>46</v>
      </c>
      <c r="H188" s="39" t="s">
        <v>679</v>
      </c>
      <c r="I188" s="38">
        <v>18</v>
      </c>
      <c r="J188" s="39" t="s">
        <v>682</v>
      </c>
      <c r="K188" s="38">
        <v>22</v>
      </c>
      <c r="L188" s="39" t="s">
        <v>680</v>
      </c>
      <c r="M188" s="38">
        <v>20</v>
      </c>
      <c r="N188" s="39" t="s">
        <v>682</v>
      </c>
      <c r="O188" s="38">
        <v>146</v>
      </c>
      <c r="P188" s="39" t="s">
        <v>680</v>
      </c>
      <c r="Q188" s="38"/>
      <c r="R188" s="38"/>
      <c r="S188" s="38"/>
      <c r="T188" s="38"/>
      <c r="U188" s="38"/>
      <c r="V188" s="38"/>
      <c r="W188" s="38"/>
      <c r="X188" s="40" t="s">
        <v>676</v>
      </c>
      <c r="Y188" s="38" t="s">
        <v>667</v>
      </c>
    </row>
    <row r="189" spans="1:25" ht="23.25" hidden="1" customHeight="1" x14ac:dyDescent="0.25">
      <c r="A189" s="37">
        <v>185</v>
      </c>
      <c r="B189" s="37">
        <v>185</v>
      </c>
      <c r="C189" s="37" t="s">
        <v>225</v>
      </c>
      <c r="D189" s="37">
        <v>185</v>
      </c>
      <c r="E189" s="38">
        <v>64</v>
      </c>
      <c r="F189" s="39" t="s">
        <v>679</v>
      </c>
      <c r="G189" s="38">
        <v>54</v>
      </c>
      <c r="H189" s="39" t="s">
        <v>678</v>
      </c>
      <c r="I189" s="38">
        <v>32</v>
      </c>
      <c r="J189" s="39" t="s">
        <v>679</v>
      </c>
      <c r="K189" s="38">
        <v>24</v>
      </c>
      <c r="L189" s="39" t="s">
        <v>680</v>
      </c>
      <c r="M189" s="38">
        <v>20</v>
      </c>
      <c r="N189" s="39" t="s">
        <v>682</v>
      </c>
      <c r="O189" s="38">
        <v>194</v>
      </c>
      <c r="P189" s="39" t="s">
        <v>681</v>
      </c>
      <c r="Q189" s="38"/>
      <c r="R189" s="38"/>
      <c r="S189" s="38"/>
      <c r="T189" s="38"/>
      <c r="U189" s="38"/>
      <c r="V189" s="38"/>
      <c r="W189" s="38"/>
      <c r="X189" s="40" t="s">
        <v>676</v>
      </c>
      <c r="Y189" s="38" t="s">
        <v>667</v>
      </c>
    </row>
    <row r="190" spans="1:25" ht="23.25" hidden="1" customHeight="1" x14ac:dyDescent="0.25">
      <c r="A190" s="37">
        <v>186</v>
      </c>
      <c r="B190" s="37">
        <v>186</v>
      </c>
      <c r="C190" s="37" t="s">
        <v>226</v>
      </c>
      <c r="D190" s="37">
        <v>186</v>
      </c>
      <c r="E190" s="38">
        <v>40</v>
      </c>
      <c r="F190" s="39" t="s">
        <v>680</v>
      </c>
      <c r="G190" s="38">
        <v>52</v>
      </c>
      <c r="H190" s="39" t="s">
        <v>678</v>
      </c>
      <c r="I190" s="38">
        <v>32</v>
      </c>
      <c r="J190" s="39" t="s">
        <v>679</v>
      </c>
      <c r="K190" s="38">
        <v>27</v>
      </c>
      <c r="L190" s="39" t="s">
        <v>681</v>
      </c>
      <c r="M190" s="38">
        <v>20</v>
      </c>
      <c r="N190" s="39" t="s">
        <v>682</v>
      </c>
      <c r="O190" s="38">
        <v>171</v>
      </c>
      <c r="P190" s="39" t="s">
        <v>680</v>
      </c>
      <c r="Q190" s="38"/>
      <c r="R190" s="38"/>
      <c r="S190" s="38"/>
      <c r="T190" s="38"/>
      <c r="U190" s="38"/>
      <c r="V190" s="38"/>
      <c r="W190" s="38"/>
      <c r="X190" s="40" t="s">
        <v>676</v>
      </c>
      <c r="Y190" s="38" t="s">
        <v>667</v>
      </c>
    </row>
    <row r="191" spans="1:25" ht="23.25" hidden="1" customHeight="1" x14ac:dyDescent="0.25">
      <c r="A191" s="37">
        <v>187</v>
      </c>
      <c r="B191" s="37">
        <v>187</v>
      </c>
      <c r="C191" s="37" t="s">
        <v>227</v>
      </c>
      <c r="D191" s="37">
        <v>187</v>
      </c>
      <c r="E191" s="38">
        <v>64</v>
      </c>
      <c r="F191" s="39" t="s">
        <v>679</v>
      </c>
      <c r="G191" s="38">
        <v>52</v>
      </c>
      <c r="H191" s="39" t="s">
        <v>678</v>
      </c>
      <c r="I191" s="38">
        <v>24</v>
      </c>
      <c r="J191" s="39" t="s">
        <v>680</v>
      </c>
      <c r="K191" s="38">
        <v>19</v>
      </c>
      <c r="L191" s="39" t="s">
        <v>682</v>
      </c>
      <c r="M191" s="38">
        <v>50</v>
      </c>
      <c r="N191" s="39" t="s">
        <v>679</v>
      </c>
      <c r="O191" s="38">
        <v>209</v>
      </c>
      <c r="P191" s="39" t="s">
        <v>681</v>
      </c>
      <c r="Q191" s="38"/>
      <c r="R191" s="38"/>
      <c r="S191" s="38"/>
      <c r="T191" s="38"/>
      <c r="U191" s="38"/>
      <c r="V191" s="38"/>
      <c r="W191" s="38"/>
      <c r="X191" s="40" t="s">
        <v>676</v>
      </c>
      <c r="Y191" s="38" t="s">
        <v>667</v>
      </c>
    </row>
    <row r="192" spans="1:25" ht="23.25" hidden="1" customHeight="1" x14ac:dyDescent="0.25">
      <c r="A192" s="37">
        <v>188</v>
      </c>
      <c r="B192" s="37">
        <v>188</v>
      </c>
      <c r="C192" s="37" t="s">
        <v>228</v>
      </c>
      <c r="D192" s="37">
        <v>188</v>
      </c>
      <c r="E192" s="38">
        <v>64</v>
      </c>
      <c r="F192" s="39" t="s">
        <v>679</v>
      </c>
      <c r="G192" s="38">
        <v>54</v>
      </c>
      <c r="H192" s="39" t="s">
        <v>678</v>
      </c>
      <c r="I192" s="38">
        <v>32</v>
      </c>
      <c r="J192" s="39" t="s">
        <v>679</v>
      </c>
      <c r="K192" s="38">
        <v>33</v>
      </c>
      <c r="L192" s="39" t="s">
        <v>679</v>
      </c>
      <c r="M192" s="38">
        <v>30</v>
      </c>
      <c r="N192" s="39" t="s">
        <v>680</v>
      </c>
      <c r="O192" s="38">
        <v>213</v>
      </c>
      <c r="P192" s="39" t="s">
        <v>679</v>
      </c>
      <c r="Q192" s="38"/>
      <c r="R192" s="38"/>
      <c r="S192" s="38"/>
      <c r="T192" s="38"/>
      <c r="U192" s="38"/>
      <c r="V192" s="38"/>
      <c r="W192" s="38"/>
      <c r="X192" s="40" t="s">
        <v>675</v>
      </c>
      <c r="Y192" s="38" t="s">
        <v>667</v>
      </c>
    </row>
    <row r="193" spans="1:25" ht="23.25" hidden="1" customHeight="1" x14ac:dyDescent="0.25">
      <c r="A193" s="37">
        <v>189</v>
      </c>
      <c r="B193" s="37">
        <v>189</v>
      </c>
      <c r="C193" s="37" t="s">
        <v>229</v>
      </c>
      <c r="D193" s="37">
        <v>189</v>
      </c>
      <c r="E193" s="38">
        <v>80</v>
      </c>
      <c r="F193" s="39" t="s">
        <v>678</v>
      </c>
      <c r="G193" s="38">
        <v>54</v>
      </c>
      <c r="H193" s="39" t="s">
        <v>678</v>
      </c>
      <c r="I193" s="38">
        <v>16</v>
      </c>
      <c r="J193" s="39" t="s">
        <v>682</v>
      </c>
      <c r="K193" s="38">
        <v>27</v>
      </c>
      <c r="L193" s="39" t="s">
        <v>681</v>
      </c>
      <c r="M193" s="38">
        <v>50</v>
      </c>
      <c r="N193" s="39" t="s">
        <v>679</v>
      </c>
      <c r="O193" s="38">
        <v>227</v>
      </c>
      <c r="P193" s="39" t="s">
        <v>679</v>
      </c>
      <c r="Q193" s="38"/>
      <c r="R193" s="38"/>
      <c r="S193" s="38"/>
      <c r="T193" s="38"/>
      <c r="U193" s="38"/>
      <c r="V193" s="38"/>
      <c r="W193" s="38"/>
      <c r="X193" s="40" t="s">
        <v>676</v>
      </c>
      <c r="Y193" s="38" t="s">
        <v>667</v>
      </c>
    </row>
    <row r="194" spans="1:25" ht="23.25" hidden="1" customHeight="1" x14ac:dyDescent="0.25">
      <c r="A194" s="37">
        <v>190</v>
      </c>
      <c r="B194" s="37">
        <v>190</v>
      </c>
      <c r="C194" s="37" t="s">
        <v>230</v>
      </c>
      <c r="D194" s="37">
        <v>190</v>
      </c>
      <c r="E194" s="38">
        <v>80</v>
      </c>
      <c r="F194" s="39" t="s">
        <v>678</v>
      </c>
      <c r="G194" s="38">
        <v>52</v>
      </c>
      <c r="H194" s="39" t="s">
        <v>678</v>
      </c>
      <c r="I194" s="38">
        <v>24</v>
      </c>
      <c r="J194" s="39" t="s">
        <v>680</v>
      </c>
      <c r="K194" s="38">
        <v>26</v>
      </c>
      <c r="L194" s="39" t="s">
        <v>681</v>
      </c>
      <c r="M194" s="38">
        <v>30</v>
      </c>
      <c r="N194" s="39" t="s">
        <v>680</v>
      </c>
      <c r="O194" s="38">
        <v>212</v>
      </c>
      <c r="P194" s="39" t="s">
        <v>679</v>
      </c>
      <c r="Q194" s="38"/>
      <c r="R194" s="38"/>
      <c r="S194" s="38"/>
      <c r="T194" s="38"/>
      <c r="U194" s="38"/>
      <c r="V194" s="38"/>
      <c r="W194" s="38"/>
      <c r="X194" s="40" t="s">
        <v>675</v>
      </c>
      <c r="Y194" s="38" t="s">
        <v>667</v>
      </c>
    </row>
    <row r="195" spans="1:25" ht="23.25" hidden="1" customHeight="1" x14ac:dyDescent="0.25">
      <c r="A195" s="37">
        <v>191</v>
      </c>
      <c r="B195" s="37">
        <v>191</v>
      </c>
      <c r="C195" s="37" t="s">
        <v>231</v>
      </c>
      <c r="D195" s="37">
        <v>191</v>
      </c>
      <c r="E195" s="38">
        <v>80</v>
      </c>
      <c r="F195" s="39" t="s">
        <v>678</v>
      </c>
      <c r="G195" s="38">
        <v>54</v>
      </c>
      <c r="H195" s="39" t="s">
        <v>678</v>
      </c>
      <c r="I195" s="38">
        <v>32</v>
      </c>
      <c r="J195" s="39" t="s">
        <v>679</v>
      </c>
      <c r="K195" s="38">
        <v>40</v>
      </c>
      <c r="L195" s="39" t="s">
        <v>678</v>
      </c>
      <c r="M195" s="38">
        <v>40</v>
      </c>
      <c r="N195" s="39" t="s">
        <v>681</v>
      </c>
      <c r="O195" s="38">
        <v>246</v>
      </c>
      <c r="P195" s="39" t="s">
        <v>678</v>
      </c>
      <c r="Q195" s="38"/>
      <c r="R195" s="38"/>
      <c r="S195" s="38"/>
      <c r="T195" s="38"/>
      <c r="U195" s="38"/>
      <c r="V195" s="38"/>
      <c r="W195" s="38"/>
      <c r="X195" s="40" t="s">
        <v>675</v>
      </c>
      <c r="Y195" s="38" t="s">
        <v>667</v>
      </c>
    </row>
    <row r="196" spans="1:25" ht="23.25" hidden="1" customHeight="1" x14ac:dyDescent="0.25">
      <c r="A196" s="37">
        <v>192</v>
      </c>
      <c r="B196" s="37">
        <v>192</v>
      </c>
      <c r="C196" s="37" t="s">
        <v>232</v>
      </c>
      <c r="D196" s="37">
        <v>192</v>
      </c>
      <c r="E196" s="38">
        <v>48</v>
      </c>
      <c r="F196" s="39" t="s">
        <v>680</v>
      </c>
      <c r="G196" s="38">
        <v>54</v>
      </c>
      <c r="H196" s="39" t="s">
        <v>678</v>
      </c>
      <c r="I196" s="38">
        <v>16</v>
      </c>
      <c r="J196" s="39" t="s">
        <v>682</v>
      </c>
      <c r="K196" s="38">
        <v>16</v>
      </c>
      <c r="L196" s="39" t="s">
        <v>682</v>
      </c>
      <c r="M196" s="38">
        <v>20</v>
      </c>
      <c r="N196" s="39" t="s">
        <v>682</v>
      </c>
      <c r="O196" s="38">
        <v>154</v>
      </c>
      <c r="P196" s="39" t="s">
        <v>680</v>
      </c>
      <c r="Q196" s="38"/>
      <c r="R196" s="38"/>
      <c r="S196" s="38"/>
      <c r="T196" s="38"/>
      <c r="U196" s="38"/>
      <c r="V196" s="38"/>
      <c r="W196" s="38"/>
      <c r="X196" s="40" t="s">
        <v>676</v>
      </c>
      <c r="Y196" s="38" t="s">
        <v>667</v>
      </c>
    </row>
    <row r="197" spans="1:25" ht="23.25" hidden="1" customHeight="1" x14ac:dyDescent="0.25">
      <c r="A197" s="37">
        <v>193</v>
      </c>
      <c r="B197" s="37">
        <v>193</v>
      </c>
      <c r="C197" s="37" t="s">
        <v>233</v>
      </c>
      <c r="D197" s="37">
        <v>193</v>
      </c>
      <c r="E197" s="38">
        <v>80</v>
      </c>
      <c r="F197" s="39" t="s">
        <v>678</v>
      </c>
      <c r="G197" s="38">
        <v>54</v>
      </c>
      <c r="H197" s="39" t="s">
        <v>678</v>
      </c>
      <c r="I197" s="38">
        <v>40</v>
      </c>
      <c r="J197" s="39" t="s">
        <v>678</v>
      </c>
      <c r="K197" s="38">
        <v>40</v>
      </c>
      <c r="L197" s="39" t="s">
        <v>678</v>
      </c>
      <c r="M197" s="38">
        <v>40</v>
      </c>
      <c r="N197" s="39" t="s">
        <v>681</v>
      </c>
      <c r="O197" s="38">
        <v>254</v>
      </c>
      <c r="P197" s="39" t="s">
        <v>678</v>
      </c>
      <c r="Q197" s="38"/>
      <c r="R197" s="38"/>
      <c r="S197" s="38"/>
      <c r="T197" s="38"/>
      <c r="U197" s="38"/>
      <c r="V197" s="38"/>
      <c r="W197" s="38"/>
      <c r="X197" s="40" t="s">
        <v>675</v>
      </c>
      <c r="Y197" s="38" t="s">
        <v>667</v>
      </c>
    </row>
    <row r="198" spans="1:25" ht="23.25" hidden="1" customHeight="1" x14ac:dyDescent="0.25">
      <c r="A198" s="37">
        <v>194</v>
      </c>
      <c r="B198" s="37">
        <v>194</v>
      </c>
      <c r="C198" s="37" t="s">
        <v>234</v>
      </c>
      <c r="D198" s="37">
        <v>194</v>
      </c>
      <c r="E198" s="38">
        <v>80</v>
      </c>
      <c r="F198" s="39" t="s">
        <v>678</v>
      </c>
      <c r="G198" s="38">
        <v>54</v>
      </c>
      <c r="H198" s="39" t="s">
        <v>678</v>
      </c>
      <c r="I198" s="38">
        <v>40</v>
      </c>
      <c r="J198" s="39" t="s">
        <v>678</v>
      </c>
      <c r="K198" s="38">
        <v>27</v>
      </c>
      <c r="L198" s="39" t="s">
        <v>681</v>
      </c>
      <c r="M198" s="38">
        <v>20</v>
      </c>
      <c r="N198" s="39" t="s">
        <v>682</v>
      </c>
      <c r="O198" s="38">
        <v>221</v>
      </c>
      <c r="P198" s="39" t="s">
        <v>679</v>
      </c>
      <c r="Q198" s="38"/>
      <c r="R198" s="38"/>
      <c r="S198" s="38"/>
      <c r="T198" s="38"/>
      <c r="U198" s="38"/>
      <c r="V198" s="38"/>
      <c r="W198" s="38"/>
      <c r="X198" s="40" t="s">
        <v>676</v>
      </c>
      <c r="Y198" s="38" t="s">
        <v>667</v>
      </c>
    </row>
    <row r="199" spans="1:25" ht="23.25" hidden="1" customHeight="1" x14ac:dyDescent="0.25">
      <c r="A199" s="37">
        <v>195</v>
      </c>
      <c r="B199" s="37">
        <v>195</v>
      </c>
      <c r="C199" s="37" t="s">
        <v>235</v>
      </c>
      <c r="D199" s="37">
        <v>195</v>
      </c>
      <c r="E199" s="38">
        <v>80</v>
      </c>
      <c r="F199" s="39" t="s">
        <v>678</v>
      </c>
      <c r="G199" s="38">
        <v>54</v>
      </c>
      <c r="H199" s="39" t="s">
        <v>678</v>
      </c>
      <c r="I199" s="38">
        <v>32</v>
      </c>
      <c r="J199" s="39" t="s">
        <v>679</v>
      </c>
      <c r="K199" s="38">
        <v>32</v>
      </c>
      <c r="L199" s="39" t="s">
        <v>679</v>
      </c>
      <c r="M199" s="38">
        <v>20</v>
      </c>
      <c r="N199" s="39" t="s">
        <v>682</v>
      </c>
      <c r="O199" s="38">
        <v>218</v>
      </c>
      <c r="P199" s="39" t="s">
        <v>679</v>
      </c>
      <c r="Q199" s="38"/>
      <c r="R199" s="38"/>
      <c r="S199" s="38"/>
      <c r="T199" s="38"/>
      <c r="U199" s="38"/>
      <c r="V199" s="38"/>
      <c r="W199" s="38"/>
      <c r="X199" s="40" t="s">
        <v>676</v>
      </c>
      <c r="Y199" s="38" t="s">
        <v>667</v>
      </c>
    </row>
    <row r="200" spans="1:25" ht="23.25" hidden="1" customHeight="1" x14ac:dyDescent="0.25">
      <c r="A200" s="37">
        <v>196</v>
      </c>
      <c r="B200" s="37">
        <v>196</v>
      </c>
      <c r="C200" s="37" t="s">
        <v>236</v>
      </c>
      <c r="D200" s="37">
        <v>196</v>
      </c>
      <c r="E200" s="38">
        <v>56</v>
      </c>
      <c r="F200" s="39" t="s">
        <v>681</v>
      </c>
      <c r="G200" s="38">
        <v>24</v>
      </c>
      <c r="H200" s="39" t="s">
        <v>682</v>
      </c>
      <c r="I200" s="38">
        <v>24</v>
      </c>
      <c r="J200" s="39" t="s">
        <v>680</v>
      </c>
      <c r="K200" s="38">
        <v>27</v>
      </c>
      <c r="L200" s="39" t="s">
        <v>681</v>
      </c>
      <c r="M200" s="38">
        <v>40</v>
      </c>
      <c r="N200" s="39" t="s">
        <v>681</v>
      </c>
      <c r="O200" s="38">
        <v>171</v>
      </c>
      <c r="P200" s="39" t="s">
        <v>680</v>
      </c>
      <c r="Q200" s="38"/>
      <c r="R200" s="38"/>
      <c r="S200" s="38"/>
      <c r="T200" s="38"/>
      <c r="U200" s="38"/>
      <c r="V200" s="38"/>
      <c r="W200" s="38"/>
      <c r="X200" s="40" t="s">
        <v>676</v>
      </c>
      <c r="Y200" s="38" t="s">
        <v>667</v>
      </c>
    </row>
    <row r="201" spans="1:25" ht="23.25" hidden="1" customHeight="1" x14ac:dyDescent="0.25">
      <c r="A201" s="37">
        <v>197</v>
      </c>
      <c r="B201" s="37">
        <v>197</v>
      </c>
      <c r="C201" s="37" t="s">
        <v>237</v>
      </c>
      <c r="D201" s="37">
        <v>197</v>
      </c>
      <c r="E201" s="38">
        <v>40</v>
      </c>
      <c r="F201" s="39" t="s">
        <v>680</v>
      </c>
      <c r="G201" s="38">
        <v>44</v>
      </c>
      <c r="H201" s="39" t="s">
        <v>681</v>
      </c>
      <c r="I201" s="38">
        <v>16</v>
      </c>
      <c r="J201" s="39" t="s">
        <v>682</v>
      </c>
      <c r="K201" s="38">
        <v>26</v>
      </c>
      <c r="L201" s="39" t="s">
        <v>681</v>
      </c>
      <c r="M201" s="38">
        <v>15</v>
      </c>
      <c r="N201" s="39" t="s">
        <v>682</v>
      </c>
      <c r="O201" s="38">
        <v>141</v>
      </c>
      <c r="P201" s="39" t="s">
        <v>680</v>
      </c>
      <c r="Q201" s="38"/>
      <c r="R201" s="38"/>
      <c r="S201" s="38"/>
      <c r="T201" s="38"/>
      <c r="U201" s="38"/>
      <c r="V201" s="38"/>
      <c r="W201" s="38"/>
      <c r="X201" s="40" t="s">
        <v>676</v>
      </c>
      <c r="Y201" s="38" t="s">
        <v>667</v>
      </c>
    </row>
    <row r="202" spans="1:25" ht="23.25" hidden="1" customHeight="1" x14ac:dyDescent="0.25">
      <c r="A202" s="37">
        <v>198</v>
      </c>
      <c r="B202" s="37">
        <v>198</v>
      </c>
      <c r="C202" s="37" t="s">
        <v>238</v>
      </c>
      <c r="D202" s="37">
        <v>198</v>
      </c>
      <c r="E202" s="38">
        <v>40</v>
      </c>
      <c r="F202" s="39" t="s">
        <v>680</v>
      </c>
      <c r="G202" s="38">
        <v>44</v>
      </c>
      <c r="H202" s="39" t="s">
        <v>681</v>
      </c>
      <c r="I202" s="38">
        <v>16</v>
      </c>
      <c r="J202" s="39" t="s">
        <v>682</v>
      </c>
      <c r="K202" s="38">
        <v>12</v>
      </c>
      <c r="L202" s="39" t="s">
        <v>682</v>
      </c>
      <c r="M202" s="38">
        <v>15</v>
      </c>
      <c r="N202" s="39" t="s">
        <v>682</v>
      </c>
      <c r="O202" s="38">
        <v>127</v>
      </c>
      <c r="P202" s="39" t="s">
        <v>682</v>
      </c>
      <c r="Q202" s="38"/>
      <c r="R202" s="38"/>
      <c r="S202" s="38"/>
      <c r="T202" s="38"/>
      <c r="U202" s="38"/>
      <c r="V202" s="38"/>
      <c r="W202" s="38"/>
      <c r="X202" s="40" t="s">
        <v>676</v>
      </c>
      <c r="Y202" s="38" t="s">
        <v>667</v>
      </c>
    </row>
    <row r="203" spans="1:25" ht="23.25" hidden="1" customHeight="1" x14ac:dyDescent="0.25">
      <c r="A203" s="37">
        <v>199</v>
      </c>
      <c r="B203" s="37">
        <v>199</v>
      </c>
      <c r="C203" s="37" t="s">
        <v>239</v>
      </c>
      <c r="D203" s="37">
        <v>199</v>
      </c>
      <c r="E203" s="38">
        <v>40</v>
      </c>
      <c r="F203" s="39" t="s">
        <v>680</v>
      </c>
      <c r="G203" s="38">
        <v>54</v>
      </c>
      <c r="H203" s="39" t="s">
        <v>678</v>
      </c>
      <c r="I203" s="38">
        <v>16</v>
      </c>
      <c r="J203" s="39" t="s">
        <v>682</v>
      </c>
      <c r="K203" s="38">
        <v>23</v>
      </c>
      <c r="L203" s="39" t="s">
        <v>680</v>
      </c>
      <c r="M203" s="38">
        <v>20</v>
      </c>
      <c r="N203" s="39" t="s">
        <v>682</v>
      </c>
      <c r="O203" s="38">
        <v>153</v>
      </c>
      <c r="P203" s="39" t="s">
        <v>680</v>
      </c>
      <c r="Q203" s="38"/>
      <c r="R203" s="38"/>
      <c r="S203" s="38"/>
      <c r="T203" s="38"/>
      <c r="U203" s="38"/>
      <c r="V203" s="38"/>
      <c r="W203" s="38"/>
      <c r="X203" s="40" t="s">
        <v>676</v>
      </c>
      <c r="Y203" s="38" t="s">
        <v>667</v>
      </c>
    </row>
    <row r="204" spans="1:25" ht="23.25" hidden="1" customHeight="1" x14ac:dyDescent="0.25">
      <c r="A204" s="37">
        <v>200</v>
      </c>
      <c r="B204" s="37">
        <v>200</v>
      </c>
      <c r="C204" s="37" t="s">
        <v>240</v>
      </c>
      <c r="D204" s="37">
        <v>200</v>
      </c>
      <c r="E204" s="38">
        <v>72</v>
      </c>
      <c r="F204" s="39" t="s">
        <v>678</v>
      </c>
      <c r="G204" s="38">
        <v>46</v>
      </c>
      <c r="H204" s="39" t="s">
        <v>679</v>
      </c>
      <c r="I204" s="38">
        <v>32</v>
      </c>
      <c r="J204" s="39" t="s">
        <v>679</v>
      </c>
      <c r="K204" s="38">
        <v>40</v>
      </c>
      <c r="L204" s="39" t="s">
        <v>678</v>
      </c>
      <c r="M204" s="38">
        <v>50</v>
      </c>
      <c r="N204" s="39" t="s">
        <v>679</v>
      </c>
      <c r="O204" s="38">
        <v>240</v>
      </c>
      <c r="P204" s="39" t="s">
        <v>678</v>
      </c>
      <c r="Q204" s="38"/>
      <c r="R204" s="38"/>
      <c r="S204" s="38"/>
      <c r="T204" s="38"/>
      <c r="U204" s="38"/>
      <c r="V204" s="38"/>
      <c r="W204" s="38"/>
      <c r="X204" s="40" t="s">
        <v>675</v>
      </c>
      <c r="Y204" s="38" t="s">
        <v>667</v>
      </c>
    </row>
    <row r="205" spans="1:25" ht="23.25" hidden="1" customHeight="1" x14ac:dyDescent="0.25">
      <c r="A205" s="37">
        <v>201</v>
      </c>
      <c r="B205" s="37">
        <v>201</v>
      </c>
      <c r="C205" s="37" t="s">
        <v>241</v>
      </c>
      <c r="D205" s="37">
        <v>201</v>
      </c>
      <c r="E205" s="38">
        <v>48</v>
      </c>
      <c r="F205" s="39" t="s">
        <v>680</v>
      </c>
      <c r="G205" s="38">
        <v>44</v>
      </c>
      <c r="H205" s="39" t="s">
        <v>681</v>
      </c>
      <c r="I205" s="38">
        <v>24</v>
      </c>
      <c r="J205" s="39" t="s">
        <v>680</v>
      </c>
      <c r="K205" s="38">
        <v>19</v>
      </c>
      <c r="L205" s="39" t="s">
        <v>682</v>
      </c>
      <c r="M205" s="38">
        <v>30</v>
      </c>
      <c r="N205" s="39" t="s">
        <v>680</v>
      </c>
      <c r="O205" s="38">
        <v>165</v>
      </c>
      <c r="P205" s="39" t="s">
        <v>680</v>
      </c>
      <c r="Q205" s="38"/>
      <c r="R205" s="38"/>
      <c r="S205" s="38"/>
      <c r="T205" s="38"/>
      <c r="U205" s="38"/>
      <c r="V205" s="38"/>
      <c r="W205" s="38"/>
      <c r="X205" s="40" t="s">
        <v>676</v>
      </c>
      <c r="Y205" s="38" t="s">
        <v>667</v>
      </c>
    </row>
    <row r="206" spans="1:25" ht="23.25" hidden="1" customHeight="1" x14ac:dyDescent="0.25">
      <c r="A206" s="37">
        <v>202</v>
      </c>
      <c r="B206" s="37">
        <v>202</v>
      </c>
      <c r="C206" s="37" t="s">
        <v>242</v>
      </c>
      <c r="D206" s="37">
        <v>202</v>
      </c>
      <c r="E206" s="38">
        <v>64</v>
      </c>
      <c r="F206" s="39" t="s">
        <v>679</v>
      </c>
      <c r="G206" s="38">
        <v>44</v>
      </c>
      <c r="H206" s="39" t="s">
        <v>681</v>
      </c>
      <c r="I206" s="38">
        <v>16</v>
      </c>
      <c r="J206" s="39" t="s">
        <v>682</v>
      </c>
      <c r="K206" s="38">
        <v>23</v>
      </c>
      <c r="L206" s="39" t="s">
        <v>680</v>
      </c>
      <c r="M206" s="38">
        <v>15</v>
      </c>
      <c r="N206" s="39" t="s">
        <v>682</v>
      </c>
      <c r="O206" s="38">
        <v>162</v>
      </c>
      <c r="P206" s="39" t="s">
        <v>680</v>
      </c>
      <c r="Q206" s="38"/>
      <c r="R206" s="38"/>
      <c r="S206" s="38"/>
      <c r="T206" s="38"/>
      <c r="U206" s="38"/>
      <c r="V206" s="38"/>
      <c r="W206" s="38"/>
      <c r="X206" s="40" t="s">
        <v>676</v>
      </c>
      <c r="Y206" s="38" t="s">
        <v>667</v>
      </c>
    </row>
    <row r="207" spans="1:25" ht="23.25" hidden="1" customHeight="1" x14ac:dyDescent="0.25">
      <c r="A207" s="37">
        <v>203</v>
      </c>
      <c r="B207" s="37">
        <v>203</v>
      </c>
      <c r="C207" s="37" t="s">
        <v>243</v>
      </c>
      <c r="D207" s="37">
        <v>203</v>
      </c>
      <c r="E207" s="38">
        <v>72</v>
      </c>
      <c r="F207" s="39" t="s">
        <v>678</v>
      </c>
      <c r="G207" s="38">
        <v>52</v>
      </c>
      <c r="H207" s="39" t="s">
        <v>678</v>
      </c>
      <c r="I207" s="38">
        <v>32</v>
      </c>
      <c r="J207" s="39" t="s">
        <v>679</v>
      </c>
      <c r="K207" s="38">
        <v>26</v>
      </c>
      <c r="L207" s="39" t="s">
        <v>681</v>
      </c>
      <c r="M207" s="38">
        <v>30</v>
      </c>
      <c r="N207" s="39" t="s">
        <v>680</v>
      </c>
      <c r="O207" s="38">
        <v>212</v>
      </c>
      <c r="P207" s="39" t="s">
        <v>679</v>
      </c>
      <c r="Q207" s="38"/>
      <c r="R207" s="38"/>
      <c r="S207" s="38"/>
      <c r="T207" s="38"/>
      <c r="U207" s="38"/>
      <c r="V207" s="38"/>
      <c r="W207" s="38"/>
      <c r="X207" s="40" t="s">
        <v>675</v>
      </c>
      <c r="Y207" s="38" t="s">
        <v>667</v>
      </c>
    </row>
    <row r="208" spans="1:25" ht="23.25" hidden="1" customHeight="1" x14ac:dyDescent="0.25">
      <c r="A208" s="37">
        <v>204</v>
      </c>
      <c r="B208" s="37">
        <v>204</v>
      </c>
      <c r="C208" s="37" t="s">
        <v>244</v>
      </c>
      <c r="D208" s="37">
        <v>204</v>
      </c>
      <c r="E208" s="38">
        <v>72</v>
      </c>
      <c r="F208" s="39" t="s">
        <v>678</v>
      </c>
      <c r="G208" s="38">
        <v>44</v>
      </c>
      <c r="H208" s="39" t="s">
        <v>681</v>
      </c>
      <c r="I208" s="38">
        <v>32</v>
      </c>
      <c r="J208" s="39" t="s">
        <v>679</v>
      </c>
      <c r="K208" s="38">
        <v>23</v>
      </c>
      <c r="L208" s="39" t="s">
        <v>680</v>
      </c>
      <c r="M208" s="38">
        <v>30</v>
      </c>
      <c r="N208" s="39" t="s">
        <v>680</v>
      </c>
      <c r="O208" s="38">
        <v>201</v>
      </c>
      <c r="P208" s="39" t="s">
        <v>681</v>
      </c>
      <c r="Q208" s="38"/>
      <c r="R208" s="38"/>
      <c r="S208" s="38"/>
      <c r="T208" s="38"/>
      <c r="U208" s="38"/>
      <c r="V208" s="38"/>
      <c r="W208" s="38"/>
      <c r="X208" s="40" t="s">
        <v>675</v>
      </c>
      <c r="Y208" s="38" t="s">
        <v>667</v>
      </c>
    </row>
    <row r="209" spans="1:25" ht="23.25" hidden="1" customHeight="1" x14ac:dyDescent="0.25">
      <c r="A209" s="37">
        <v>205</v>
      </c>
      <c r="B209" s="37">
        <v>205</v>
      </c>
      <c r="C209" s="37" t="s">
        <v>245</v>
      </c>
      <c r="D209" s="37">
        <v>205</v>
      </c>
      <c r="E209" s="38">
        <v>72</v>
      </c>
      <c r="F209" s="39" t="s">
        <v>678</v>
      </c>
      <c r="G209" s="38">
        <v>60</v>
      </c>
      <c r="H209" s="39" t="s">
        <v>678</v>
      </c>
      <c r="I209" s="38">
        <v>40</v>
      </c>
      <c r="J209" s="39" t="s">
        <v>678</v>
      </c>
      <c r="K209" s="38">
        <v>33</v>
      </c>
      <c r="L209" s="39" t="s">
        <v>679</v>
      </c>
      <c r="M209" s="38">
        <v>40</v>
      </c>
      <c r="N209" s="39" t="s">
        <v>681</v>
      </c>
      <c r="O209" s="38">
        <v>245</v>
      </c>
      <c r="P209" s="39" t="s">
        <v>678</v>
      </c>
      <c r="Q209" s="38"/>
      <c r="R209" s="38"/>
      <c r="S209" s="38"/>
      <c r="T209" s="38"/>
      <c r="U209" s="38"/>
      <c r="V209" s="38"/>
      <c r="W209" s="38"/>
      <c r="X209" s="40" t="s">
        <v>675</v>
      </c>
      <c r="Y209" s="38" t="s">
        <v>667</v>
      </c>
    </row>
    <row r="210" spans="1:25" ht="23.25" hidden="1" customHeight="1" x14ac:dyDescent="0.25">
      <c r="A210" s="37">
        <v>206</v>
      </c>
      <c r="B210" s="37">
        <v>206</v>
      </c>
      <c r="C210" s="37" t="s">
        <v>246</v>
      </c>
      <c r="D210" s="37">
        <v>206</v>
      </c>
      <c r="E210" s="38" t="s">
        <v>666</v>
      </c>
      <c r="F210" s="39" t="s">
        <v>666</v>
      </c>
      <c r="G210" s="38" t="s">
        <v>666</v>
      </c>
      <c r="H210" s="39" t="s">
        <v>666</v>
      </c>
      <c r="I210" s="38" t="s">
        <v>666</v>
      </c>
      <c r="J210" s="39" t="s">
        <v>666</v>
      </c>
      <c r="K210" s="38" t="s">
        <v>666</v>
      </c>
      <c r="L210" s="39" t="s">
        <v>666</v>
      </c>
      <c r="M210" s="38" t="s">
        <v>666</v>
      </c>
      <c r="N210" s="39" t="s">
        <v>666</v>
      </c>
      <c r="O210" s="38" t="s">
        <v>665</v>
      </c>
      <c r="P210" s="39" t="s">
        <v>683</v>
      </c>
      <c r="Q210" s="38"/>
      <c r="R210" s="38"/>
      <c r="S210" s="38"/>
      <c r="T210" s="38"/>
      <c r="U210" s="38"/>
      <c r="V210" s="38"/>
      <c r="W210" s="38"/>
      <c r="X210" s="40" t="s">
        <v>676</v>
      </c>
      <c r="Y210" s="38" t="s">
        <v>667</v>
      </c>
    </row>
    <row r="211" spans="1:25" ht="23.25" hidden="1" customHeight="1" x14ac:dyDescent="0.25">
      <c r="A211" s="37">
        <v>207</v>
      </c>
      <c r="B211" s="37">
        <v>207</v>
      </c>
      <c r="C211" s="37" t="s">
        <v>247</v>
      </c>
      <c r="D211" s="37">
        <v>207</v>
      </c>
      <c r="E211" s="38">
        <v>72</v>
      </c>
      <c r="F211" s="39" t="s">
        <v>678</v>
      </c>
      <c r="G211" s="38">
        <v>52</v>
      </c>
      <c r="H211" s="39" t="s">
        <v>678</v>
      </c>
      <c r="I211" s="38">
        <v>18</v>
      </c>
      <c r="J211" s="39" t="s">
        <v>682</v>
      </c>
      <c r="K211" s="38">
        <v>27</v>
      </c>
      <c r="L211" s="39" t="s">
        <v>681</v>
      </c>
      <c r="M211" s="38">
        <v>20</v>
      </c>
      <c r="N211" s="39" t="s">
        <v>682</v>
      </c>
      <c r="O211" s="38">
        <v>189</v>
      </c>
      <c r="P211" s="39" t="s">
        <v>681</v>
      </c>
      <c r="Q211" s="38"/>
      <c r="R211" s="38"/>
      <c r="S211" s="38"/>
      <c r="T211" s="38"/>
      <c r="U211" s="38"/>
      <c r="V211" s="38"/>
      <c r="W211" s="38"/>
      <c r="X211" s="40" t="s">
        <v>676</v>
      </c>
      <c r="Y211" s="38" t="s">
        <v>667</v>
      </c>
    </row>
    <row r="212" spans="1:25" ht="23.25" hidden="1" customHeight="1" x14ac:dyDescent="0.25">
      <c r="A212" s="37">
        <v>208</v>
      </c>
      <c r="B212" s="37">
        <v>208</v>
      </c>
      <c r="C212" s="37" t="s">
        <v>248</v>
      </c>
      <c r="D212" s="37">
        <v>208</v>
      </c>
      <c r="E212" s="38">
        <v>48</v>
      </c>
      <c r="F212" s="39" t="s">
        <v>680</v>
      </c>
      <c r="G212" s="38">
        <v>40</v>
      </c>
      <c r="H212" s="39" t="s">
        <v>681</v>
      </c>
      <c r="I212" s="38">
        <v>24</v>
      </c>
      <c r="J212" s="39" t="s">
        <v>680</v>
      </c>
      <c r="K212" s="38">
        <v>24</v>
      </c>
      <c r="L212" s="39" t="s">
        <v>680</v>
      </c>
      <c r="M212" s="38">
        <v>30</v>
      </c>
      <c r="N212" s="39" t="s">
        <v>680</v>
      </c>
      <c r="O212" s="38">
        <v>166</v>
      </c>
      <c r="P212" s="39" t="s">
        <v>680</v>
      </c>
      <c r="Q212" s="38"/>
      <c r="R212" s="38"/>
      <c r="S212" s="38"/>
      <c r="T212" s="38"/>
      <c r="U212" s="38"/>
      <c r="V212" s="38"/>
      <c r="W212" s="38"/>
      <c r="X212" s="40" t="s">
        <v>675</v>
      </c>
      <c r="Y212" s="38" t="s">
        <v>667</v>
      </c>
    </row>
    <row r="213" spans="1:25" ht="23.25" hidden="1" customHeight="1" x14ac:dyDescent="0.25">
      <c r="A213" s="37">
        <v>209</v>
      </c>
      <c r="B213" s="37">
        <v>209</v>
      </c>
      <c r="C213" s="37" t="s">
        <v>249</v>
      </c>
      <c r="D213" s="37">
        <v>209</v>
      </c>
      <c r="E213" s="38">
        <v>56</v>
      </c>
      <c r="F213" s="39" t="s">
        <v>681</v>
      </c>
      <c r="G213" s="38">
        <v>44</v>
      </c>
      <c r="H213" s="39" t="s">
        <v>681</v>
      </c>
      <c r="I213" s="38">
        <v>40</v>
      </c>
      <c r="J213" s="39" t="s">
        <v>678</v>
      </c>
      <c r="K213" s="38">
        <v>20</v>
      </c>
      <c r="L213" s="39" t="s">
        <v>680</v>
      </c>
      <c r="M213" s="38">
        <v>20</v>
      </c>
      <c r="N213" s="39" t="s">
        <v>682</v>
      </c>
      <c r="O213" s="38">
        <v>180</v>
      </c>
      <c r="P213" s="39" t="s">
        <v>680</v>
      </c>
      <c r="Q213" s="38"/>
      <c r="R213" s="38"/>
      <c r="S213" s="38"/>
      <c r="T213" s="38"/>
      <c r="U213" s="38"/>
      <c r="V213" s="38"/>
      <c r="W213" s="38"/>
      <c r="X213" s="40" t="s">
        <v>676</v>
      </c>
      <c r="Y213" s="38" t="s">
        <v>667</v>
      </c>
    </row>
    <row r="214" spans="1:25" ht="23.25" hidden="1" customHeight="1" x14ac:dyDescent="0.25">
      <c r="A214" s="37">
        <v>210</v>
      </c>
      <c r="B214" s="37">
        <v>210</v>
      </c>
      <c r="C214" s="37" t="s">
        <v>250</v>
      </c>
      <c r="D214" s="37">
        <v>210</v>
      </c>
      <c r="E214" s="38">
        <v>80</v>
      </c>
      <c r="F214" s="39" t="s">
        <v>678</v>
      </c>
      <c r="G214" s="38">
        <v>60</v>
      </c>
      <c r="H214" s="39" t="s">
        <v>678</v>
      </c>
      <c r="I214" s="38">
        <v>40</v>
      </c>
      <c r="J214" s="39" t="s">
        <v>678</v>
      </c>
      <c r="K214" s="38">
        <v>40</v>
      </c>
      <c r="L214" s="39" t="s">
        <v>678</v>
      </c>
      <c r="M214" s="38">
        <v>60</v>
      </c>
      <c r="N214" s="39" t="s">
        <v>678</v>
      </c>
      <c r="O214" s="38">
        <v>280</v>
      </c>
      <c r="P214" s="39" t="s">
        <v>678</v>
      </c>
      <c r="Q214" s="38"/>
      <c r="R214" s="38"/>
      <c r="S214" s="38"/>
      <c r="T214" s="38"/>
      <c r="U214" s="38"/>
      <c r="V214" s="38"/>
      <c r="W214" s="38"/>
      <c r="X214" s="40" t="s">
        <v>675</v>
      </c>
      <c r="Y214" s="38" t="s">
        <v>667</v>
      </c>
    </row>
    <row r="215" spans="1:25" ht="23.25" hidden="1" customHeight="1" x14ac:dyDescent="0.25">
      <c r="A215" s="37">
        <v>211</v>
      </c>
      <c r="B215" s="37">
        <v>211</v>
      </c>
      <c r="C215" s="37" t="s">
        <v>251</v>
      </c>
      <c r="D215" s="37">
        <v>211</v>
      </c>
      <c r="E215" s="38">
        <v>64</v>
      </c>
      <c r="F215" s="39" t="s">
        <v>679</v>
      </c>
      <c r="G215" s="38">
        <v>44</v>
      </c>
      <c r="H215" s="39" t="s">
        <v>681</v>
      </c>
      <c r="I215" s="38">
        <v>24</v>
      </c>
      <c r="J215" s="39" t="s">
        <v>680</v>
      </c>
      <c r="K215" s="38">
        <v>24</v>
      </c>
      <c r="L215" s="39" t="s">
        <v>680</v>
      </c>
      <c r="M215" s="38">
        <v>30</v>
      </c>
      <c r="N215" s="39" t="s">
        <v>680</v>
      </c>
      <c r="O215" s="38">
        <v>186</v>
      </c>
      <c r="P215" s="39" t="s">
        <v>681</v>
      </c>
      <c r="Q215" s="38"/>
      <c r="R215" s="38"/>
      <c r="S215" s="38"/>
      <c r="T215" s="38"/>
      <c r="U215" s="38"/>
      <c r="V215" s="38"/>
      <c r="W215" s="38"/>
      <c r="X215" s="40" t="s">
        <v>675</v>
      </c>
      <c r="Y215" s="38" t="s">
        <v>667</v>
      </c>
    </row>
    <row r="216" spans="1:25" ht="23.25" hidden="1" customHeight="1" x14ac:dyDescent="0.25">
      <c r="A216" s="37">
        <v>212</v>
      </c>
      <c r="B216" s="37">
        <v>212</v>
      </c>
      <c r="C216" s="37" t="s">
        <v>252</v>
      </c>
      <c r="D216" s="37">
        <v>212</v>
      </c>
      <c r="E216" s="38">
        <v>64</v>
      </c>
      <c r="F216" s="39" t="s">
        <v>679</v>
      </c>
      <c r="G216" s="38">
        <v>45</v>
      </c>
      <c r="H216" s="39" t="s">
        <v>679</v>
      </c>
      <c r="I216" s="38">
        <v>24</v>
      </c>
      <c r="J216" s="39" t="s">
        <v>680</v>
      </c>
      <c r="K216" s="38">
        <v>21</v>
      </c>
      <c r="L216" s="39" t="s">
        <v>680</v>
      </c>
      <c r="M216" s="38">
        <v>30</v>
      </c>
      <c r="N216" s="39" t="s">
        <v>680</v>
      </c>
      <c r="O216" s="38">
        <v>184</v>
      </c>
      <c r="P216" s="39" t="s">
        <v>681</v>
      </c>
      <c r="Q216" s="38"/>
      <c r="R216" s="38"/>
      <c r="S216" s="38"/>
      <c r="T216" s="38"/>
      <c r="U216" s="38"/>
      <c r="V216" s="38"/>
      <c r="W216" s="38"/>
      <c r="X216" s="40" t="s">
        <v>675</v>
      </c>
      <c r="Y216" s="38" t="s">
        <v>667</v>
      </c>
    </row>
    <row r="217" spans="1:25" ht="23.25" hidden="1" customHeight="1" x14ac:dyDescent="0.25">
      <c r="A217" s="37">
        <v>213</v>
      </c>
      <c r="B217" s="37">
        <v>213</v>
      </c>
      <c r="C217" s="37" t="s">
        <v>253</v>
      </c>
      <c r="D217" s="37">
        <v>213</v>
      </c>
      <c r="E217" s="38">
        <v>48</v>
      </c>
      <c r="F217" s="39" t="s">
        <v>680</v>
      </c>
      <c r="G217" s="38">
        <v>23</v>
      </c>
      <c r="H217" s="39" t="s">
        <v>682</v>
      </c>
      <c r="I217" s="38">
        <v>32</v>
      </c>
      <c r="J217" s="39" t="s">
        <v>679</v>
      </c>
      <c r="K217" s="38">
        <v>21</v>
      </c>
      <c r="L217" s="39" t="s">
        <v>680</v>
      </c>
      <c r="M217" s="38">
        <v>50</v>
      </c>
      <c r="N217" s="39" t="s">
        <v>679</v>
      </c>
      <c r="O217" s="38">
        <v>174</v>
      </c>
      <c r="P217" s="39" t="s">
        <v>680</v>
      </c>
      <c r="Q217" s="38"/>
      <c r="R217" s="38"/>
      <c r="S217" s="38"/>
      <c r="T217" s="38"/>
      <c r="U217" s="38"/>
      <c r="V217" s="38"/>
      <c r="W217" s="38"/>
      <c r="X217" s="40" t="s">
        <v>676</v>
      </c>
      <c r="Y217" s="38" t="s">
        <v>667</v>
      </c>
    </row>
    <row r="218" spans="1:25" ht="23.25" hidden="1" customHeight="1" x14ac:dyDescent="0.25">
      <c r="A218" s="37">
        <v>214</v>
      </c>
      <c r="B218" s="37">
        <v>214</v>
      </c>
      <c r="C218" s="37" t="s">
        <v>254</v>
      </c>
      <c r="D218" s="37">
        <v>214</v>
      </c>
      <c r="E218" s="38">
        <v>64</v>
      </c>
      <c r="F218" s="39" t="s">
        <v>679</v>
      </c>
      <c r="G218" s="38">
        <v>38</v>
      </c>
      <c r="H218" s="39" t="s">
        <v>680</v>
      </c>
      <c r="I218" s="38">
        <v>32</v>
      </c>
      <c r="J218" s="39" t="s">
        <v>679</v>
      </c>
      <c r="K218" s="38">
        <v>28</v>
      </c>
      <c r="L218" s="39" t="s">
        <v>681</v>
      </c>
      <c r="M218" s="38">
        <v>50</v>
      </c>
      <c r="N218" s="39" t="s">
        <v>679</v>
      </c>
      <c r="O218" s="38">
        <v>212</v>
      </c>
      <c r="P218" s="39" t="s">
        <v>679</v>
      </c>
      <c r="Q218" s="38"/>
      <c r="R218" s="38"/>
      <c r="S218" s="38"/>
      <c r="T218" s="38"/>
      <c r="U218" s="38"/>
      <c r="V218" s="38"/>
      <c r="W218" s="38"/>
      <c r="X218" s="40" t="s">
        <v>675</v>
      </c>
      <c r="Y218" s="38" t="s">
        <v>667</v>
      </c>
    </row>
    <row r="219" spans="1:25" ht="23.25" hidden="1" customHeight="1" x14ac:dyDescent="0.25">
      <c r="A219" s="37">
        <v>215</v>
      </c>
      <c r="B219" s="37">
        <v>215</v>
      </c>
      <c r="C219" s="37" t="s">
        <v>255</v>
      </c>
      <c r="D219" s="37">
        <v>215</v>
      </c>
      <c r="E219" s="38">
        <v>40</v>
      </c>
      <c r="F219" s="39" t="s">
        <v>680</v>
      </c>
      <c r="G219" s="38">
        <v>30</v>
      </c>
      <c r="H219" s="39" t="s">
        <v>680</v>
      </c>
      <c r="I219" s="38">
        <v>24</v>
      </c>
      <c r="J219" s="39" t="s">
        <v>680</v>
      </c>
      <c r="K219" s="38">
        <v>28</v>
      </c>
      <c r="L219" s="39" t="s">
        <v>681</v>
      </c>
      <c r="M219" s="38">
        <v>20</v>
      </c>
      <c r="N219" s="39" t="s">
        <v>682</v>
      </c>
      <c r="O219" s="38">
        <v>142</v>
      </c>
      <c r="P219" s="39" t="s">
        <v>680</v>
      </c>
      <c r="Q219" s="38"/>
      <c r="R219" s="38"/>
      <c r="S219" s="38"/>
      <c r="T219" s="38"/>
      <c r="U219" s="38"/>
      <c r="V219" s="38"/>
      <c r="W219" s="38"/>
      <c r="X219" s="40" t="s">
        <v>676</v>
      </c>
      <c r="Y219" s="38" t="s">
        <v>667</v>
      </c>
    </row>
    <row r="220" spans="1:25" ht="23.25" hidden="1" customHeight="1" x14ac:dyDescent="0.25">
      <c r="A220" s="37">
        <v>216</v>
      </c>
      <c r="B220" s="37">
        <v>216</v>
      </c>
      <c r="C220" s="37" t="s">
        <v>256</v>
      </c>
      <c r="D220" s="37">
        <v>216</v>
      </c>
      <c r="E220" s="38">
        <v>24</v>
      </c>
      <c r="F220" s="39" t="s">
        <v>682</v>
      </c>
      <c r="G220" s="38">
        <v>38</v>
      </c>
      <c r="H220" s="39" t="s">
        <v>680</v>
      </c>
      <c r="I220" s="38">
        <v>24</v>
      </c>
      <c r="J220" s="39" t="s">
        <v>680</v>
      </c>
      <c r="K220" s="38">
        <v>21</v>
      </c>
      <c r="L220" s="39" t="s">
        <v>680</v>
      </c>
      <c r="M220" s="38">
        <v>20</v>
      </c>
      <c r="N220" s="39" t="s">
        <v>682</v>
      </c>
      <c r="O220" s="38">
        <v>127</v>
      </c>
      <c r="P220" s="39" t="s">
        <v>682</v>
      </c>
      <c r="Q220" s="38"/>
      <c r="R220" s="38"/>
      <c r="S220" s="38"/>
      <c r="T220" s="38"/>
      <c r="U220" s="38"/>
      <c r="V220" s="38"/>
      <c r="W220" s="38"/>
      <c r="X220" s="40" t="s">
        <v>676</v>
      </c>
      <c r="Y220" s="38" t="s">
        <v>667</v>
      </c>
    </row>
    <row r="221" spans="1:25" ht="23.25" hidden="1" customHeight="1" x14ac:dyDescent="0.25">
      <c r="A221" s="37">
        <v>217</v>
      </c>
      <c r="B221" s="37">
        <v>217</v>
      </c>
      <c r="C221" s="37" t="s">
        <v>257</v>
      </c>
      <c r="D221" s="37">
        <v>217</v>
      </c>
      <c r="E221" s="38">
        <v>64</v>
      </c>
      <c r="F221" s="39" t="s">
        <v>679</v>
      </c>
      <c r="G221" s="38">
        <v>30</v>
      </c>
      <c r="H221" s="39" t="s">
        <v>680</v>
      </c>
      <c r="I221" s="38">
        <v>32</v>
      </c>
      <c r="J221" s="39" t="s">
        <v>679</v>
      </c>
      <c r="K221" s="38">
        <v>35</v>
      </c>
      <c r="L221" s="39" t="s">
        <v>678</v>
      </c>
      <c r="M221" s="38">
        <v>40</v>
      </c>
      <c r="N221" s="39" t="s">
        <v>681</v>
      </c>
      <c r="O221" s="38">
        <v>201</v>
      </c>
      <c r="P221" s="39" t="s">
        <v>681</v>
      </c>
      <c r="Q221" s="38"/>
      <c r="R221" s="38"/>
      <c r="S221" s="38"/>
      <c r="T221" s="38"/>
      <c r="U221" s="38"/>
      <c r="V221" s="38"/>
      <c r="W221" s="38"/>
      <c r="X221" s="40" t="s">
        <v>675</v>
      </c>
      <c r="Y221" s="38" t="s">
        <v>667</v>
      </c>
    </row>
    <row r="222" spans="1:25" ht="23.25" hidden="1" customHeight="1" x14ac:dyDescent="0.25">
      <c r="A222" s="37">
        <v>218</v>
      </c>
      <c r="B222" s="37">
        <v>218</v>
      </c>
      <c r="C222" s="37" t="s">
        <v>258</v>
      </c>
      <c r="D222" s="37">
        <v>218</v>
      </c>
      <c r="E222" s="38">
        <v>80</v>
      </c>
      <c r="F222" s="39" t="s">
        <v>678</v>
      </c>
      <c r="G222" s="38">
        <v>60</v>
      </c>
      <c r="H222" s="39" t="s">
        <v>678</v>
      </c>
      <c r="I222" s="38">
        <v>40</v>
      </c>
      <c r="J222" s="39" t="s">
        <v>678</v>
      </c>
      <c r="K222" s="38">
        <v>35</v>
      </c>
      <c r="L222" s="39" t="s">
        <v>678</v>
      </c>
      <c r="M222" s="38">
        <v>60</v>
      </c>
      <c r="N222" s="39" t="s">
        <v>678</v>
      </c>
      <c r="O222" s="38">
        <v>275</v>
      </c>
      <c r="P222" s="39" t="s">
        <v>678</v>
      </c>
      <c r="Q222" s="38"/>
      <c r="R222" s="38"/>
      <c r="S222" s="38"/>
      <c r="T222" s="38"/>
      <c r="U222" s="38"/>
      <c r="V222" s="38"/>
      <c r="W222" s="38"/>
      <c r="X222" s="40" t="s">
        <v>675</v>
      </c>
      <c r="Y222" s="38" t="s">
        <v>667</v>
      </c>
    </row>
    <row r="223" spans="1:25" ht="23.25" hidden="1" customHeight="1" x14ac:dyDescent="0.25">
      <c r="A223" s="37">
        <v>219</v>
      </c>
      <c r="B223" s="37">
        <v>219</v>
      </c>
      <c r="C223" s="37" t="s">
        <v>259</v>
      </c>
      <c r="D223" s="37">
        <v>219</v>
      </c>
      <c r="E223" s="38">
        <v>80</v>
      </c>
      <c r="F223" s="39" t="s">
        <v>678</v>
      </c>
      <c r="G223" s="38">
        <v>33</v>
      </c>
      <c r="H223" s="39" t="s">
        <v>680</v>
      </c>
      <c r="I223" s="38">
        <v>40</v>
      </c>
      <c r="J223" s="39" t="s">
        <v>678</v>
      </c>
      <c r="K223" s="38">
        <v>35</v>
      </c>
      <c r="L223" s="39" t="s">
        <v>678</v>
      </c>
      <c r="M223" s="38">
        <v>50</v>
      </c>
      <c r="N223" s="39" t="s">
        <v>679</v>
      </c>
      <c r="O223" s="38">
        <v>238</v>
      </c>
      <c r="P223" s="39" t="s">
        <v>678</v>
      </c>
      <c r="Q223" s="38"/>
      <c r="R223" s="38"/>
      <c r="S223" s="38"/>
      <c r="T223" s="38"/>
      <c r="U223" s="38"/>
      <c r="V223" s="38"/>
      <c r="W223" s="38"/>
      <c r="X223" s="40" t="s">
        <v>675</v>
      </c>
      <c r="Y223" s="38" t="s">
        <v>667</v>
      </c>
    </row>
    <row r="224" spans="1:25" ht="23.25" hidden="1" customHeight="1" x14ac:dyDescent="0.25">
      <c r="A224" s="37">
        <v>220</v>
      </c>
      <c r="B224" s="37">
        <v>220</v>
      </c>
      <c r="C224" s="37" t="s">
        <v>260</v>
      </c>
      <c r="D224" s="37">
        <v>220</v>
      </c>
      <c r="E224" s="38">
        <v>56</v>
      </c>
      <c r="F224" s="39" t="s">
        <v>681</v>
      </c>
      <c r="G224" s="38">
        <v>30</v>
      </c>
      <c r="H224" s="39" t="s">
        <v>680</v>
      </c>
      <c r="I224" s="38">
        <v>40</v>
      </c>
      <c r="J224" s="39" t="s">
        <v>678</v>
      </c>
      <c r="K224" s="38">
        <v>28</v>
      </c>
      <c r="L224" s="39" t="s">
        <v>681</v>
      </c>
      <c r="M224" s="38">
        <v>20</v>
      </c>
      <c r="N224" s="39" t="s">
        <v>682</v>
      </c>
      <c r="O224" s="38">
        <v>174</v>
      </c>
      <c r="P224" s="39" t="s">
        <v>680</v>
      </c>
      <c r="Q224" s="38"/>
      <c r="R224" s="38"/>
      <c r="S224" s="38"/>
      <c r="T224" s="38"/>
      <c r="U224" s="38"/>
      <c r="V224" s="38"/>
      <c r="W224" s="38"/>
      <c r="X224" s="40" t="s">
        <v>676</v>
      </c>
      <c r="Y224" s="38" t="s">
        <v>667</v>
      </c>
    </row>
    <row r="225" spans="1:25" ht="23.25" hidden="1" customHeight="1" x14ac:dyDescent="0.25">
      <c r="A225" s="37">
        <v>221</v>
      </c>
      <c r="B225" s="37">
        <v>221</v>
      </c>
      <c r="C225" s="37" t="s">
        <v>261</v>
      </c>
      <c r="D225" s="37">
        <v>221</v>
      </c>
      <c r="E225" s="38">
        <v>64</v>
      </c>
      <c r="F225" s="39" t="s">
        <v>679</v>
      </c>
      <c r="G225" s="38">
        <v>30</v>
      </c>
      <c r="H225" s="39" t="s">
        <v>680</v>
      </c>
      <c r="I225" s="38">
        <v>32</v>
      </c>
      <c r="J225" s="39" t="s">
        <v>679</v>
      </c>
      <c r="K225" s="38">
        <v>14</v>
      </c>
      <c r="L225" s="39" t="s">
        <v>682</v>
      </c>
      <c r="M225" s="38">
        <v>30</v>
      </c>
      <c r="N225" s="39" t="s">
        <v>680</v>
      </c>
      <c r="O225" s="38">
        <v>170</v>
      </c>
      <c r="P225" s="39" t="s">
        <v>680</v>
      </c>
      <c r="Q225" s="38"/>
      <c r="R225" s="38"/>
      <c r="S225" s="38"/>
      <c r="T225" s="38"/>
      <c r="U225" s="38"/>
      <c r="V225" s="38"/>
      <c r="W225" s="38"/>
      <c r="X225" s="40" t="s">
        <v>676</v>
      </c>
      <c r="Y225" s="38" t="s">
        <v>667</v>
      </c>
    </row>
    <row r="226" spans="1:25" ht="23.25" hidden="1" customHeight="1" x14ac:dyDescent="0.25">
      <c r="A226" s="37">
        <v>222</v>
      </c>
      <c r="B226" s="37">
        <v>222</v>
      </c>
      <c r="C226" s="37" t="s">
        <v>262</v>
      </c>
      <c r="D226" s="37">
        <v>222</v>
      </c>
      <c r="E226" s="38">
        <v>72</v>
      </c>
      <c r="F226" s="39" t="s">
        <v>678</v>
      </c>
      <c r="G226" s="38">
        <v>30</v>
      </c>
      <c r="H226" s="39" t="s">
        <v>680</v>
      </c>
      <c r="I226" s="38">
        <v>40</v>
      </c>
      <c r="J226" s="39" t="s">
        <v>678</v>
      </c>
      <c r="K226" s="38">
        <v>28</v>
      </c>
      <c r="L226" s="39" t="s">
        <v>681</v>
      </c>
      <c r="M226" s="38">
        <v>30</v>
      </c>
      <c r="N226" s="39" t="s">
        <v>680</v>
      </c>
      <c r="O226" s="38">
        <v>200</v>
      </c>
      <c r="P226" s="39" t="s">
        <v>681</v>
      </c>
      <c r="Q226" s="38"/>
      <c r="R226" s="38"/>
      <c r="S226" s="38"/>
      <c r="T226" s="38"/>
      <c r="U226" s="38"/>
      <c r="V226" s="38"/>
      <c r="W226" s="38"/>
      <c r="X226" s="40" t="s">
        <v>675</v>
      </c>
      <c r="Y226" s="38" t="s">
        <v>667</v>
      </c>
    </row>
    <row r="227" spans="1:25" ht="23.25" hidden="1" customHeight="1" x14ac:dyDescent="0.25">
      <c r="A227" s="37">
        <v>223</v>
      </c>
      <c r="B227" s="37">
        <v>223</v>
      </c>
      <c r="C227" s="37" t="s">
        <v>263</v>
      </c>
      <c r="D227" s="37">
        <v>223</v>
      </c>
      <c r="E227" s="38">
        <v>80</v>
      </c>
      <c r="F227" s="39" t="s">
        <v>678</v>
      </c>
      <c r="G227" s="38">
        <v>60</v>
      </c>
      <c r="H227" s="39" t="s">
        <v>678</v>
      </c>
      <c r="I227" s="38">
        <v>40</v>
      </c>
      <c r="J227" s="39" t="s">
        <v>678</v>
      </c>
      <c r="K227" s="38">
        <v>28</v>
      </c>
      <c r="L227" s="39" t="s">
        <v>681</v>
      </c>
      <c r="M227" s="38">
        <v>50</v>
      </c>
      <c r="N227" s="39" t="s">
        <v>679</v>
      </c>
      <c r="O227" s="38">
        <v>258</v>
      </c>
      <c r="P227" s="39" t="s">
        <v>678</v>
      </c>
      <c r="Q227" s="38"/>
      <c r="R227" s="38"/>
      <c r="S227" s="38"/>
      <c r="T227" s="38"/>
      <c r="U227" s="38"/>
      <c r="V227" s="38"/>
      <c r="W227" s="38"/>
      <c r="X227" s="40" t="s">
        <v>675</v>
      </c>
      <c r="Y227" s="38" t="s">
        <v>667</v>
      </c>
    </row>
    <row r="228" spans="1:25" ht="23.25" hidden="1" customHeight="1" x14ac:dyDescent="0.25">
      <c r="A228" s="37">
        <v>224</v>
      </c>
      <c r="B228" s="37">
        <v>224</v>
      </c>
      <c r="C228" s="37" t="s">
        <v>264</v>
      </c>
      <c r="D228" s="37">
        <v>224</v>
      </c>
      <c r="E228" s="38">
        <v>64</v>
      </c>
      <c r="F228" s="39" t="s">
        <v>679</v>
      </c>
      <c r="G228" s="38">
        <v>30</v>
      </c>
      <c r="H228" s="39" t="s">
        <v>680</v>
      </c>
      <c r="I228" s="38">
        <v>24</v>
      </c>
      <c r="J228" s="39" t="s">
        <v>680</v>
      </c>
      <c r="K228" s="38">
        <v>21</v>
      </c>
      <c r="L228" s="39" t="s">
        <v>680</v>
      </c>
      <c r="M228" s="38">
        <v>50</v>
      </c>
      <c r="N228" s="39" t="s">
        <v>679</v>
      </c>
      <c r="O228" s="38">
        <v>189</v>
      </c>
      <c r="P228" s="39" t="s">
        <v>681</v>
      </c>
      <c r="Q228" s="38"/>
      <c r="R228" s="38"/>
      <c r="S228" s="38"/>
      <c r="T228" s="38"/>
      <c r="U228" s="38"/>
      <c r="V228" s="38"/>
      <c r="W228" s="38"/>
      <c r="X228" s="40" t="s">
        <v>675</v>
      </c>
      <c r="Y228" s="38" t="s">
        <v>667</v>
      </c>
    </row>
    <row r="229" spans="1:25" ht="23.25" hidden="1" customHeight="1" x14ac:dyDescent="0.25">
      <c r="A229" s="37">
        <v>225</v>
      </c>
      <c r="B229" s="37">
        <v>225</v>
      </c>
      <c r="C229" s="37" t="s">
        <v>265</v>
      </c>
      <c r="D229" s="37">
        <v>225</v>
      </c>
      <c r="E229" s="38">
        <v>64</v>
      </c>
      <c r="F229" s="39" t="s">
        <v>679</v>
      </c>
      <c r="G229" s="38">
        <v>30</v>
      </c>
      <c r="H229" s="39" t="s">
        <v>680</v>
      </c>
      <c r="I229" s="38">
        <v>24</v>
      </c>
      <c r="J229" s="39" t="s">
        <v>680</v>
      </c>
      <c r="K229" s="38">
        <v>21</v>
      </c>
      <c r="L229" s="39" t="s">
        <v>680</v>
      </c>
      <c r="M229" s="38">
        <v>40</v>
      </c>
      <c r="N229" s="39" t="s">
        <v>681</v>
      </c>
      <c r="O229" s="38">
        <v>179</v>
      </c>
      <c r="P229" s="39" t="s">
        <v>680</v>
      </c>
      <c r="Q229" s="38"/>
      <c r="R229" s="38"/>
      <c r="S229" s="38"/>
      <c r="T229" s="38"/>
      <c r="U229" s="38"/>
      <c r="V229" s="38"/>
      <c r="W229" s="38"/>
      <c r="X229" s="40" t="s">
        <v>675</v>
      </c>
      <c r="Y229" s="38" t="s">
        <v>667</v>
      </c>
    </row>
    <row r="230" spans="1:25" ht="23.25" hidden="1" customHeight="1" x14ac:dyDescent="0.25">
      <c r="A230" s="37">
        <v>226</v>
      </c>
      <c r="B230" s="37">
        <v>226</v>
      </c>
      <c r="C230" s="37" t="s">
        <v>266</v>
      </c>
      <c r="D230" s="37">
        <v>226</v>
      </c>
      <c r="E230" s="38">
        <v>64</v>
      </c>
      <c r="F230" s="39" t="s">
        <v>679</v>
      </c>
      <c r="G230" s="38">
        <v>30</v>
      </c>
      <c r="H230" s="39" t="s">
        <v>680</v>
      </c>
      <c r="I230" s="38">
        <v>18</v>
      </c>
      <c r="J230" s="39" t="s">
        <v>682</v>
      </c>
      <c r="K230" s="38">
        <v>17</v>
      </c>
      <c r="L230" s="39" t="s">
        <v>682</v>
      </c>
      <c r="M230" s="38">
        <v>30</v>
      </c>
      <c r="N230" s="39" t="s">
        <v>680</v>
      </c>
      <c r="O230" s="38">
        <v>159</v>
      </c>
      <c r="P230" s="39" t="s">
        <v>680</v>
      </c>
      <c r="Q230" s="38"/>
      <c r="R230" s="38"/>
      <c r="S230" s="38"/>
      <c r="T230" s="38"/>
      <c r="U230" s="38"/>
      <c r="V230" s="38"/>
      <c r="W230" s="38"/>
      <c r="X230" s="40" t="s">
        <v>676</v>
      </c>
      <c r="Y230" s="38" t="s">
        <v>667</v>
      </c>
    </row>
    <row r="231" spans="1:25" ht="23.25" hidden="1" customHeight="1" x14ac:dyDescent="0.25">
      <c r="A231" s="37">
        <v>227</v>
      </c>
      <c r="B231" s="37">
        <v>227</v>
      </c>
      <c r="C231" s="37" t="s">
        <v>267</v>
      </c>
      <c r="D231" s="37">
        <v>227</v>
      </c>
      <c r="E231" s="38">
        <v>48</v>
      </c>
      <c r="F231" s="39" t="s">
        <v>680</v>
      </c>
      <c r="G231" s="38">
        <v>45</v>
      </c>
      <c r="H231" s="39" t="s">
        <v>679</v>
      </c>
      <c r="I231" s="38">
        <v>24</v>
      </c>
      <c r="J231" s="39" t="s">
        <v>680</v>
      </c>
      <c r="K231" s="38">
        <v>24</v>
      </c>
      <c r="L231" s="39" t="s">
        <v>680</v>
      </c>
      <c r="M231" s="38">
        <v>40</v>
      </c>
      <c r="N231" s="39" t="s">
        <v>681</v>
      </c>
      <c r="O231" s="38">
        <v>181</v>
      </c>
      <c r="P231" s="39" t="s">
        <v>680</v>
      </c>
      <c r="Q231" s="38"/>
      <c r="R231" s="38"/>
      <c r="S231" s="38"/>
      <c r="T231" s="38"/>
      <c r="U231" s="38"/>
      <c r="V231" s="38"/>
      <c r="W231" s="38"/>
      <c r="X231" s="40" t="s">
        <v>675</v>
      </c>
      <c r="Y231" s="38" t="s">
        <v>667</v>
      </c>
    </row>
    <row r="232" spans="1:25" ht="23.25" hidden="1" customHeight="1" x14ac:dyDescent="0.25">
      <c r="A232" s="37">
        <v>228</v>
      </c>
      <c r="B232" s="37">
        <v>228</v>
      </c>
      <c r="C232" s="37" t="s">
        <v>268</v>
      </c>
      <c r="D232" s="37">
        <v>228</v>
      </c>
      <c r="E232" s="38">
        <v>64</v>
      </c>
      <c r="F232" s="39" t="s">
        <v>679</v>
      </c>
      <c r="G232" s="38">
        <v>30</v>
      </c>
      <c r="H232" s="39" t="s">
        <v>680</v>
      </c>
      <c r="I232" s="38">
        <v>24</v>
      </c>
      <c r="J232" s="39" t="s">
        <v>680</v>
      </c>
      <c r="K232" s="38">
        <v>19</v>
      </c>
      <c r="L232" s="39" t="s">
        <v>682</v>
      </c>
      <c r="M232" s="38">
        <v>20</v>
      </c>
      <c r="N232" s="39" t="s">
        <v>682</v>
      </c>
      <c r="O232" s="38">
        <v>157</v>
      </c>
      <c r="P232" s="39" t="s">
        <v>680</v>
      </c>
      <c r="Q232" s="38"/>
      <c r="R232" s="38"/>
      <c r="S232" s="38"/>
      <c r="T232" s="38"/>
      <c r="U232" s="38"/>
      <c r="V232" s="38"/>
      <c r="W232" s="38"/>
      <c r="X232" s="40" t="s">
        <v>676</v>
      </c>
      <c r="Y232" s="38" t="s">
        <v>667</v>
      </c>
    </row>
    <row r="233" spans="1:25" ht="23.25" hidden="1" customHeight="1" x14ac:dyDescent="0.25">
      <c r="A233" s="37">
        <v>229</v>
      </c>
      <c r="B233" s="37">
        <v>229</v>
      </c>
      <c r="C233" s="37" t="s">
        <v>269</v>
      </c>
      <c r="D233" s="37">
        <v>229</v>
      </c>
      <c r="E233" s="38">
        <v>80</v>
      </c>
      <c r="F233" s="39" t="s">
        <v>678</v>
      </c>
      <c r="G233" s="38">
        <v>45</v>
      </c>
      <c r="H233" s="39" t="s">
        <v>679</v>
      </c>
      <c r="I233" s="38">
        <v>40</v>
      </c>
      <c r="J233" s="39" t="s">
        <v>678</v>
      </c>
      <c r="K233" s="38">
        <v>26</v>
      </c>
      <c r="L233" s="39" t="s">
        <v>681</v>
      </c>
      <c r="M233" s="38">
        <v>30</v>
      </c>
      <c r="N233" s="39" t="s">
        <v>680</v>
      </c>
      <c r="O233" s="38">
        <v>221</v>
      </c>
      <c r="P233" s="39" t="s">
        <v>679</v>
      </c>
      <c r="Q233" s="38"/>
      <c r="R233" s="38"/>
      <c r="S233" s="38"/>
      <c r="T233" s="38"/>
      <c r="U233" s="38"/>
      <c r="V233" s="38"/>
      <c r="W233" s="38"/>
      <c r="X233" s="40" t="s">
        <v>675</v>
      </c>
      <c r="Y233" s="38" t="s">
        <v>667</v>
      </c>
    </row>
    <row r="234" spans="1:25" ht="23.25" hidden="1" customHeight="1" x14ac:dyDescent="0.25">
      <c r="A234" s="37">
        <v>230</v>
      </c>
      <c r="B234" s="37">
        <v>230</v>
      </c>
      <c r="C234" s="37" t="s">
        <v>270</v>
      </c>
      <c r="D234" s="37">
        <v>230</v>
      </c>
      <c r="E234" s="38">
        <v>72</v>
      </c>
      <c r="F234" s="39" t="s">
        <v>678</v>
      </c>
      <c r="G234" s="38">
        <v>30</v>
      </c>
      <c r="H234" s="39" t="s">
        <v>680</v>
      </c>
      <c r="I234" s="38">
        <v>24</v>
      </c>
      <c r="J234" s="39" t="s">
        <v>680</v>
      </c>
      <c r="K234" s="38">
        <v>20</v>
      </c>
      <c r="L234" s="39" t="s">
        <v>680</v>
      </c>
      <c r="M234" s="38">
        <v>30</v>
      </c>
      <c r="N234" s="39" t="s">
        <v>680</v>
      </c>
      <c r="O234" s="38">
        <v>176</v>
      </c>
      <c r="P234" s="39" t="s">
        <v>680</v>
      </c>
      <c r="Q234" s="38"/>
      <c r="R234" s="38"/>
      <c r="S234" s="38"/>
      <c r="T234" s="38"/>
      <c r="U234" s="38"/>
      <c r="V234" s="38"/>
      <c r="W234" s="38"/>
      <c r="X234" s="40" t="s">
        <v>675</v>
      </c>
      <c r="Y234" s="38" t="s">
        <v>667</v>
      </c>
    </row>
    <row r="235" spans="1:25" ht="23.25" hidden="1" customHeight="1" x14ac:dyDescent="0.25">
      <c r="A235" s="37">
        <v>231</v>
      </c>
      <c r="B235" s="37">
        <v>231</v>
      </c>
      <c r="C235" s="37" t="s">
        <v>271</v>
      </c>
      <c r="D235" s="37">
        <v>231</v>
      </c>
      <c r="E235" s="38">
        <v>48</v>
      </c>
      <c r="F235" s="39" t="s">
        <v>680</v>
      </c>
      <c r="G235" s="38">
        <v>43</v>
      </c>
      <c r="H235" s="39" t="s">
        <v>681</v>
      </c>
      <c r="I235" s="38">
        <v>15</v>
      </c>
      <c r="J235" s="39" t="s">
        <v>682</v>
      </c>
      <c r="K235" s="38">
        <v>20</v>
      </c>
      <c r="L235" s="39" t="s">
        <v>680</v>
      </c>
      <c r="M235" s="38">
        <v>60</v>
      </c>
      <c r="N235" s="39" t="s">
        <v>678</v>
      </c>
      <c r="O235" s="38">
        <v>186</v>
      </c>
      <c r="P235" s="39" t="s">
        <v>681</v>
      </c>
      <c r="Q235" s="38"/>
      <c r="R235" s="38"/>
      <c r="S235" s="38"/>
      <c r="T235" s="38"/>
      <c r="U235" s="38"/>
      <c r="V235" s="38"/>
      <c r="W235" s="38"/>
      <c r="X235" s="40" t="s">
        <v>676</v>
      </c>
      <c r="Y235" s="38" t="s">
        <v>667</v>
      </c>
    </row>
    <row r="236" spans="1:25" ht="23.25" hidden="1" customHeight="1" x14ac:dyDescent="0.25">
      <c r="A236" s="37">
        <v>232</v>
      </c>
      <c r="B236" s="37">
        <v>232</v>
      </c>
      <c r="C236" s="37" t="s">
        <v>272</v>
      </c>
      <c r="D236" s="37">
        <v>232</v>
      </c>
      <c r="E236" s="38">
        <v>24</v>
      </c>
      <c r="F236" s="39" t="s">
        <v>682</v>
      </c>
      <c r="G236" s="38">
        <v>30</v>
      </c>
      <c r="H236" s="39" t="s">
        <v>680</v>
      </c>
      <c r="I236" s="38">
        <v>18</v>
      </c>
      <c r="J236" s="39" t="s">
        <v>682</v>
      </c>
      <c r="K236" s="38">
        <v>16</v>
      </c>
      <c r="L236" s="39" t="s">
        <v>682</v>
      </c>
      <c r="M236" s="38">
        <v>40</v>
      </c>
      <c r="N236" s="39" t="s">
        <v>681</v>
      </c>
      <c r="O236" s="38">
        <v>128</v>
      </c>
      <c r="P236" s="39" t="s">
        <v>682</v>
      </c>
      <c r="Q236" s="38"/>
      <c r="R236" s="38"/>
      <c r="S236" s="38"/>
      <c r="T236" s="38"/>
      <c r="U236" s="38"/>
      <c r="V236" s="38"/>
      <c r="W236" s="38"/>
      <c r="X236" s="40" t="s">
        <v>676</v>
      </c>
      <c r="Y236" s="38" t="s">
        <v>667</v>
      </c>
    </row>
    <row r="237" spans="1:25" ht="23.25" hidden="1" customHeight="1" x14ac:dyDescent="0.25">
      <c r="A237" s="37">
        <v>233</v>
      </c>
      <c r="B237" s="37">
        <v>233</v>
      </c>
      <c r="C237" s="37" t="s">
        <v>273</v>
      </c>
      <c r="D237" s="37">
        <v>233</v>
      </c>
      <c r="E237" s="38">
        <v>64</v>
      </c>
      <c r="F237" s="39" t="s">
        <v>679</v>
      </c>
      <c r="G237" s="38">
        <v>45</v>
      </c>
      <c r="H237" s="39" t="s">
        <v>679</v>
      </c>
      <c r="I237" s="38">
        <v>24</v>
      </c>
      <c r="J237" s="39" t="s">
        <v>680</v>
      </c>
      <c r="K237" s="38">
        <v>20</v>
      </c>
      <c r="L237" s="39" t="s">
        <v>680</v>
      </c>
      <c r="M237" s="38">
        <v>30</v>
      </c>
      <c r="N237" s="39" t="s">
        <v>680</v>
      </c>
      <c r="O237" s="38">
        <v>183</v>
      </c>
      <c r="P237" s="39" t="s">
        <v>681</v>
      </c>
      <c r="Q237" s="38"/>
      <c r="R237" s="38"/>
      <c r="S237" s="38"/>
      <c r="T237" s="38"/>
      <c r="U237" s="38"/>
      <c r="V237" s="38"/>
      <c r="W237" s="38"/>
      <c r="X237" s="40" t="s">
        <v>675</v>
      </c>
      <c r="Y237" s="38" t="s">
        <v>667</v>
      </c>
    </row>
    <row r="238" spans="1:25" ht="23.25" hidden="1" customHeight="1" x14ac:dyDescent="0.25">
      <c r="A238" s="37">
        <v>234</v>
      </c>
      <c r="B238" s="37">
        <v>234</v>
      </c>
      <c r="C238" s="37" t="s">
        <v>274</v>
      </c>
      <c r="D238" s="37">
        <v>234</v>
      </c>
      <c r="E238" s="38">
        <v>72</v>
      </c>
      <c r="F238" s="39" t="s">
        <v>678</v>
      </c>
      <c r="G238" s="38">
        <v>45</v>
      </c>
      <c r="H238" s="39" t="s">
        <v>679</v>
      </c>
      <c r="I238" s="38">
        <v>24</v>
      </c>
      <c r="J238" s="39" t="s">
        <v>680</v>
      </c>
      <c r="K238" s="38">
        <v>13</v>
      </c>
      <c r="L238" s="39" t="s">
        <v>682</v>
      </c>
      <c r="M238" s="38">
        <v>40</v>
      </c>
      <c r="N238" s="39" t="s">
        <v>681</v>
      </c>
      <c r="O238" s="38">
        <v>194</v>
      </c>
      <c r="P238" s="39" t="s">
        <v>681</v>
      </c>
      <c r="Q238" s="38"/>
      <c r="R238" s="38"/>
      <c r="S238" s="38"/>
      <c r="T238" s="38"/>
      <c r="U238" s="38"/>
      <c r="V238" s="38"/>
      <c r="W238" s="38"/>
      <c r="X238" s="40" t="s">
        <v>676</v>
      </c>
      <c r="Y238" s="38" t="s">
        <v>667</v>
      </c>
    </row>
    <row r="239" spans="1:25" ht="23.25" hidden="1" customHeight="1" x14ac:dyDescent="0.25">
      <c r="A239" s="37">
        <v>235</v>
      </c>
      <c r="B239" s="37">
        <v>235</v>
      </c>
      <c r="C239" s="37" t="s">
        <v>275</v>
      </c>
      <c r="D239" s="37">
        <v>235</v>
      </c>
      <c r="E239" s="38">
        <v>80</v>
      </c>
      <c r="F239" s="39" t="s">
        <v>678</v>
      </c>
      <c r="G239" s="38">
        <v>30</v>
      </c>
      <c r="H239" s="39" t="s">
        <v>680</v>
      </c>
      <c r="I239" s="38">
        <v>16</v>
      </c>
      <c r="J239" s="39" t="s">
        <v>682</v>
      </c>
      <c r="K239" s="38">
        <v>26</v>
      </c>
      <c r="L239" s="39" t="s">
        <v>681</v>
      </c>
      <c r="M239" s="38">
        <v>30</v>
      </c>
      <c r="N239" s="39" t="s">
        <v>680</v>
      </c>
      <c r="O239" s="38">
        <v>182</v>
      </c>
      <c r="P239" s="39" t="s">
        <v>681</v>
      </c>
      <c r="Q239" s="38"/>
      <c r="R239" s="38"/>
      <c r="S239" s="38"/>
      <c r="T239" s="38"/>
      <c r="U239" s="38"/>
      <c r="V239" s="38"/>
      <c r="W239" s="38"/>
      <c r="X239" s="40" t="s">
        <v>676</v>
      </c>
      <c r="Y239" s="38" t="s">
        <v>667</v>
      </c>
    </row>
    <row r="240" spans="1:25" ht="23.25" hidden="1" customHeight="1" x14ac:dyDescent="0.25">
      <c r="A240" s="37">
        <v>236</v>
      </c>
      <c r="B240" s="37">
        <v>236</v>
      </c>
      <c r="C240" s="37" t="s">
        <v>276</v>
      </c>
      <c r="D240" s="37">
        <v>236</v>
      </c>
      <c r="E240" s="38">
        <v>64</v>
      </c>
      <c r="F240" s="39" t="s">
        <v>679</v>
      </c>
      <c r="G240" s="38">
        <v>45</v>
      </c>
      <c r="H240" s="39" t="s">
        <v>679</v>
      </c>
      <c r="I240" s="38">
        <v>32</v>
      </c>
      <c r="J240" s="39" t="s">
        <v>679</v>
      </c>
      <c r="K240" s="38">
        <v>20</v>
      </c>
      <c r="L240" s="39" t="s">
        <v>680</v>
      </c>
      <c r="M240" s="38">
        <v>30</v>
      </c>
      <c r="N240" s="39" t="s">
        <v>680</v>
      </c>
      <c r="O240" s="38">
        <v>191</v>
      </c>
      <c r="P240" s="39" t="s">
        <v>681</v>
      </c>
      <c r="Q240" s="38"/>
      <c r="R240" s="38"/>
      <c r="S240" s="38"/>
      <c r="T240" s="38"/>
      <c r="U240" s="38"/>
      <c r="V240" s="38"/>
      <c r="W240" s="38"/>
      <c r="X240" s="40" t="s">
        <v>675</v>
      </c>
      <c r="Y240" s="38" t="s">
        <v>667</v>
      </c>
    </row>
    <row r="241" spans="1:25" ht="23.25" hidden="1" customHeight="1" x14ac:dyDescent="0.25">
      <c r="A241" s="37">
        <v>237</v>
      </c>
      <c r="B241" s="37">
        <v>237</v>
      </c>
      <c r="C241" s="37" t="s">
        <v>277</v>
      </c>
      <c r="D241" s="37">
        <v>237</v>
      </c>
      <c r="E241" s="38">
        <v>56</v>
      </c>
      <c r="F241" s="39" t="s">
        <v>681</v>
      </c>
      <c r="G241" s="38">
        <v>30</v>
      </c>
      <c r="H241" s="39" t="s">
        <v>680</v>
      </c>
      <c r="I241" s="38">
        <v>40</v>
      </c>
      <c r="J241" s="39" t="s">
        <v>678</v>
      </c>
      <c r="K241" s="38">
        <v>20</v>
      </c>
      <c r="L241" s="39" t="s">
        <v>680</v>
      </c>
      <c r="M241" s="38">
        <v>40</v>
      </c>
      <c r="N241" s="39" t="s">
        <v>681</v>
      </c>
      <c r="O241" s="38">
        <v>186</v>
      </c>
      <c r="P241" s="39" t="s">
        <v>681</v>
      </c>
      <c r="Q241" s="38"/>
      <c r="R241" s="38"/>
      <c r="S241" s="38"/>
      <c r="T241" s="38"/>
      <c r="U241" s="38"/>
      <c r="V241" s="38"/>
      <c r="W241" s="38"/>
      <c r="X241" s="40" t="s">
        <v>675</v>
      </c>
      <c r="Y241" s="38" t="s">
        <v>667</v>
      </c>
    </row>
    <row r="242" spans="1:25" ht="23.25" hidden="1" customHeight="1" x14ac:dyDescent="0.25">
      <c r="A242" s="37">
        <v>238</v>
      </c>
      <c r="B242" s="37">
        <v>238</v>
      </c>
      <c r="C242" s="37" t="s">
        <v>278</v>
      </c>
      <c r="D242" s="37">
        <v>238</v>
      </c>
      <c r="E242" s="38">
        <v>64</v>
      </c>
      <c r="F242" s="39" t="s">
        <v>679</v>
      </c>
      <c r="G242" s="38">
        <v>45</v>
      </c>
      <c r="H242" s="39" t="s">
        <v>679</v>
      </c>
      <c r="I242" s="38">
        <v>24</v>
      </c>
      <c r="J242" s="39" t="s">
        <v>680</v>
      </c>
      <c r="K242" s="38">
        <v>20</v>
      </c>
      <c r="L242" s="39" t="s">
        <v>680</v>
      </c>
      <c r="M242" s="38">
        <v>30</v>
      </c>
      <c r="N242" s="39" t="s">
        <v>680</v>
      </c>
      <c r="O242" s="38">
        <v>183</v>
      </c>
      <c r="P242" s="39" t="s">
        <v>681</v>
      </c>
      <c r="Q242" s="38"/>
      <c r="R242" s="38"/>
      <c r="S242" s="38"/>
      <c r="T242" s="38"/>
      <c r="U242" s="38"/>
      <c r="V242" s="38"/>
      <c r="W242" s="38"/>
      <c r="X242" s="40" t="s">
        <v>675</v>
      </c>
      <c r="Y242" s="38" t="s">
        <v>667</v>
      </c>
    </row>
    <row r="243" spans="1:25" ht="23.25" hidden="1" customHeight="1" x14ac:dyDescent="0.25">
      <c r="A243" s="37">
        <v>239</v>
      </c>
      <c r="B243" s="37">
        <v>239</v>
      </c>
      <c r="C243" s="37" t="s">
        <v>279</v>
      </c>
      <c r="D243" s="37">
        <v>239</v>
      </c>
      <c r="E243" s="38">
        <v>72</v>
      </c>
      <c r="F243" s="39" t="s">
        <v>678</v>
      </c>
      <c r="G243" s="38">
        <v>30</v>
      </c>
      <c r="H243" s="39" t="s">
        <v>680</v>
      </c>
      <c r="I243" s="38">
        <v>24</v>
      </c>
      <c r="J243" s="39" t="s">
        <v>680</v>
      </c>
      <c r="K243" s="38">
        <v>20</v>
      </c>
      <c r="L243" s="39" t="s">
        <v>680</v>
      </c>
      <c r="M243" s="38">
        <v>40</v>
      </c>
      <c r="N243" s="39" t="s">
        <v>681</v>
      </c>
      <c r="O243" s="38">
        <v>186</v>
      </c>
      <c r="P243" s="39" t="s">
        <v>681</v>
      </c>
      <c r="Q243" s="38"/>
      <c r="R243" s="38"/>
      <c r="S243" s="38"/>
      <c r="T243" s="38"/>
      <c r="U243" s="38"/>
      <c r="V243" s="38"/>
      <c r="W243" s="38"/>
      <c r="X243" s="40" t="s">
        <v>675</v>
      </c>
      <c r="Y243" s="38" t="s">
        <v>667</v>
      </c>
    </row>
    <row r="244" spans="1:25" ht="23.25" hidden="1" customHeight="1" x14ac:dyDescent="0.25">
      <c r="A244" s="37">
        <v>240</v>
      </c>
      <c r="B244" s="37">
        <v>240</v>
      </c>
      <c r="C244" s="37" t="s">
        <v>280</v>
      </c>
      <c r="D244" s="37">
        <v>240</v>
      </c>
      <c r="E244" s="38">
        <v>40</v>
      </c>
      <c r="F244" s="39" t="s">
        <v>680</v>
      </c>
      <c r="G244" s="38">
        <v>30</v>
      </c>
      <c r="H244" s="39" t="s">
        <v>680</v>
      </c>
      <c r="I244" s="38">
        <v>24</v>
      </c>
      <c r="J244" s="39" t="s">
        <v>680</v>
      </c>
      <c r="K244" s="38">
        <v>14</v>
      </c>
      <c r="L244" s="39" t="s">
        <v>682</v>
      </c>
      <c r="M244" s="38">
        <v>40</v>
      </c>
      <c r="N244" s="39" t="s">
        <v>681</v>
      </c>
      <c r="O244" s="38">
        <v>148</v>
      </c>
      <c r="P244" s="39" t="s">
        <v>680</v>
      </c>
      <c r="Q244" s="38"/>
      <c r="R244" s="38"/>
      <c r="S244" s="38"/>
      <c r="T244" s="38"/>
      <c r="U244" s="38"/>
      <c r="V244" s="38"/>
      <c r="W244" s="38"/>
      <c r="X244" s="40" t="s">
        <v>676</v>
      </c>
      <c r="Y244" s="38" t="s">
        <v>667</v>
      </c>
    </row>
    <row r="245" spans="1:25" ht="23.25" hidden="1" customHeight="1" x14ac:dyDescent="0.25">
      <c r="A245" s="37">
        <v>241</v>
      </c>
      <c r="B245" s="37">
        <v>241</v>
      </c>
      <c r="C245" s="37" t="s">
        <v>281</v>
      </c>
      <c r="D245" s="37">
        <v>241</v>
      </c>
      <c r="E245" s="38">
        <v>72</v>
      </c>
      <c r="F245" s="39" t="s">
        <v>678</v>
      </c>
      <c r="G245" s="38">
        <v>45</v>
      </c>
      <c r="H245" s="39" t="s">
        <v>679</v>
      </c>
      <c r="I245" s="38">
        <v>40</v>
      </c>
      <c r="J245" s="39" t="s">
        <v>678</v>
      </c>
      <c r="K245" s="38">
        <v>13</v>
      </c>
      <c r="L245" s="39" t="s">
        <v>682</v>
      </c>
      <c r="M245" s="38">
        <v>30</v>
      </c>
      <c r="N245" s="39" t="s">
        <v>680</v>
      </c>
      <c r="O245" s="38">
        <v>200</v>
      </c>
      <c r="P245" s="39" t="s">
        <v>681</v>
      </c>
      <c r="Q245" s="38"/>
      <c r="R245" s="38"/>
      <c r="S245" s="38"/>
      <c r="T245" s="38"/>
      <c r="U245" s="38"/>
      <c r="V245" s="38"/>
      <c r="W245" s="38"/>
      <c r="X245" s="40" t="s">
        <v>676</v>
      </c>
      <c r="Y245" s="38" t="s">
        <v>667</v>
      </c>
    </row>
    <row r="246" spans="1:25" ht="23.25" hidden="1" customHeight="1" x14ac:dyDescent="0.25">
      <c r="A246" s="37">
        <v>242</v>
      </c>
      <c r="B246" s="37">
        <v>242</v>
      </c>
      <c r="C246" s="37" t="s">
        <v>282</v>
      </c>
      <c r="D246" s="37">
        <v>242</v>
      </c>
      <c r="E246" s="38">
        <v>64</v>
      </c>
      <c r="F246" s="39" t="s">
        <v>679</v>
      </c>
      <c r="G246" s="38">
        <v>45</v>
      </c>
      <c r="H246" s="39" t="s">
        <v>679</v>
      </c>
      <c r="I246" s="38">
        <v>32</v>
      </c>
      <c r="J246" s="39" t="s">
        <v>679</v>
      </c>
      <c r="K246" s="38">
        <v>16</v>
      </c>
      <c r="L246" s="39" t="s">
        <v>682</v>
      </c>
      <c r="M246" s="38">
        <v>30</v>
      </c>
      <c r="N246" s="39" t="s">
        <v>680</v>
      </c>
      <c r="O246" s="38">
        <v>187</v>
      </c>
      <c r="P246" s="39" t="s">
        <v>681</v>
      </c>
      <c r="Q246" s="38"/>
      <c r="R246" s="38"/>
      <c r="S246" s="38"/>
      <c r="T246" s="38"/>
      <c r="U246" s="38"/>
      <c r="V246" s="38"/>
      <c r="W246" s="38"/>
      <c r="X246" s="40" t="s">
        <v>676</v>
      </c>
      <c r="Y246" s="38" t="s">
        <v>667</v>
      </c>
    </row>
    <row r="247" spans="1:25" ht="23.25" hidden="1" customHeight="1" x14ac:dyDescent="0.25">
      <c r="A247" s="37">
        <v>243</v>
      </c>
      <c r="B247" s="37">
        <v>243</v>
      </c>
      <c r="C247" s="37" t="s">
        <v>283</v>
      </c>
      <c r="D247" s="37">
        <v>243</v>
      </c>
      <c r="E247" s="38">
        <v>72</v>
      </c>
      <c r="F247" s="39" t="s">
        <v>678</v>
      </c>
      <c r="G247" s="38">
        <v>30</v>
      </c>
      <c r="H247" s="39" t="s">
        <v>680</v>
      </c>
      <c r="I247" s="38">
        <v>24</v>
      </c>
      <c r="J247" s="39" t="s">
        <v>680</v>
      </c>
      <c r="K247" s="38">
        <v>16</v>
      </c>
      <c r="L247" s="39" t="s">
        <v>682</v>
      </c>
      <c r="M247" s="38">
        <v>30</v>
      </c>
      <c r="N247" s="39" t="s">
        <v>680</v>
      </c>
      <c r="O247" s="38">
        <v>172</v>
      </c>
      <c r="P247" s="39" t="s">
        <v>680</v>
      </c>
      <c r="Q247" s="38"/>
      <c r="R247" s="38"/>
      <c r="S247" s="38"/>
      <c r="T247" s="38"/>
      <c r="U247" s="38"/>
      <c r="V247" s="38"/>
      <c r="W247" s="38"/>
      <c r="X247" s="40" t="s">
        <v>676</v>
      </c>
      <c r="Y247" s="38" t="s">
        <v>667</v>
      </c>
    </row>
    <row r="248" spans="1:25" ht="23.25" hidden="1" customHeight="1" x14ac:dyDescent="0.25">
      <c r="A248" s="37">
        <v>244</v>
      </c>
      <c r="B248" s="37">
        <v>244</v>
      </c>
      <c r="C248" s="37" t="s">
        <v>284</v>
      </c>
      <c r="D248" s="37">
        <v>244</v>
      </c>
      <c r="E248" s="38">
        <v>80</v>
      </c>
      <c r="F248" s="39" t="s">
        <v>678</v>
      </c>
      <c r="G248" s="38">
        <v>30</v>
      </c>
      <c r="H248" s="39" t="s">
        <v>680</v>
      </c>
      <c r="I248" s="38">
        <v>40</v>
      </c>
      <c r="J248" s="39" t="s">
        <v>678</v>
      </c>
      <c r="K248" s="38">
        <v>19</v>
      </c>
      <c r="L248" s="39" t="s">
        <v>682</v>
      </c>
      <c r="M248" s="38">
        <v>30</v>
      </c>
      <c r="N248" s="39" t="s">
        <v>680</v>
      </c>
      <c r="O248" s="38">
        <v>199</v>
      </c>
      <c r="P248" s="39" t="s">
        <v>681</v>
      </c>
      <c r="Q248" s="38"/>
      <c r="R248" s="38"/>
      <c r="S248" s="38"/>
      <c r="T248" s="38"/>
      <c r="U248" s="38"/>
      <c r="V248" s="38"/>
      <c r="W248" s="38"/>
      <c r="X248" s="40" t="s">
        <v>676</v>
      </c>
      <c r="Y248" s="38" t="s">
        <v>667</v>
      </c>
    </row>
    <row r="249" spans="1:25" ht="23.25" hidden="1" customHeight="1" x14ac:dyDescent="0.25">
      <c r="A249" s="37">
        <v>245</v>
      </c>
      <c r="B249" s="37">
        <v>245</v>
      </c>
      <c r="C249" s="37" t="s">
        <v>285</v>
      </c>
      <c r="D249" s="37">
        <v>245</v>
      </c>
      <c r="E249" s="38">
        <v>80</v>
      </c>
      <c r="F249" s="39" t="s">
        <v>678</v>
      </c>
      <c r="G249" s="38">
        <v>45</v>
      </c>
      <c r="H249" s="39" t="s">
        <v>679</v>
      </c>
      <c r="I249" s="38">
        <v>40</v>
      </c>
      <c r="J249" s="39" t="s">
        <v>678</v>
      </c>
      <c r="K249" s="38">
        <v>33</v>
      </c>
      <c r="L249" s="39" t="s">
        <v>679</v>
      </c>
      <c r="M249" s="38">
        <v>30</v>
      </c>
      <c r="N249" s="39" t="s">
        <v>680</v>
      </c>
      <c r="O249" s="38">
        <v>228</v>
      </c>
      <c r="P249" s="39" t="s">
        <v>679</v>
      </c>
      <c r="Q249" s="38"/>
      <c r="R249" s="38"/>
      <c r="S249" s="38"/>
      <c r="T249" s="38"/>
      <c r="U249" s="38"/>
      <c r="V249" s="38"/>
      <c r="W249" s="38"/>
      <c r="X249" s="40" t="s">
        <v>675</v>
      </c>
      <c r="Y249" s="38" t="s">
        <v>667</v>
      </c>
    </row>
    <row r="250" spans="1:25" ht="23.25" hidden="1" customHeight="1" x14ac:dyDescent="0.25">
      <c r="A250" s="37">
        <v>246</v>
      </c>
      <c r="B250" s="37">
        <v>246</v>
      </c>
      <c r="C250" s="37" t="s">
        <v>286</v>
      </c>
      <c r="D250" s="37">
        <v>246</v>
      </c>
      <c r="E250" s="38">
        <v>48</v>
      </c>
      <c r="F250" s="39" t="s">
        <v>680</v>
      </c>
      <c r="G250" s="38">
        <v>30</v>
      </c>
      <c r="H250" s="39" t="s">
        <v>680</v>
      </c>
      <c r="I250" s="38">
        <v>16</v>
      </c>
      <c r="J250" s="39" t="s">
        <v>682</v>
      </c>
      <c r="K250" s="38">
        <v>19</v>
      </c>
      <c r="L250" s="39" t="s">
        <v>682</v>
      </c>
      <c r="M250" s="38">
        <v>40</v>
      </c>
      <c r="N250" s="39" t="s">
        <v>681</v>
      </c>
      <c r="O250" s="38">
        <v>153</v>
      </c>
      <c r="P250" s="39" t="s">
        <v>680</v>
      </c>
      <c r="Q250" s="38"/>
      <c r="R250" s="38"/>
      <c r="S250" s="38"/>
      <c r="T250" s="38"/>
      <c r="U250" s="38"/>
      <c r="V250" s="38"/>
      <c r="W250" s="38"/>
      <c r="X250" s="40" t="s">
        <v>676</v>
      </c>
      <c r="Y250" s="38" t="s">
        <v>667</v>
      </c>
    </row>
    <row r="251" spans="1:25" ht="23.25" hidden="1" customHeight="1" x14ac:dyDescent="0.25">
      <c r="A251" s="37">
        <v>247</v>
      </c>
      <c r="B251" s="37">
        <v>247</v>
      </c>
      <c r="C251" s="37" t="s">
        <v>287</v>
      </c>
      <c r="D251" s="37">
        <v>247</v>
      </c>
      <c r="E251" s="38">
        <v>56</v>
      </c>
      <c r="F251" s="39" t="s">
        <v>681</v>
      </c>
      <c r="G251" s="38">
        <v>30</v>
      </c>
      <c r="H251" s="39" t="s">
        <v>680</v>
      </c>
      <c r="I251" s="38">
        <v>32</v>
      </c>
      <c r="J251" s="39" t="s">
        <v>679</v>
      </c>
      <c r="K251" s="38">
        <v>13</v>
      </c>
      <c r="L251" s="39" t="s">
        <v>682</v>
      </c>
      <c r="M251" s="38">
        <v>40</v>
      </c>
      <c r="N251" s="39" t="s">
        <v>681</v>
      </c>
      <c r="O251" s="38">
        <v>171</v>
      </c>
      <c r="P251" s="39" t="s">
        <v>680</v>
      </c>
      <c r="Q251" s="38"/>
      <c r="R251" s="38"/>
      <c r="S251" s="38"/>
      <c r="T251" s="38"/>
      <c r="U251" s="38"/>
      <c r="V251" s="38"/>
      <c r="W251" s="38"/>
      <c r="X251" s="40" t="s">
        <v>676</v>
      </c>
      <c r="Y251" s="38" t="s">
        <v>667</v>
      </c>
    </row>
    <row r="252" spans="1:25" ht="23.25" hidden="1" customHeight="1" x14ac:dyDescent="0.25">
      <c r="A252" s="37">
        <v>248</v>
      </c>
      <c r="B252" s="37">
        <v>248</v>
      </c>
      <c r="C252" s="37" t="s">
        <v>288</v>
      </c>
      <c r="D252" s="37">
        <v>248</v>
      </c>
      <c r="E252" s="38" t="s">
        <v>666</v>
      </c>
      <c r="F252" s="39" t="s">
        <v>666</v>
      </c>
      <c r="G252" s="38" t="s">
        <v>666</v>
      </c>
      <c r="H252" s="39" t="s">
        <v>666</v>
      </c>
      <c r="I252" s="38" t="s">
        <v>666</v>
      </c>
      <c r="J252" s="39" t="s">
        <v>666</v>
      </c>
      <c r="K252" s="38" t="s">
        <v>666</v>
      </c>
      <c r="L252" s="39" t="s">
        <v>666</v>
      </c>
      <c r="M252" s="38" t="s">
        <v>666</v>
      </c>
      <c r="N252" s="39" t="s">
        <v>666</v>
      </c>
      <c r="O252" s="38" t="s">
        <v>665</v>
      </c>
      <c r="P252" s="39" t="s">
        <v>683</v>
      </c>
      <c r="Q252" s="38"/>
      <c r="R252" s="38"/>
      <c r="S252" s="38"/>
      <c r="T252" s="38"/>
      <c r="U252" s="38"/>
      <c r="V252" s="38"/>
      <c r="W252" s="38"/>
      <c r="X252" s="40" t="s">
        <v>676</v>
      </c>
      <c r="Y252" s="38" t="s">
        <v>667</v>
      </c>
    </row>
    <row r="253" spans="1:25" ht="23.25" hidden="1" customHeight="1" x14ac:dyDescent="0.25">
      <c r="A253" s="37">
        <v>249</v>
      </c>
      <c r="B253" s="37">
        <v>249</v>
      </c>
      <c r="C253" s="37" t="s">
        <v>289</v>
      </c>
      <c r="D253" s="37">
        <v>249</v>
      </c>
      <c r="E253" s="38">
        <v>80</v>
      </c>
      <c r="F253" s="39" t="s">
        <v>678</v>
      </c>
      <c r="G253" s="38">
        <v>30</v>
      </c>
      <c r="H253" s="39" t="s">
        <v>680</v>
      </c>
      <c r="I253" s="38">
        <v>40</v>
      </c>
      <c r="J253" s="39" t="s">
        <v>678</v>
      </c>
      <c r="K253" s="38">
        <v>16</v>
      </c>
      <c r="L253" s="39" t="s">
        <v>682</v>
      </c>
      <c r="M253" s="38">
        <v>40</v>
      </c>
      <c r="N253" s="39" t="s">
        <v>681</v>
      </c>
      <c r="O253" s="38">
        <v>206</v>
      </c>
      <c r="P253" s="39" t="s">
        <v>681</v>
      </c>
      <c r="Q253" s="38"/>
      <c r="R253" s="38"/>
      <c r="S253" s="38"/>
      <c r="T253" s="38"/>
      <c r="U253" s="38"/>
      <c r="V253" s="38"/>
      <c r="W253" s="38"/>
      <c r="X253" s="40" t="s">
        <v>676</v>
      </c>
      <c r="Y253" s="38" t="s">
        <v>667</v>
      </c>
    </row>
    <row r="254" spans="1:25" ht="23.25" hidden="1" customHeight="1" x14ac:dyDescent="0.25">
      <c r="A254" s="37">
        <v>250</v>
      </c>
      <c r="B254" s="37">
        <v>250</v>
      </c>
      <c r="C254" s="37" t="s">
        <v>290</v>
      </c>
      <c r="D254" s="37">
        <v>250</v>
      </c>
      <c r="E254" s="38">
        <v>40</v>
      </c>
      <c r="F254" s="39" t="s">
        <v>680</v>
      </c>
      <c r="G254" s="38">
        <v>30</v>
      </c>
      <c r="H254" s="39" t="s">
        <v>680</v>
      </c>
      <c r="I254" s="38">
        <v>18</v>
      </c>
      <c r="J254" s="39" t="s">
        <v>682</v>
      </c>
      <c r="K254" s="38">
        <v>15</v>
      </c>
      <c r="L254" s="39" t="s">
        <v>682</v>
      </c>
      <c r="M254" s="38">
        <v>20</v>
      </c>
      <c r="N254" s="39" t="s">
        <v>682</v>
      </c>
      <c r="O254" s="38">
        <v>123</v>
      </c>
      <c r="P254" s="39" t="s">
        <v>682</v>
      </c>
      <c r="Q254" s="38"/>
      <c r="R254" s="38"/>
      <c r="S254" s="38"/>
      <c r="T254" s="38"/>
      <c r="U254" s="38"/>
      <c r="V254" s="38"/>
      <c r="W254" s="38"/>
      <c r="X254" s="40" t="s">
        <v>676</v>
      </c>
      <c r="Y254" s="38" t="s">
        <v>667</v>
      </c>
    </row>
    <row r="255" spans="1:25" ht="23.25" hidden="1" customHeight="1" x14ac:dyDescent="0.25">
      <c r="A255" s="37">
        <v>251</v>
      </c>
      <c r="B255" s="37">
        <v>251</v>
      </c>
      <c r="C255" s="37" t="s">
        <v>291</v>
      </c>
      <c r="D255" s="37">
        <v>251</v>
      </c>
      <c r="E255" s="38">
        <v>64</v>
      </c>
      <c r="F255" s="39" t="s">
        <v>679</v>
      </c>
      <c r="G255" s="38">
        <v>30</v>
      </c>
      <c r="H255" s="39" t="s">
        <v>680</v>
      </c>
      <c r="I255" s="38">
        <v>32</v>
      </c>
      <c r="J255" s="39" t="s">
        <v>679</v>
      </c>
      <c r="K255" s="38">
        <v>17</v>
      </c>
      <c r="L255" s="39" t="s">
        <v>682</v>
      </c>
      <c r="M255" s="38">
        <v>40</v>
      </c>
      <c r="N255" s="39" t="s">
        <v>681</v>
      </c>
      <c r="O255" s="38">
        <v>183</v>
      </c>
      <c r="P255" s="39" t="s">
        <v>681</v>
      </c>
      <c r="Q255" s="38"/>
      <c r="R255" s="38"/>
      <c r="S255" s="38"/>
      <c r="T255" s="38"/>
      <c r="U255" s="38"/>
      <c r="V255" s="38"/>
      <c r="W255" s="38"/>
      <c r="X255" s="40" t="s">
        <v>676</v>
      </c>
      <c r="Y255" s="38" t="s">
        <v>667</v>
      </c>
    </row>
    <row r="256" spans="1:25" ht="23.25" hidden="1" customHeight="1" x14ac:dyDescent="0.25">
      <c r="A256" s="37">
        <v>252</v>
      </c>
      <c r="B256" s="37">
        <v>252</v>
      </c>
      <c r="C256" s="37" t="s">
        <v>292</v>
      </c>
      <c r="D256" s="37">
        <v>252</v>
      </c>
      <c r="E256" s="38">
        <v>72</v>
      </c>
      <c r="F256" s="39" t="s">
        <v>678</v>
      </c>
      <c r="G256" s="38">
        <v>45</v>
      </c>
      <c r="H256" s="39" t="s">
        <v>679</v>
      </c>
      <c r="I256" s="38">
        <v>24</v>
      </c>
      <c r="J256" s="39" t="s">
        <v>680</v>
      </c>
      <c r="K256" s="38">
        <v>12</v>
      </c>
      <c r="L256" s="39" t="s">
        <v>682</v>
      </c>
      <c r="M256" s="38">
        <v>40</v>
      </c>
      <c r="N256" s="39" t="s">
        <v>681</v>
      </c>
      <c r="O256" s="38">
        <v>193</v>
      </c>
      <c r="P256" s="39" t="s">
        <v>681</v>
      </c>
      <c r="Q256" s="38"/>
      <c r="R256" s="38"/>
      <c r="S256" s="38"/>
      <c r="T256" s="38"/>
      <c r="U256" s="38"/>
      <c r="V256" s="38"/>
      <c r="W256" s="38"/>
      <c r="X256" s="40" t="s">
        <v>676</v>
      </c>
      <c r="Y256" s="38" t="s">
        <v>667</v>
      </c>
    </row>
    <row r="257" spans="1:25" ht="23.25" hidden="1" customHeight="1" x14ac:dyDescent="0.25">
      <c r="A257" s="37">
        <v>253</v>
      </c>
      <c r="B257" s="37">
        <v>253</v>
      </c>
      <c r="C257" s="37" t="s">
        <v>293</v>
      </c>
      <c r="D257" s="37">
        <v>253</v>
      </c>
      <c r="E257" s="38">
        <v>64</v>
      </c>
      <c r="F257" s="39" t="s">
        <v>679</v>
      </c>
      <c r="G257" s="38">
        <v>60</v>
      </c>
      <c r="H257" s="39" t="s">
        <v>678</v>
      </c>
      <c r="I257" s="38">
        <v>40</v>
      </c>
      <c r="J257" s="39" t="s">
        <v>678</v>
      </c>
      <c r="K257" s="38">
        <v>26</v>
      </c>
      <c r="L257" s="39" t="s">
        <v>681</v>
      </c>
      <c r="M257" s="38">
        <v>40</v>
      </c>
      <c r="N257" s="39" t="s">
        <v>681</v>
      </c>
      <c r="O257" s="38">
        <v>230</v>
      </c>
      <c r="P257" s="39" t="s">
        <v>679</v>
      </c>
      <c r="Q257" s="38"/>
      <c r="R257" s="38"/>
      <c r="S257" s="38"/>
      <c r="T257" s="38"/>
      <c r="U257" s="38"/>
      <c r="V257" s="38"/>
      <c r="W257" s="38"/>
      <c r="X257" s="40" t="s">
        <v>675</v>
      </c>
      <c r="Y257" s="38" t="s">
        <v>667</v>
      </c>
    </row>
    <row r="258" spans="1:25" ht="23.25" hidden="1" customHeight="1" x14ac:dyDescent="0.25">
      <c r="A258" s="37">
        <v>254</v>
      </c>
      <c r="B258" s="37">
        <v>254</v>
      </c>
      <c r="C258" s="37" t="s">
        <v>294</v>
      </c>
      <c r="D258" s="37">
        <v>254</v>
      </c>
      <c r="E258" s="38">
        <v>80</v>
      </c>
      <c r="F258" s="39" t="s">
        <v>678</v>
      </c>
      <c r="G258" s="38">
        <v>53</v>
      </c>
      <c r="H258" s="39" t="s">
        <v>678</v>
      </c>
      <c r="I258" s="38">
        <v>40</v>
      </c>
      <c r="J258" s="39" t="s">
        <v>678</v>
      </c>
      <c r="K258" s="38">
        <v>19</v>
      </c>
      <c r="L258" s="39" t="s">
        <v>682</v>
      </c>
      <c r="M258" s="38">
        <v>40</v>
      </c>
      <c r="N258" s="39" t="s">
        <v>681</v>
      </c>
      <c r="O258" s="38">
        <v>232</v>
      </c>
      <c r="P258" s="39" t="s">
        <v>679</v>
      </c>
      <c r="Q258" s="38"/>
      <c r="R258" s="38"/>
      <c r="S258" s="38"/>
      <c r="T258" s="38"/>
      <c r="U258" s="38"/>
      <c r="V258" s="38"/>
      <c r="W258" s="38"/>
      <c r="X258" s="40" t="s">
        <v>676</v>
      </c>
      <c r="Y258" s="38" t="s">
        <v>667</v>
      </c>
    </row>
    <row r="259" spans="1:25" ht="23.25" hidden="1" customHeight="1" x14ac:dyDescent="0.25">
      <c r="A259" s="37">
        <v>255</v>
      </c>
      <c r="B259" s="37">
        <v>255</v>
      </c>
      <c r="C259" s="37" t="s">
        <v>295</v>
      </c>
      <c r="D259" s="37">
        <v>255</v>
      </c>
      <c r="E259" s="38">
        <v>72</v>
      </c>
      <c r="F259" s="39" t="s">
        <v>678</v>
      </c>
      <c r="G259" s="38">
        <v>45</v>
      </c>
      <c r="H259" s="39" t="s">
        <v>679</v>
      </c>
      <c r="I259" s="38">
        <v>40</v>
      </c>
      <c r="J259" s="39" t="s">
        <v>678</v>
      </c>
      <c r="K259" s="38">
        <v>13</v>
      </c>
      <c r="L259" s="39" t="s">
        <v>682</v>
      </c>
      <c r="M259" s="38">
        <v>40</v>
      </c>
      <c r="N259" s="39" t="s">
        <v>681</v>
      </c>
      <c r="O259" s="38">
        <v>210</v>
      </c>
      <c r="P259" s="39" t="s">
        <v>679</v>
      </c>
      <c r="Q259" s="38"/>
      <c r="R259" s="38"/>
      <c r="S259" s="38"/>
      <c r="T259" s="38"/>
      <c r="U259" s="38"/>
      <c r="V259" s="38"/>
      <c r="W259" s="38"/>
      <c r="X259" s="40" t="s">
        <v>676</v>
      </c>
      <c r="Y259" s="38" t="s">
        <v>667</v>
      </c>
    </row>
    <row r="260" spans="1:25" ht="23.25" hidden="1" customHeight="1" x14ac:dyDescent="0.25">
      <c r="A260" s="37">
        <v>256</v>
      </c>
      <c r="B260" s="37">
        <v>256</v>
      </c>
      <c r="C260" s="37" t="s">
        <v>296</v>
      </c>
      <c r="D260" s="37">
        <v>256</v>
      </c>
      <c r="E260" s="38">
        <v>64</v>
      </c>
      <c r="F260" s="39" t="s">
        <v>679</v>
      </c>
      <c r="G260" s="38">
        <v>30</v>
      </c>
      <c r="H260" s="39" t="s">
        <v>680</v>
      </c>
      <c r="I260" s="38">
        <v>32</v>
      </c>
      <c r="J260" s="39" t="s">
        <v>679</v>
      </c>
      <c r="K260" s="38">
        <v>26</v>
      </c>
      <c r="L260" s="39" t="s">
        <v>681</v>
      </c>
      <c r="M260" s="38">
        <v>30</v>
      </c>
      <c r="N260" s="39" t="s">
        <v>680</v>
      </c>
      <c r="O260" s="38">
        <v>182</v>
      </c>
      <c r="P260" s="39" t="s">
        <v>681</v>
      </c>
      <c r="Q260" s="38"/>
      <c r="R260" s="38"/>
      <c r="S260" s="38"/>
      <c r="T260" s="38"/>
      <c r="U260" s="38"/>
      <c r="V260" s="38"/>
      <c r="W260" s="38"/>
      <c r="X260" s="40" t="s">
        <v>675</v>
      </c>
      <c r="Y260" s="38" t="s">
        <v>667</v>
      </c>
    </row>
    <row r="261" spans="1:25" ht="23.25" hidden="1" customHeight="1" x14ac:dyDescent="0.25">
      <c r="A261" s="37">
        <v>257</v>
      </c>
      <c r="B261" s="37">
        <v>257</v>
      </c>
      <c r="C261" s="37" t="s">
        <v>297</v>
      </c>
      <c r="D261" s="37">
        <v>257</v>
      </c>
      <c r="E261" s="38">
        <v>80</v>
      </c>
      <c r="F261" s="39" t="s">
        <v>678</v>
      </c>
      <c r="G261" s="38">
        <v>60</v>
      </c>
      <c r="H261" s="39" t="s">
        <v>678</v>
      </c>
      <c r="I261" s="38">
        <v>40</v>
      </c>
      <c r="J261" s="39" t="s">
        <v>678</v>
      </c>
      <c r="K261" s="38">
        <v>12</v>
      </c>
      <c r="L261" s="39" t="s">
        <v>682</v>
      </c>
      <c r="M261" s="38">
        <v>50</v>
      </c>
      <c r="N261" s="39" t="s">
        <v>679</v>
      </c>
      <c r="O261" s="38">
        <v>242</v>
      </c>
      <c r="P261" s="39" t="s">
        <v>678</v>
      </c>
      <c r="Q261" s="38"/>
      <c r="R261" s="38"/>
      <c r="S261" s="38"/>
      <c r="T261" s="38"/>
      <c r="U261" s="38"/>
      <c r="V261" s="38"/>
      <c r="W261" s="38"/>
      <c r="X261" s="40" t="s">
        <v>676</v>
      </c>
      <c r="Y261" s="38" t="s">
        <v>667</v>
      </c>
    </row>
    <row r="262" spans="1:25" ht="23.25" hidden="1" customHeight="1" x14ac:dyDescent="0.25">
      <c r="A262" s="37">
        <v>258</v>
      </c>
      <c r="B262" s="37">
        <v>258</v>
      </c>
      <c r="C262" s="37" t="s">
        <v>298</v>
      </c>
      <c r="D262" s="37">
        <v>258</v>
      </c>
      <c r="E262" s="38">
        <v>56</v>
      </c>
      <c r="F262" s="39" t="s">
        <v>681</v>
      </c>
      <c r="G262" s="38">
        <v>30</v>
      </c>
      <c r="H262" s="39" t="s">
        <v>680</v>
      </c>
      <c r="I262" s="38">
        <v>32</v>
      </c>
      <c r="J262" s="39" t="s">
        <v>679</v>
      </c>
      <c r="K262" s="38">
        <v>20</v>
      </c>
      <c r="L262" s="39" t="s">
        <v>680</v>
      </c>
      <c r="M262" s="38">
        <v>30</v>
      </c>
      <c r="N262" s="39" t="s">
        <v>680</v>
      </c>
      <c r="O262" s="38">
        <v>168</v>
      </c>
      <c r="P262" s="39" t="s">
        <v>680</v>
      </c>
      <c r="Q262" s="38"/>
      <c r="R262" s="38"/>
      <c r="S262" s="38"/>
      <c r="T262" s="38"/>
      <c r="U262" s="38"/>
      <c r="V262" s="38"/>
      <c r="W262" s="38"/>
      <c r="X262" s="40" t="s">
        <v>675</v>
      </c>
      <c r="Y262" s="38" t="s">
        <v>667</v>
      </c>
    </row>
    <row r="263" spans="1:25" ht="23.25" hidden="1" customHeight="1" x14ac:dyDescent="0.25">
      <c r="A263" s="37">
        <v>259</v>
      </c>
      <c r="B263" s="37">
        <v>259</v>
      </c>
      <c r="C263" s="37" t="s">
        <v>299</v>
      </c>
      <c r="D263" s="37">
        <v>259</v>
      </c>
      <c r="E263" s="38">
        <v>56</v>
      </c>
      <c r="F263" s="39" t="s">
        <v>681</v>
      </c>
      <c r="G263" s="38">
        <v>30</v>
      </c>
      <c r="H263" s="39" t="s">
        <v>680</v>
      </c>
      <c r="I263" s="38">
        <v>32</v>
      </c>
      <c r="J263" s="39" t="s">
        <v>679</v>
      </c>
      <c r="K263" s="38">
        <v>17</v>
      </c>
      <c r="L263" s="39" t="s">
        <v>682</v>
      </c>
      <c r="M263" s="38">
        <v>40</v>
      </c>
      <c r="N263" s="39" t="s">
        <v>681</v>
      </c>
      <c r="O263" s="38">
        <v>175</v>
      </c>
      <c r="P263" s="39" t="s">
        <v>680</v>
      </c>
      <c r="Q263" s="38"/>
      <c r="R263" s="38"/>
      <c r="S263" s="38"/>
      <c r="T263" s="38"/>
      <c r="U263" s="38"/>
      <c r="V263" s="38"/>
      <c r="W263" s="38"/>
      <c r="X263" s="40" t="s">
        <v>676</v>
      </c>
      <c r="Y263" s="38" t="s">
        <v>667</v>
      </c>
    </row>
    <row r="264" spans="1:25" ht="23.25" hidden="1" customHeight="1" x14ac:dyDescent="0.25">
      <c r="A264" s="37">
        <v>260</v>
      </c>
      <c r="B264" s="37">
        <v>260</v>
      </c>
      <c r="C264" s="37" t="s">
        <v>300</v>
      </c>
      <c r="D264" s="37">
        <v>260</v>
      </c>
      <c r="E264" s="38">
        <v>80</v>
      </c>
      <c r="F264" s="39" t="s">
        <v>678</v>
      </c>
      <c r="G264" s="38">
        <v>30</v>
      </c>
      <c r="H264" s="39" t="s">
        <v>680</v>
      </c>
      <c r="I264" s="38">
        <v>40</v>
      </c>
      <c r="J264" s="39" t="s">
        <v>678</v>
      </c>
      <c r="K264" s="38">
        <v>16</v>
      </c>
      <c r="L264" s="39" t="s">
        <v>682</v>
      </c>
      <c r="M264" s="38">
        <v>30</v>
      </c>
      <c r="N264" s="39" t="s">
        <v>680</v>
      </c>
      <c r="O264" s="38">
        <v>196</v>
      </c>
      <c r="P264" s="39" t="s">
        <v>681</v>
      </c>
      <c r="Q264" s="38"/>
      <c r="R264" s="38"/>
      <c r="S264" s="38"/>
      <c r="T264" s="38"/>
      <c r="U264" s="38"/>
      <c r="V264" s="38"/>
      <c r="W264" s="38"/>
      <c r="X264" s="40" t="s">
        <v>676</v>
      </c>
      <c r="Y264" s="38" t="s">
        <v>667</v>
      </c>
    </row>
    <row r="265" spans="1:25" ht="23.25" hidden="1" customHeight="1" x14ac:dyDescent="0.25">
      <c r="A265" s="37">
        <v>261</v>
      </c>
      <c r="B265" s="37">
        <v>261</v>
      </c>
      <c r="C265" s="37" t="s">
        <v>301</v>
      </c>
      <c r="D265" s="37">
        <v>261</v>
      </c>
      <c r="E265" s="38">
        <v>80</v>
      </c>
      <c r="F265" s="39" t="s">
        <v>678</v>
      </c>
      <c r="G265" s="38">
        <v>30</v>
      </c>
      <c r="H265" s="39" t="s">
        <v>680</v>
      </c>
      <c r="I265" s="38">
        <v>40</v>
      </c>
      <c r="J265" s="39" t="s">
        <v>678</v>
      </c>
      <c r="K265" s="38">
        <v>19</v>
      </c>
      <c r="L265" s="39" t="s">
        <v>682</v>
      </c>
      <c r="M265" s="38">
        <v>30</v>
      </c>
      <c r="N265" s="39" t="s">
        <v>680</v>
      </c>
      <c r="O265" s="38">
        <v>199</v>
      </c>
      <c r="P265" s="39" t="s">
        <v>681</v>
      </c>
      <c r="Q265" s="38"/>
      <c r="R265" s="38"/>
      <c r="S265" s="38"/>
      <c r="T265" s="38"/>
      <c r="U265" s="38"/>
      <c r="V265" s="38"/>
      <c r="W265" s="38"/>
      <c r="X265" s="40" t="s">
        <v>676</v>
      </c>
      <c r="Y265" s="38" t="s">
        <v>667</v>
      </c>
    </row>
    <row r="266" spans="1:25" ht="23.25" hidden="1" customHeight="1" x14ac:dyDescent="0.25">
      <c r="A266" s="37">
        <v>262</v>
      </c>
      <c r="B266" s="37">
        <v>262</v>
      </c>
      <c r="C266" s="37" t="s">
        <v>302</v>
      </c>
      <c r="D266" s="37">
        <v>262</v>
      </c>
      <c r="E266" s="38">
        <v>72</v>
      </c>
      <c r="F266" s="39" t="s">
        <v>678</v>
      </c>
      <c r="G266" s="38">
        <v>30</v>
      </c>
      <c r="H266" s="39" t="s">
        <v>680</v>
      </c>
      <c r="I266" s="38">
        <v>40</v>
      </c>
      <c r="J266" s="39" t="s">
        <v>678</v>
      </c>
      <c r="K266" s="38">
        <v>19</v>
      </c>
      <c r="L266" s="39" t="s">
        <v>682</v>
      </c>
      <c r="M266" s="38">
        <v>30</v>
      </c>
      <c r="N266" s="39" t="s">
        <v>680</v>
      </c>
      <c r="O266" s="38">
        <v>191</v>
      </c>
      <c r="P266" s="39" t="s">
        <v>681</v>
      </c>
      <c r="Q266" s="38"/>
      <c r="R266" s="38"/>
      <c r="S266" s="38"/>
      <c r="T266" s="38"/>
      <c r="U266" s="38"/>
      <c r="V266" s="38"/>
      <c r="W266" s="38"/>
      <c r="X266" s="40" t="s">
        <v>676</v>
      </c>
      <c r="Y266" s="38" t="s">
        <v>667</v>
      </c>
    </row>
    <row r="267" spans="1:25" ht="23.25" hidden="1" customHeight="1" x14ac:dyDescent="0.25">
      <c r="A267" s="37">
        <v>263</v>
      </c>
      <c r="B267" s="37">
        <v>263</v>
      </c>
      <c r="C267" s="37" t="s">
        <v>303</v>
      </c>
      <c r="D267" s="37">
        <v>263</v>
      </c>
      <c r="E267" s="38">
        <v>56</v>
      </c>
      <c r="F267" s="39" t="s">
        <v>681</v>
      </c>
      <c r="G267" s="38">
        <v>45</v>
      </c>
      <c r="H267" s="39" t="s">
        <v>679</v>
      </c>
      <c r="I267" s="38">
        <v>24</v>
      </c>
      <c r="J267" s="39" t="s">
        <v>680</v>
      </c>
      <c r="K267" s="38">
        <v>26</v>
      </c>
      <c r="L267" s="39" t="s">
        <v>681</v>
      </c>
      <c r="M267" s="38">
        <v>30</v>
      </c>
      <c r="N267" s="39" t="s">
        <v>680</v>
      </c>
      <c r="O267" s="38">
        <v>181</v>
      </c>
      <c r="P267" s="39" t="s">
        <v>680</v>
      </c>
      <c r="Q267" s="38"/>
      <c r="R267" s="38"/>
      <c r="S267" s="38"/>
      <c r="T267" s="38"/>
      <c r="U267" s="38"/>
      <c r="V267" s="38"/>
      <c r="W267" s="38"/>
      <c r="X267" s="40" t="s">
        <v>675</v>
      </c>
      <c r="Y267" s="38" t="s">
        <v>667</v>
      </c>
    </row>
    <row r="268" spans="1:25" ht="23.25" hidden="1" customHeight="1" x14ac:dyDescent="0.25">
      <c r="A268" s="37">
        <v>264</v>
      </c>
      <c r="B268" s="37">
        <v>264</v>
      </c>
      <c r="C268" s="37" t="s">
        <v>304</v>
      </c>
      <c r="D268" s="37">
        <v>264</v>
      </c>
      <c r="E268" s="38">
        <v>56</v>
      </c>
      <c r="F268" s="39" t="s">
        <v>681</v>
      </c>
      <c r="G268" s="38">
        <v>30</v>
      </c>
      <c r="H268" s="39" t="s">
        <v>680</v>
      </c>
      <c r="I268" s="38">
        <v>32</v>
      </c>
      <c r="J268" s="39" t="s">
        <v>679</v>
      </c>
      <c r="K268" s="38">
        <v>14</v>
      </c>
      <c r="L268" s="39" t="s">
        <v>682</v>
      </c>
      <c r="M268" s="38">
        <v>40</v>
      </c>
      <c r="N268" s="39" t="s">
        <v>681</v>
      </c>
      <c r="O268" s="38">
        <v>172</v>
      </c>
      <c r="P268" s="39" t="s">
        <v>680</v>
      </c>
      <c r="Q268" s="38"/>
      <c r="R268" s="38"/>
      <c r="S268" s="38"/>
      <c r="T268" s="38"/>
      <c r="U268" s="38"/>
      <c r="V268" s="38"/>
      <c r="W268" s="38"/>
      <c r="X268" s="40" t="s">
        <v>676</v>
      </c>
      <c r="Y268" s="38" t="s">
        <v>667</v>
      </c>
    </row>
    <row r="269" spans="1:25" ht="23.25" hidden="1" customHeight="1" x14ac:dyDescent="0.25">
      <c r="A269" s="37">
        <v>265</v>
      </c>
      <c r="B269" s="37">
        <v>265</v>
      </c>
      <c r="C269" s="37" t="s">
        <v>305</v>
      </c>
      <c r="D269" s="37">
        <v>265</v>
      </c>
      <c r="E269" s="38">
        <v>80</v>
      </c>
      <c r="F269" s="39" t="s">
        <v>678</v>
      </c>
      <c r="G269" s="38">
        <v>45</v>
      </c>
      <c r="H269" s="39" t="s">
        <v>679</v>
      </c>
      <c r="I269" s="38">
        <v>32</v>
      </c>
      <c r="J269" s="39" t="s">
        <v>679</v>
      </c>
      <c r="K269" s="38">
        <v>20</v>
      </c>
      <c r="L269" s="39" t="s">
        <v>680</v>
      </c>
      <c r="M269" s="38">
        <v>60</v>
      </c>
      <c r="N269" s="39" t="s">
        <v>678</v>
      </c>
      <c r="O269" s="38">
        <v>237</v>
      </c>
      <c r="P269" s="39" t="s">
        <v>679</v>
      </c>
      <c r="Q269" s="38"/>
      <c r="R269" s="38"/>
      <c r="S269" s="38"/>
      <c r="T269" s="38"/>
      <c r="U269" s="38"/>
      <c r="V269" s="38"/>
      <c r="W269" s="38"/>
      <c r="X269" s="40" t="s">
        <v>675</v>
      </c>
      <c r="Y269" s="38" t="s">
        <v>667</v>
      </c>
    </row>
    <row r="270" spans="1:25" ht="23.25" hidden="1" customHeight="1" x14ac:dyDescent="0.25">
      <c r="A270" s="37">
        <v>266</v>
      </c>
      <c r="B270" s="37">
        <v>266</v>
      </c>
      <c r="C270" s="37" t="s">
        <v>306</v>
      </c>
      <c r="D270" s="37">
        <v>266</v>
      </c>
      <c r="E270" s="38">
        <v>80</v>
      </c>
      <c r="F270" s="39" t="s">
        <v>678</v>
      </c>
      <c r="G270" s="38">
        <v>30</v>
      </c>
      <c r="H270" s="39" t="s">
        <v>680</v>
      </c>
      <c r="I270" s="38">
        <v>32</v>
      </c>
      <c r="J270" s="39" t="s">
        <v>679</v>
      </c>
      <c r="K270" s="38">
        <v>19</v>
      </c>
      <c r="L270" s="39" t="s">
        <v>682</v>
      </c>
      <c r="M270" s="38">
        <v>60</v>
      </c>
      <c r="N270" s="39" t="s">
        <v>678</v>
      </c>
      <c r="O270" s="38">
        <v>221</v>
      </c>
      <c r="P270" s="39" t="s">
        <v>679</v>
      </c>
      <c r="Q270" s="38"/>
      <c r="R270" s="38"/>
      <c r="S270" s="38"/>
      <c r="T270" s="38"/>
      <c r="U270" s="38"/>
      <c r="V270" s="38"/>
      <c r="W270" s="38"/>
      <c r="X270" s="40" t="s">
        <v>676</v>
      </c>
      <c r="Y270" s="38" t="s">
        <v>667</v>
      </c>
    </row>
    <row r="271" spans="1:25" ht="23.25" hidden="1" customHeight="1" x14ac:dyDescent="0.25">
      <c r="A271" s="37">
        <v>267</v>
      </c>
      <c r="B271" s="37">
        <v>267</v>
      </c>
      <c r="C271" s="37" t="s">
        <v>307</v>
      </c>
      <c r="D271" s="37">
        <v>267</v>
      </c>
      <c r="E271" s="38">
        <v>24</v>
      </c>
      <c r="F271" s="39" t="s">
        <v>682</v>
      </c>
      <c r="G271" s="38">
        <v>30</v>
      </c>
      <c r="H271" s="39" t="s">
        <v>680</v>
      </c>
      <c r="I271" s="38">
        <v>16</v>
      </c>
      <c r="J271" s="39" t="s">
        <v>682</v>
      </c>
      <c r="K271" s="38">
        <v>20</v>
      </c>
      <c r="L271" s="39" t="s">
        <v>680</v>
      </c>
      <c r="M271" s="38">
        <v>30</v>
      </c>
      <c r="N271" s="39" t="s">
        <v>680</v>
      </c>
      <c r="O271" s="38">
        <v>120</v>
      </c>
      <c r="P271" s="39" t="s">
        <v>682</v>
      </c>
      <c r="Q271" s="38"/>
      <c r="R271" s="38"/>
      <c r="S271" s="38"/>
      <c r="T271" s="38"/>
      <c r="U271" s="38"/>
      <c r="V271" s="38"/>
      <c r="W271" s="38"/>
      <c r="X271" s="40" t="s">
        <v>676</v>
      </c>
      <c r="Y271" s="38" t="s">
        <v>667</v>
      </c>
    </row>
    <row r="272" spans="1:25" ht="23.25" hidden="1" customHeight="1" x14ac:dyDescent="0.25">
      <c r="A272" s="37">
        <v>268</v>
      </c>
      <c r="B272" s="37">
        <v>268</v>
      </c>
      <c r="C272" s="37" t="s">
        <v>308</v>
      </c>
      <c r="D272" s="37">
        <v>268</v>
      </c>
      <c r="E272" s="38">
        <v>72</v>
      </c>
      <c r="F272" s="39" t="s">
        <v>678</v>
      </c>
      <c r="G272" s="38">
        <v>45</v>
      </c>
      <c r="H272" s="39" t="s">
        <v>679</v>
      </c>
      <c r="I272" s="38">
        <v>40</v>
      </c>
      <c r="J272" s="39" t="s">
        <v>678</v>
      </c>
      <c r="K272" s="38">
        <v>26</v>
      </c>
      <c r="L272" s="39" t="s">
        <v>681</v>
      </c>
      <c r="M272" s="38">
        <v>40</v>
      </c>
      <c r="N272" s="39" t="s">
        <v>681</v>
      </c>
      <c r="O272" s="38">
        <v>223</v>
      </c>
      <c r="P272" s="39" t="s">
        <v>679</v>
      </c>
      <c r="Q272" s="38"/>
      <c r="R272" s="38"/>
      <c r="S272" s="38"/>
      <c r="T272" s="38"/>
      <c r="U272" s="38"/>
      <c r="V272" s="38"/>
      <c r="W272" s="38"/>
      <c r="X272" s="40" t="s">
        <v>675</v>
      </c>
      <c r="Y272" s="38" t="s">
        <v>667</v>
      </c>
    </row>
    <row r="273" spans="1:25" ht="23.25" hidden="1" customHeight="1" x14ac:dyDescent="0.25">
      <c r="A273" s="37">
        <v>269</v>
      </c>
      <c r="B273" s="37">
        <v>269</v>
      </c>
      <c r="C273" s="37" t="s">
        <v>309</v>
      </c>
      <c r="D273" s="37">
        <v>269</v>
      </c>
      <c r="E273" s="38">
        <v>24</v>
      </c>
      <c r="F273" s="39" t="s">
        <v>682</v>
      </c>
      <c r="G273" s="38">
        <v>30</v>
      </c>
      <c r="H273" s="39" t="s">
        <v>680</v>
      </c>
      <c r="I273" s="38">
        <v>16</v>
      </c>
      <c r="J273" s="39" t="s">
        <v>682</v>
      </c>
      <c r="K273" s="38">
        <v>14</v>
      </c>
      <c r="L273" s="39" t="s">
        <v>682</v>
      </c>
      <c r="M273" s="38">
        <v>30</v>
      </c>
      <c r="N273" s="39" t="s">
        <v>680</v>
      </c>
      <c r="O273" s="38">
        <v>114</v>
      </c>
      <c r="P273" s="39" t="s">
        <v>682</v>
      </c>
      <c r="Q273" s="38"/>
      <c r="R273" s="38"/>
      <c r="S273" s="38"/>
      <c r="T273" s="38"/>
      <c r="U273" s="38"/>
      <c r="V273" s="38"/>
      <c r="W273" s="38"/>
      <c r="X273" s="40" t="s">
        <v>676</v>
      </c>
      <c r="Y273" s="38" t="s">
        <v>667</v>
      </c>
    </row>
    <row r="274" spans="1:25" ht="23.25" hidden="1" customHeight="1" x14ac:dyDescent="0.25">
      <c r="A274" s="37">
        <v>270</v>
      </c>
      <c r="B274" s="37">
        <v>270</v>
      </c>
      <c r="C274" s="37" t="s">
        <v>310</v>
      </c>
      <c r="D274" s="37">
        <v>270</v>
      </c>
      <c r="E274" s="38">
        <v>56</v>
      </c>
      <c r="F274" s="39" t="s">
        <v>681</v>
      </c>
      <c r="G274" s="38">
        <v>30</v>
      </c>
      <c r="H274" s="39" t="s">
        <v>680</v>
      </c>
      <c r="I274" s="38">
        <v>24</v>
      </c>
      <c r="J274" s="39" t="s">
        <v>680</v>
      </c>
      <c r="K274" s="38">
        <v>33</v>
      </c>
      <c r="L274" s="39" t="s">
        <v>679</v>
      </c>
      <c r="M274" s="38">
        <v>30</v>
      </c>
      <c r="N274" s="39" t="s">
        <v>680</v>
      </c>
      <c r="O274" s="38">
        <v>173</v>
      </c>
      <c r="P274" s="39" t="s">
        <v>680</v>
      </c>
      <c r="Q274" s="38"/>
      <c r="R274" s="38"/>
      <c r="S274" s="38"/>
      <c r="T274" s="38"/>
      <c r="U274" s="38"/>
      <c r="V274" s="38"/>
      <c r="W274" s="38"/>
      <c r="X274" s="40" t="s">
        <v>675</v>
      </c>
      <c r="Y274" s="38" t="s">
        <v>667</v>
      </c>
    </row>
    <row r="275" spans="1:25" ht="23.25" hidden="1" customHeight="1" x14ac:dyDescent="0.25">
      <c r="A275" s="37">
        <v>271</v>
      </c>
      <c r="B275" s="37">
        <v>271</v>
      </c>
      <c r="C275" s="37" t="s">
        <v>311</v>
      </c>
      <c r="D275" s="37">
        <v>271</v>
      </c>
      <c r="E275" s="38">
        <v>64</v>
      </c>
      <c r="F275" s="39" t="s">
        <v>679</v>
      </c>
      <c r="G275" s="38">
        <v>30</v>
      </c>
      <c r="H275" s="39" t="s">
        <v>680</v>
      </c>
      <c r="I275" s="38">
        <v>32</v>
      </c>
      <c r="J275" s="39" t="s">
        <v>679</v>
      </c>
      <c r="K275" s="38">
        <v>15</v>
      </c>
      <c r="L275" s="39" t="s">
        <v>682</v>
      </c>
      <c r="M275" s="38">
        <v>50</v>
      </c>
      <c r="N275" s="39" t="s">
        <v>679</v>
      </c>
      <c r="O275" s="38">
        <v>191</v>
      </c>
      <c r="P275" s="39" t="s">
        <v>681</v>
      </c>
      <c r="Q275" s="38"/>
      <c r="R275" s="38"/>
      <c r="S275" s="38"/>
      <c r="T275" s="38"/>
      <c r="U275" s="38"/>
      <c r="V275" s="38"/>
      <c r="W275" s="38"/>
      <c r="X275" s="40" t="s">
        <v>676</v>
      </c>
      <c r="Y275" s="38" t="s">
        <v>667</v>
      </c>
    </row>
    <row r="276" spans="1:25" ht="23.25" hidden="1" customHeight="1" x14ac:dyDescent="0.25">
      <c r="A276" s="37">
        <v>272</v>
      </c>
      <c r="B276" s="37">
        <v>272</v>
      </c>
      <c r="C276" s="37" t="s">
        <v>312</v>
      </c>
      <c r="D276" s="37">
        <v>272</v>
      </c>
      <c r="E276" s="38">
        <v>80</v>
      </c>
      <c r="F276" s="39" t="s">
        <v>678</v>
      </c>
      <c r="G276" s="38">
        <v>30</v>
      </c>
      <c r="H276" s="39" t="s">
        <v>680</v>
      </c>
      <c r="I276" s="38">
        <v>32</v>
      </c>
      <c r="J276" s="39" t="s">
        <v>679</v>
      </c>
      <c r="K276" s="38">
        <v>21</v>
      </c>
      <c r="L276" s="39" t="s">
        <v>680</v>
      </c>
      <c r="M276" s="38">
        <v>50</v>
      </c>
      <c r="N276" s="39" t="s">
        <v>679</v>
      </c>
      <c r="O276" s="38">
        <v>213</v>
      </c>
      <c r="P276" s="39" t="s">
        <v>679</v>
      </c>
      <c r="Q276" s="38"/>
      <c r="R276" s="38"/>
      <c r="S276" s="38"/>
      <c r="T276" s="38"/>
      <c r="U276" s="38"/>
      <c r="V276" s="38"/>
      <c r="W276" s="38"/>
      <c r="X276" s="40" t="s">
        <v>675</v>
      </c>
      <c r="Y276" s="38" t="s">
        <v>667</v>
      </c>
    </row>
    <row r="277" spans="1:25" ht="23.25" hidden="1" customHeight="1" x14ac:dyDescent="0.25">
      <c r="A277" s="37">
        <v>273</v>
      </c>
      <c r="B277" s="37">
        <v>273</v>
      </c>
      <c r="C277" s="37" t="s">
        <v>313</v>
      </c>
      <c r="D277" s="37">
        <v>273</v>
      </c>
      <c r="E277" s="38">
        <v>72</v>
      </c>
      <c r="F277" s="39" t="s">
        <v>678</v>
      </c>
      <c r="G277" s="38">
        <v>30</v>
      </c>
      <c r="H277" s="39" t="s">
        <v>680</v>
      </c>
      <c r="I277" s="38">
        <v>16</v>
      </c>
      <c r="J277" s="39" t="s">
        <v>682</v>
      </c>
      <c r="K277" s="38">
        <v>26</v>
      </c>
      <c r="L277" s="39" t="s">
        <v>681</v>
      </c>
      <c r="M277" s="38">
        <v>50</v>
      </c>
      <c r="N277" s="39" t="s">
        <v>679</v>
      </c>
      <c r="O277" s="38">
        <v>194</v>
      </c>
      <c r="P277" s="39" t="s">
        <v>681</v>
      </c>
      <c r="Q277" s="38"/>
      <c r="R277" s="38"/>
      <c r="S277" s="38"/>
      <c r="T277" s="38"/>
      <c r="U277" s="38"/>
      <c r="V277" s="38"/>
      <c r="W277" s="38"/>
      <c r="X277" s="40" t="s">
        <v>676</v>
      </c>
      <c r="Y277" s="38" t="s">
        <v>667</v>
      </c>
    </row>
    <row r="278" spans="1:25" ht="23.25" hidden="1" customHeight="1" x14ac:dyDescent="0.25">
      <c r="A278" s="37">
        <v>274</v>
      </c>
      <c r="B278" s="37">
        <v>274</v>
      </c>
      <c r="C278" s="37" t="s">
        <v>314</v>
      </c>
      <c r="D278" s="37">
        <v>274</v>
      </c>
      <c r="E278" s="38">
        <v>64</v>
      </c>
      <c r="F278" s="39" t="s">
        <v>679</v>
      </c>
      <c r="G278" s="38">
        <v>30</v>
      </c>
      <c r="H278" s="39" t="s">
        <v>680</v>
      </c>
      <c r="I278" s="38">
        <v>24</v>
      </c>
      <c r="J278" s="39" t="s">
        <v>680</v>
      </c>
      <c r="K278" s="38">
        <v>20</v>
      </c>
      <c r="L278" s="39" t="s">
        <v>680</v>
      </c>
      <c r="M278" s="38">
        <v>30</v>
      </c>
      <c r="N278" s="39" t="s">
        <v>680</v>
      </c>
      <c r="O278" s="38">
        <v>168</v>
      </c>
      <c r="P278" s="39" t="s">
        <v>680</v>
      </c>
      <c r="Q278" s="38"/>
      <c r="R278" s="38"/>
      <c r="S278" s="38"/>
      <c r="T278" s="38"/>
      <c r="U278" s="38"/>
      <c r="V278" s="38"/>
      <c r="W278" s="38"/>
      <c r="X278" s="40" t="s">
        <v>675</v>
      </c>
      <c r="Y278" s="38" t="s">
        <v>667</v>
      </c>
    </row>
    <row r="279" spans="1:25" ht="23.25" hidden="1" customHeight="1" x14ac:dyDescent="0.25">
      <c r="A279" s="37">
        <v>275</v>
      </c>
      <c r="B279" s="37">
        <v>275</v>
      </c>
      <c r="C279" s="37" t="s">
        <v>315</v>
      </c>
      <c r="D279" s="37">
        <v>275</v>
      </c>
      <c r="E279" s="38">
        <v>56</v>
      </c>
      <c r="F279" s="39" t="s">
        <v>681</v>
      </c>
      <c r="G279" s="38">
        <v>30</v>
      </c>
      <c r="H279" s="39" t="s">
        <v>680</v>
      </c>
      <c r="I279" s="38">
        <v>32</v>
      </c>
      <c r="J279" s="39" t="s">
        <v>679</v>
      </c>
      <c r="K279" s="38">
        <v>17</v>
      </c>
      <c r="L279" s="39" t="s">
        <v>682</v>
      </c>
      <c r="M279" s="38">
        <v>40</v>
      </c>
      <c r="N279" s="39" t="s">
        <v>681</v>
      </c>
      <c r="O279" s="38">
        <v>175</v>
      </c>
      <c r="P279" s="39" t="s">
        <v>680</v>
      </c>
      <c r="Q279" s="38"/>
      <c r="R279" s="38"/>
      <c r="S279" s="38"/>
      <c r="T279" s="38"/>
      <c r="U279" s="38"/>
      <c r="V279" s="38"/>
      <c r="W279" s="38"/>
      <c r="X279" s="40" t="s">
        <v>676</v>
      </c>
      <c r="Y279" s="38" t="s">
        <v>667</v>
      </c>
    </row>
    <row r="280" spans="1:25" ht="23.25" hidden="1" customHeight="1" x14ac:dyDescent="0.25">
      <c r="A280" s="37">
        <v>276</v>
      </c>
      <c r="B280" s="37">
        <v>276</v>
      </c>
      <c r="C280" s="37" t="s">
        <v>316</v>
      </c>
      <c r="D280" s="37">
        <v>276</v>
      </c>
      <c r="E280" s="38">
        <v>80</v>
      </c>
      <c r="F280" s="39" t="s">
        <v>678</v>
      </c>
      <c r="G280" s="38">
        <v>45</v>
      </c>
      <c r="H280" s="39" t="s">
        <v>679</v>
      </c>
      <c r="I280" s="38">
        <v>24</v>
      </c>
      <c r="J280" s="39" t="s">
        <v>680</v>
      </c>
      <c r="K280" s="38">
        <v>14</v>
      </c>
      <c r="L280" s="39" t="s">
        <v>682</v>
      </c>
      <c r="M280" s="38">
        <v>40</v>
      </c>
      <c r="N280" s="39" t="s">
        <v>681</v>
      </c>
      <c r="O280" s="38">
        <v>203</v>
      </c>
      <c r="P280" s="39" t="s">
        <v>681</v>
      </c>
      <c r="Q280" s="38"/>
      <c r="R280" s="38"/>
      <c r="S280" s="38"/>
      <c r="T280" s="38"/>
      <c r="U280" s="38"/>
      <c r="V280" s="38"/>
      <c r="W280" s="38"/>
      <c r="X280" s="40" t="s">
        <v>676</v>
      </c>
      <c r="Y280" s="38" t="s">
        <v>667</v>
      </c>
    </row>
    <row r="281" spans="1:25" ht="23.25" hidden="1" customHeight="1" x14ac:dyDescent="0.25">
      <c r="A281" s="37">
        <v>277</v>
      </c>
      <c r="B281" s="37">
        <v>277</v>
      </c>
      <c r="C281" s="37" t="s">
        <v>317</v>
      </c>
      <c r="D281" s="37">
        <v>277</v>
      </c>
      <c r="E281" s="38">
        <v>80</v>
      </c>
      <c r="F281" s="39" t="s">
        <v>678</v>
      </c>
      <c r="G281" s="38">
        <v>45</v>
      </c>
      <c r="H281" s="39" t="s">
        <v>679</v>
      </c>
      <c r="I281" s="38">
        <v>40</v>
      </c>
      <c r="J281" s="39" t="s">
        <v>678</v>
      </c>
      <c r="K281" s="38">
        <v>40</v>
      </c>
      <c r="L281" s="39" t="s">
        <v>678</v>
      </c>
      <c r="M281" s="38">
        <v>50</v>
      </c>
      <c r="N281" s="39" t="s">
        <v>679</v>
      </c>
      <c r="O281" s="38">
        <v>255</v>
      </c>
      <c r="P281" s="39" t="s">
        <v>678</v>
      </c>
      <c r="Q281" s="38"/>
      <c r="R281" s="38"/>
      <c r="S281" s="38"/>
      <c r="T281" s="38"/>
      <c r="U281" s="38"/>
      <c r="V281" s="38"/>
      <c r="W281" s="38"/>
      <c r="X281" s="40" t="s">
        <v>675</v>
      </c>
      <c r="Y281" s="38" t="s">
        <v>667</v>
      </c>
    </row>
    <row r="282" spans="1:25" ht="23.25" hidden="1" customHeight="1" x14ac:dyDescent="0.25">
      <c r="A282" s="37">
        <v>278</v>
      </c>
      <c r="B282" s="37">
        <v>278</v>
      </c>
      <c r="C282" s="37" t="s">
        <v>318</v>
      </c>
      <c r="D282" s="37">
        <v>278</v>
      </c>
      <c r="E282" s="38">
        <v>56</v>
      </c>
      <c r="F282" s="39" t="s">
        <v>681</v>
      </c>
      <c r="G282" s="38">
        <v>30</v>
      </c>
      <c r="H282" s="39" t="s">
        <v>680</v>
      </c>
      <c r="I282" s="38">
        <v>24</v>
      </c>
      <c r="J282" s="39" t="s">
        <v>680</v>
      </c>
      <c r="K282" s="38">
        <v>19</v>
      </c>
      <c r="L282" s="39" t="s">
        <v>682</v>
      </c>
      <c r="M282" s="38">
        <v>30</v>
      </c>
      <c r="N282" s="39" t="s">
        <v>680</v>
      </c>
      <c r="O282" s="38">
        <v>159</v>
      </c>
      <c r="P282" s="39" t="s">
        <v>680</v>
      </c>
      <c r="Q282" s="38"/>
      <c r="R282" s="38"/>
      <c r="S282" s="38"/>
      <c r="T282" s="38"/>
      <c r="U282" s="38"/>
      <c r="V282" s="38"/>
      <c r="W282" s="38"/>
      <c r="X282" s="40" t="s">
        <v>676</v>
      </c>
      <c r="Y282" s="38" t="s">
        <v>667</v>
      </c>
    </row>
    <row r="283" spans="1:25" ht="23.25" hidden="1" customHeight="1" x14ac:dyDescent="0.25">
      <c r="A283" s="37">
        <v>279</v>
      </c>
      <c r="B283" s="37">
        <v>279</v>
      </c>
      <c r="C283" s="37" t="s">
        <v>319</v>
      </c>
      <c r="D283" s="37">
        <v>279</v>
      </c>
      <c r="E283" s="38">
        <v>40</v>
      </c>
      <c r="F283" s="39" t="s">
        <v>680</v>
      </c>
      <c r="G283" s="38">
        <v>30</v>
      </c>
      <c r="H283" s="39" t="s">
        <v>680</v>
      </c>
      <c r="I283" s="38">
        <v>24</v>
      </c>
      <c r="J283" s="39" t="s">
        <v>680</v>
      </c>
      <c r="K283" s="38">
        <v>12</v>
      </c>
      <c r="L283" s="39" t="s">
        <v>682</v>
      </c>
      <c r="M283" s="38">
        <v>30</v>
      </c>
      <c r="N283" s="39" t="s">
        <v>680</v>
      </c>
      <c r="O283" s="38">
        <v>136</v>
      </c>
      <c r="P283" s="39" t="s">
        <v>682</v>
      </c>
      <c r="Q283" s="38"/>
      <c r="R283" s="38"/>
      <c r="S283" s="38"/>
      <c r="T283" s="38"/>
      <c r="U283" s="38"/>
      <c r="V283" s="38"/>
      <c r="W283" s="38"/>
      <c r="X283" s="40" t="s">
        <v>676</v>
      </c>
      <c r="Y283" s="38" t="s">
        <v>667</v>
      </c>
    </row>
    <row r="284" spans="1:25" ht="23.25" hidden="1" customHeight="1" x14ac:dyDescent="0.25">
      <c r="A284" s="37">
        <v>280</v>
      </c>
      <c r="B284" s="37">
        <v>280</v>
      </c>
      <c r="C284" s="37" t="s">
        <v>320</v>
      </c>
      <c r="D284" s="37">
        <v>280</v>
      </c>
      <c r="E284" s="38">
        <v>80</v>
      </c>
      <c r="F284" s="39" t="s">
        <v>678</v>
      </c>
      <c r="G284" s="38">
        <v>30</v>
      </c>
      <c r="H284" s="39" t="s">
        <v>680</v>
      </c>
      <c r="I284" s="38">
        <v>40</v>
      </c>
      <c r="J284" s="39" t="s">
        <v>678</v>
      </c>
      <c r="K284" s="38">
        <v>26</v>
      </c>
      <c r="L284" s="39" t="s">
        <v>681</v>
      </c>
      <c r="M284" s="38">
        <v>50</v>
      </c>
      <c r="N284" s="39" t="s">
        <v>679</v>
      </c>
      <c r="O284" s="38">
        <v>226</v>
      </c>
      <c r="P284" s="39" t="s">
        <v>679</v>
      </c>
      <c r="Q284" s="38"/>
      <c r="R284" s="38"/>
      <c r="S284" s="38"/>
      <c r="T284" s="38"/>
      <c r="U284" s="38"/>
      <c r="V284" s="38"/>
      <c r="W284" s="38"/>
      <c r="X284" s="40" t="s">
        <v>675</v>
      </c>
      <c r="Y284" s="38" t="s">
        <v>667</v>
      </c>
    </row>
    <row r="285" spans="1:25" ht="23.25" hidden="1" customHeight="1" x14ac:dyDescent="0.25">
      <c r="A285" s="37">
        <v>281</v>
      </c>
      <c r="B285" s="37">
        <v>281</v>
      </c>
      <c r="C285" s="37" t="s">
        <v>321</v>
      </c>
      <c r="D285" s="37">
        <v>281</v>
      </c>
      <c r="E285" s="38">
        <v>24</v>
      </c>
      <c r="F285" s="39" t="s">
        <v>682</v>
      </c>
      <c r="G285" s="38">
        <v>30</v>
      </c>
      <c r="H285" s="39" t="s">
        <v>680</v>
      </c>
      <c r="I285" s="38">
        <v>18</v>
      </c>
      <c r="J285" s="39" t="s">
        <v>682</v>
      </c>
      <c r="K285" s="38">
        <v>14</v>
      </c>
      <c r="L285" s="39" t="s">
        <v>682</v>
      </c>
      <c r="M285" s="38">
        <v>30</v>
      </c>
      <c r="N285" s="39" t="s">
        <v>680</v>
      </c>
      <c r="O285" s="38">
        <v>116</v>
      </c>
      <c r="P285" s="39" t="s">
        <v>682</v>
      </c>
      <c r="Q285" s="38"/>
      <c r="R285" s="38"/>
      <c r="S285" s="38"/>
      <c r="T285" s="38"/>
      <c r="U285" s="38"/>
      <c r="V285" s="38"/>
      <c r="W285" s="38"/>
      <c r="X285" s="40" t="s">
        <v>676</v>
      </c>
      <c r="Y285" s="38" t="s">
        <v>667</v>
      </c>
    </row>
    <row r="286" spans="1:25" ht="23.25" hidden="1" customHeight="1" x14ac:dyDescent="0.25">
      <c r="A286" s="37">
        <v>282</v>
      </c>
      <c r="B286" s="37">
        <v>282</v>
      </c>
      <c r="C286" s="37" t="s">
        <v>322</v>
      </c>
      <c r="D286" s="37">
        <v>282</v>
      </c>
      <c r="E286" s="38">
        <v>56</v>
      </c>
      <c r="F286" s="39" t="s">
        <v>681</v>
      </c>
      <c r="G286" s="38">
        <v>45</v>
      </c>
      <c r="H286" s="39" t="s">
        <v>679</v>
      </c>
      <c r="I286" s="38">
        <v>18</v>
      </c>
      <c r="J286" s="39" t="s">
        <v>682</v>
      </c>
      <c r="K286" s="38">
        <v>19</v>
      </c>
      <c r="L286" s="39" t="s">
        <v>682</v>
      </c>
      <c r="M286" s="38">
        <v>40</v>
      </c>
      <c r="N286" s="39" t="s">
        <v>681</v>
      </c>
      <c r="O286" s="38">
        <v>178</v>
      </c>
      <c r="P286" s="39" t="s">
        <v>680</v>
      </c>
      <c r="Q286" s="38"/>
      <c r="R286" s="38"/>
      <c r="S286" s="38"/>
      <c r="T286" s="38"/>
      <c r="U286" s="38"/>
      <c r="V286" s="38"/>
      <c r="W286" s="38"/>
      <c r="X286" s="40" t="s">
        <v>676</v>
      </c>
      <c r="Y286" s="38" t="s">
        <v>667</v>
      </c>
    </row>
    <row r="287" spans="1:25" ht="23.25" hidden="1" customHeight="1" x14ac:dyDescent="0.25">
      <c r="A287" s="37">
        <v>283</v>
      </c>
      <c r="B287" s="37">
        <v>283</v>
      </c>
      <c r="C287" s="37" t="s">
        <v>323</v>
      </c>
      <c r="D287" s="37">
        <v>283</v>
      </c>
      <c r="E287" s="38">
        <v>56</v>
      </c>
      <c r="F287" s="39" t="s">
        <v>681</v>
      </c>
      <c r="G287" s="38">
        <v>30</v>
      </c>
      <c r="H287" s="39" t="s">
        <v>680</v>
      </c>
      <c r="I287" s="38">
        <v>24</v>
      </c>
      <c r="J287" s="39" t="s">
        <v>680</v>
      </c>
      <c r="K287" s="38">
        <v>16</v>
      </c>
      <c r="L287" s="39" t="s">
        <v>682</v>
      </c>
      <c r="M287" s="38">
        <v>40</v>
      </c>
      <c r="N287" s="39" t="s">
        <v>681</v>
      </c>
      <c r="O287" s="38">
        <v>166</v>
      </c>
      <c r="P287" s="39" t="s">
        <v>680</v>
      </c>
      <c r="Q287" s="38"/>
      <c r="R287" s="38"/>
      <c r="S287" s="38"/>
      <c r="T287" s="38"/>
      <c r="U287" s="38"/>
      <c r="V287" s="38"/>
      <c r="W287" s="38"/>
      <c r="X287" s="40" t="s">
        <v>676</v>
      </c>
      <c r="Y287" s="38" t="s">
        <v>667</v>
      </c>
    </row>
    <row r="288" spans="1:25" ht="23.25" customHeight="1" x14ac:dyDescent="0.25">
      <c r="A288" s="37">
        <v>501</v>
      </c>
      <c r="B288" s="37">
        <v>284</v>
      </c>
      <c r="C288" s="37" t="s">
        <v>324</v>
      </c>
      <c r="D288" s="37">
        <v>501</v>
      </c>
      <c r="E288" s="38">
        <v>80</v>
      </c>
      <c r="F288" s="39" t="s">
        <v>678</v>
      </c>
      <c r="G288" s="38">
        <v>53</v>
      </c>
      <c r="H288" s="39" t="s">
        <v>678</v>
      </c>
      <c r="I288" s="38">
        <v>40</v>
      </c>
      <c r="J288" s="39" t="s">
        <v>678</v>
      </c>
      <c r="K288" s="38">
        <v>40</v>
      </c>
      <c r="L288" s="39" t="s">
        <v>678</v>
      </c>
      <c r="M288" s="38">
        <v>30</v>
      </c>
      <c r="N288" s="39" t="s">
        <v>680</v>
      </c>
      <c r="O288" s="38">
        <v>243</v>
      </c>
      <c r="P288" s="39" t="s">
        <v>678</v>
      </c>
      <c r="Q288" s="38"/>
      <c r="R288" s="38"/>
      <c r="S288" s="38"/>
      <c r="T288" s="38"/>
      <c r="U288" s="38"/>
      <c r="V288" s="38"/>
      <c r="W288" s="38"/>
      <c r="X288" s="41" t="s">
        <v>675</v>
      </c>
      <c r="Y288" s="38" t="s">
        <v>668</v>
      </c>
    </row>
    <row r="289" spans="1:25" ht="23.25" customHeight="1" x14ac:dyDescent="0.25">
      <c r="A289" s="37">
        <v>502</v>
      </c>
      <c r="B289" s="37">
        <v>285</v>
      </c>
      <c r="C289" s="37" t="s">
        <v>325</v>
      </c>
      <c r="D289" s="37">
        <v>502</v>
      </c>
      <c r="E289" s="38">
        <v>80</v>
      </c>
      <c r="F289" s="39" t="s">
        <v>678</v>
      </c>
      <c r="G289" s="38">
        <v>53</v>
      </c>
      <c r="H289" s="39" t="s">
        <v>678</v>
      </c>
      <c r="I289" s="38">
        <v>40</v>
      </c>
      <c r="J289" s="39" t="s">
        <v>678</v>
      </c>
      <c r="K289" s="38">
        <v>40</v>
      </c>
      <c r="L289" s="39" t="s">
        <v>678</v>
      </c>
      <c r="M289" s="38">
        <v>40</v>
      </c>
      <c r="N289" s="39" t="s">
        <v>681</v>
      </c>
      <c r="O289" s="38">
        <v>253</v>
      </c>
      <c r="P289" s="39" t="s">
        <v>678</v>
      </c>
      <c r="Q289" s="38"/>
      <c r="R289" s="38"/>
      <c r="S289" s="38"/>
      <c r="T289" s="38"/>
      <c r="U289" s="38"/>
      <c r="V289" s="38"/>
      <c r="W289" s="38"/>
      <c r="X289" s="41" t="s">
        <v>675</v>
      </c>
      <c r="Y289" s="38" t="s">
        <v>668</v>
      </c>
    </row>
    <row r="290" spans="1:25" ht="23.25" customHeight="1" x14ac:dyDescent="0.25">
      <c r="A290" s="37">
        <v>503</v>
      </c>
      <c r="B290" s="37">
        <v>286</v>
      </c>
      <c r="C290" s="37" t="s">
        <v>326</v>
      </c>
      <c r="D290" s="37">
        <v>503</v>
      </c>
      <c r="E290" s="38">
        <v>72</v>
      </c>
      <c r="F290" s="39" t="s">
        <v>678</v>
      </c>
      <c r="G290" s="38">
        <v>45</v>
      </c>
      <c r="H290" s="39" t="s">
        <v>679</v>
      </c>
      <c r="I290" s="38">
        <v>40</v>
      </c>
      <c r="J290" s="39" t="s">
        <v>678</v>
      </c>
      <c r="K290" s="38">
        <v>40</v>
      </c>
      <c r="L290" s="39" t="s">
        <v>678</v>
      </c>
      <c r="M290" s="38">
        <v>40</v>
      </c>
      <c r="N290" s="39" t="s">
        <v>681</v>
      </c>
      <c r="O290" s="38">
        <v>237</v>
      </c>
      <c r="P290" s="39" t="s">
        <v>679</v>
      </c>
      <c r="Q290" s="38"/>
      <c r="R290" s="38"/>
      <c r="S290" s="38"/>
      <c r="T290" s="38"/>
      <c r="U290" s="38"/>
      <c r="V290" s="38"/>
      <c r="W290" s="38"/>
      <c r="X290" s="41" t="s">
        <v>675</v>
      </c>
      <c r="Y290" s="38" t="s">
        <v>668</v>
      </c>
    </row>
    <row r="291" spans="1:25" ht="23.25" customHeight="1" x14ac:dyDescent="0.25">
      <c r="A291" s="37">
        <v>504</v>
      </c>
      <c r="B291" s="37">
        <v>287</v>
      </c>
      <c r="C291" s="37" t="s">
        <v>327</v>
      </c>
      <c r="D291" s="37">
        <v>504</v>
      </c>
      <c r="E291" s="38" t="s">
        <v>666</v>
      </c>
      <c r="F291" s="39" t="s">
        <v>666</v>
      </c>
      <c r="G291" s="38" t="s">
        <v>666</v>
      </c>
      <c r="H291" s="39" t="s">
        <v>666</v>
      </c>
      <c r="I291" s="38" t="s">
        <v>666</v>
      </c>
      <c r="J291" s="39" t="s">
        <v>666</v>
      </c>
      <c r="K291" s="38" t="s">
        <v>666</v>
      </c>
      <c r="L291" s="39" t="s">
        <v>666</v>
      </c>
      <c r="M291" s="38" t="s">
        <v>666</v>
      </c>
      <c r="N291" s="39" t="s">
        <v>666</v>
      </c>
      <c r="O291" s="38" t="s">
        <v>665</v>
      </c>
      <c r="P291" s="39" t="s">
        <v>683</v>
      </c>
      <c r="Q291" s="38"/>
      <c r="R291" s="38"/>
      <c r="S291" s="38"/>
      <c r="T291" s="38"/>
      <c r="U291" s="38"/>
      <c r="V291" s="38"/>
      <c r="W291" s="38"/>
      <c r="X291" s="41" t="s">
        <v>676</v>
      </c>
      <c r="Y291" s="38" t="s">
        <v>668</v>
      </c>
    </row>
    <row r="292" spans="1:25" ht="23.25" customHeight="1" x14ac:dyDescent="0.25">
      <c r="A292" s="37">
        <v>505</v>
      </c>
      <c r="B292" s="37">
        <v>288</v>
      </c>
      <c r="C292" s="37" t="s">
        <v>328</v>
      </c>
      <c r="D292" s="37">
        <v>505</v>
      </c>
      <c r="E292" s="38">
        <v>72</v>
      </c>
      <c r="F292" s="39" t="s">
        <v>678</v>
      </c>
      <c r="G292" s="38">
        <v>38</v>
      </c>
      <c r="H292" s="39" t="s">
        <v>680</v>
      </c>
      <c r="I292" s="38">
        <v>40</v>
      </c>
      <c r="J292" s="39" t="s">
        <v>678</v>
      </c>
      <c r="K292" s="38">
        <v>40</v>
      </c>
      <c r="L292" s="39" t="s">
        <v>678</v>
      </c>
      <c r="M292" s="38">
        <v>40</v>
      </c>
      <c r="N292" s="39" t="s">
        <v>681</v>
      </c>
      <c r="O292" s="38">
        <v>230</v>
      </c>
      <c r="P292" s="39" t="s">
        <v>679</v>
      </c>
      <c r="Q292" s="38"/>
      <c r="R292" s="38"/>
      <c r="S292" s="38"/>
      <c r="T292" s="38"/>
      <c r="U292" s="38"/>
      <c r="V292" s="38"/>
      <c r="W292" s="38"/>
      <c r="X292" s="41" t="s">
        <v>675</v>
      </c>
      <c r="Y292" s="38" t="s">
        <v>668</v>
      </c>
    </row>
    <row r="293" spans="1:25" ht="23.25" customHeight="1" x14ac:dyDescent="0.25">
      <c r="A293" s="37">
        <v>506</v>
      </c>
      <c r="B293" s="37">
        <v>289</v>
      </c>
      <c r="C293" s="37" t="s">
        <v>329</v>
      </c>
      <c r="D293" s="37">
        <v>506</v>
      </c>
      <c r="E293" s="38">
        <v>64</v>
      </c>
      <c r="F293" s="39" t="s">
        <v>679</v>
      </c>
      <c r="G293" s="38">
        <v>53</v>
      </c>
      <c r="H293" s="39" t="s">
        <v>678</v>
      </c>
      <c r="I293" s="38">
        <v>40</v>
      </c>
      <c r="J293" s="39" t="s">
        <v>678</v>
      </c>
      <c r="K293" s="38">
        <v>40</v>
      </c>
      <c r="L293" s="39" t="s">
        <v>678</v>
      </c>
      <c r="M293" s="38">
        <v>40</v>
      </c>
      <c r="N293" s="39" t="s">
        <v>681</v>
      </c>
      <c r="O293" s="38">
        <v>237</v>
      </c>
      <c r="P293" s="39" t="s">
        <v>679</v>
      </c>
      <c r="Q293" s="38"/>
      <c r="R293" s="38"/>
      <c r="S293" s="38"/>
      <c r="T293" s="38"/>
      <c r="U293" s="38"/>
      <c r="V293" s="38"/>
      <c r="W293" s="38"/>
      <c r="X293" s="41" t="s">
        <v>675</v>
      </c>
      <c r="Y293" s="38" t="s">
        <v>668</v>
      </c>
    </row>
    <row r="294" spans="1:25" ht="23.25" customHeight="1" x14ac:dyDescent="0.25">
      <c r="A294" s="37">
        <v>507</v>
      </c>
      <c r="B294" s="37">
        <v>290</v>
      </c>
      <c r="C294" s="37" t="s">
        <v>330</v>
      </c>
      <c r="D294" s="37">
        <v>507</v>
      </c>
      <c r="E294" s="38">
        <v>64</v>
      </c>
      <c r="F294" s="39" t="s">
        <v>679</v>
      </c>
      <c r="G294" s="38">
        <v>45</v>
      </c>
      <c r="H294" s="39" t="s">
        <v>679</v>
      </c>
      <c r="I294" s="38">
        <v>40</v>
      </c>
      <c r="J294" s="39" t="s">
        <v>678</v>
      </c>
      <c r="K294" s="38">
        <v>40</v>
      </c>
      <c r="L294" s="39" t="s">
        <v>678</v>
      </c>
      <c r="M294" s="38">
        <v>50</v>
      </c>
      <c r="N294" s="39" t="s">
        <v>679</v>
      </c>
      <c r="O294" s="38">
        <v>239</v>
      </c>
      <c r="P294" s="39" t="s">
        <v>678</v>
      </c>
      <c r="Q294" s="38"/>
      <c r="R294" s="38"/>
      <c r="S294" s="38"/>
      <c r="T294" s="38"/>
      <c r="U294" s="38"/>
      <c r="V294" s="38"/>
      <c r="W294" s="38"/>
      <c r="X294" s="41" t="s">
        <v>675</v>
      </c>
      <c r="Y294" s="38" t="s">
        <v>668</v>
      </c>
    </row>
    <row r="295" spans="1:25" ht="23.25" customHeight="1" x14ac:dyDescent="0.25">
      <c r="A295" s="37">
        <v>508</v>
      </c>
      <c r="B295" s="37">
        <v>291</v>
      </c>
      <c r="C295" s="37" t="s">
        <v>331</v>
      </c>
      <c r="D295" s="37">
        <v>508</v>
      </c>
      <c r="E295" s="38">
        <v>64</v>
      </c>
      <c r="F295" s="39" t="s">
        <v>679</v>
      </c>
      <c r="G295" s="38">
        <v>53</v>
      </c>
      <c r="H295" s="39" t="s">
        <v>678</v>
      </c>
      <c r="I295" s="38">
        <v>40</v>
      </c>
      <c r="J295" s="39" t="s">
        <v>678</v>
      </c>
      <c r="K295" s="38">
        <v>33</v>
      </c>
      <c r="L295" s="39" t="s">
        <v>679</v>
      </c>
      <c r="M295" s="38">
        <v>30</v>
      </c>
      <c r="N295" s="39" t="s">
        <v>680</v>
      </c>
      <c r="O295" s="38">
        <v>220</v>
      </c>
      <c r="P295" s="39" t="s">
        <v>679</v>
      </c>
      <c r="Q295" s="38"/>
      <c r="R295" s="38"/>
      <c r="S295" s="38"/>
      <c r="T295" s="38"/>
      <c r="U295" s="38"/>
      <c r="V295" s="38"/>
      <c r="W295" s="38"/>
      <c r="X295" s="41" t="s">
        <v>675</v>
      </c>
      <c r="Y295" s="38" t="s">
        <v>668</v>
      </c>
    </row>
    <row r="296" spans="1:25" ht="23.25" customHeight="1" x14ac:dyDescent="0.25">
      <c r="A296" s="37">
        <v>509</v>
      </c>
      <c r="B296" s="37">
        <v>292</v>
      </c>
      <c r="C296" s="37" t="s">
        <v>332</v>
      </c>
      <c r="D296" s="37">
        <v>509</v>
      </c>
      <c r="E296" s="38">
        <v>64</v>
      </c>
      <c r="F296" s="39" t="s">
        <v>679</v>
      </c>
      <c r="G296" s="38">
        <v>60</v>
      </c>
      <c r="H296" s="39" t="s">
        <v>678</v>
      </c>
      <c r="I296" s="38">
        <v>32</v>
      </c>
      <c r="J296" s="39" t="s">
        <v>679</v>
      </c>
      <c r="K296" s="38">
        <v>40</v>
      </c>
      <c r="L296" s="39" t="s">
        <v>678</v>
      </c>
      <c r="M296" s="38">
        <v>50</v>
      </c>
      <c r="N296" s="39" t="s">
        <v>679</v>
      </c>
      <c r="O296" s="38">
        <v>246</v>
      </c>
      <c r="P296" s="39" t="s">
        <v>678</v>
      </c>
      <c r="Q296" s="38"/>
      <c r="R296" s="38"/>
      <c r="S296" s="38"/>
      <c r="T296" s="38"/>
      <c r="U296" s="38"/>
      <c r="V296" s="38"/>
      <c r="W296" s="38"/>
      <c r="X296" s="41" t="s">
        <v>675</v>
      </c>
      <c r="Y296" s="38" t="s">
        <v>668</v>
      </c>
    </row>
    <row r="297" spans="1:25" ht="23.25" customHeight="1" x14ac:dyDescent="0.25">
      <c r="A297" s="37">
        <v>510</v>
      </c>
      <c r="B297" s="37">
        <v>293</v>
      </c>
      <c r="C297" s="37" t="s">
        <v>333</v>
      </c>
      <c r="D297" s="37">
        <v>510</v>
      </c>
      <c r="E297" s="38">
        <v>64</v>
      </c>
      <c r="F297" s="39" t="s">
        <v>679</v>
      </c>
      <c r="G297" s="38">
        <v>45</v>
      </c>
      <c r="H297" s="39" t="s">
        <v>679</v>
      </c>
      <c r="I297" s="38">
        <v>40</v>
      </c>
      <c r="J297" s="39" t="s">
        <v>678</v>
      </c>
      <c r="K297" s="38">
        <v>40</v>
      </c>
      <c r="L297" s="39" t="s">
        <v>678</v>
      </c>
      <c r="M297" s="38">
        <v>30</v>
      </c>
      <c r="N297" s="39" t="s">
        <v>680</v>
      </c>
      <c r="O297" s="38">
        <v>219</v>
      </c>
      <c r="P297" s="39" t="s">
        <v>679</v>
      </c>
      <c r="Q297" s="38"/>
      <c r="R297" s="38"/>
      <c r="S297" s="38"/>
      <c r="T297" s="38"/>
      <c r="U297" s="38"/>
      <c r="V297" s="38"/>
      <c r="W297" s="38"/>
      <c r="X297" s="41" t="s">
        <v>675</v>
      </c>
      <c r="Y297" s="38" t="s">
        <v>668</v>
      </c>
    </row>
    <row r="298" spans="1:25" ht="23.25" customHeight="1" x14ac:dyDescent="0.25">
      <c r="A298" s="37">
        <v>511</v>
      </c>
      <c r="B298" s="37">
        <v>294</v>
      </c>
      <c r="C298" s="37" t="s">
        <v>334</v>
      </c>
      <c r="D298" s="37">
        <v>511</v>
      </c>
      <c r="E298" s="38">
        <v>56</v>
      </c>
      <c r="F298" s="39" t="s">
        <v>681</v>
      </c>
      <c r="G298" s="38">
        <v>45</v>
      </c>
      <c r="H298" s="39" t="s">
        <v>679</v>
      </c>
      <c r="I298" s="38">
        <v>24</v>
      </c>
      <c r="J298" s="39" t="s">
        <v>680</v>
      </c>
      <c r="K298" s="38">
        <v>40</v>
      </c>
      <c r="L298" s="39" t="s">
        <v>678</v>
      </c>
      <c r="M298" s="38">
        <v>30</v>
      </c>
      <c r="N298" s="39" t="s">
        <v>680</v>
      </c>
      <c r="O298" s="38">
        <v>195</v>
      </c>
      <c r="P298" s="39" t="s">
        <v>681</v>
      </c>
      <c r="Q298" s="38"/>
      <c r="R298" s="38"/>
      <c r="S298" s="38"/>
      <c r="T298" s="38"/>
      <c r="U298" s="38"/>
      <c r="V298" s="38"/>
      <c r="W298" s="38"/>
      <c r="X298" s="41" t="s">
        <v>675</v>
      </c>
      <c r="Y298" s="38" t="s">
        <v>668</v>
      </c>
    </row>
    <row r="299" spans="1:25" ht="23.25" customHeight="1" x14ac:dyDescent="0.25">
      <c r="A299" s="37">
        <v>512</v>
      </c>
      <c r="B299" s="37">
        <v>295</v>
      </c>
      <c r="C299" s="37" t="s">
        <v>335</v>
      </c>
      <c r="D299" s="37">
        <v>512</v>
      </c>
      <c r="E299" s="38">
        <v>72</v>
      </c>
      <c r="F299" s="39" t="s">
        <v>678</v>
      </c>
      <c r="G299" s="38">
        <v>30</v>
      </c>
      <c r="H299" s="39" t="s">
        <v>680</v>
      </c>
      <c r="I299" s="38">
        <v>24</v>
      </c>
      <c r="J299" s="39" t="s">
        <v>680</v>
      </c>
      <c r="K299" s="38">
        <v>26</v>
      </c>
      <c r="L299" s="39" t="s">
        <v>681</v>
      </c>
      <c r="M299" s="38">
        <v>30</v>
      </c>
      <c r="N299" s="39" t="s">
        <v>680</v>
      </c>
      <c r="O299" s="38">
        <v>182</v>
      </c>
      <c r="P299" s="39" t="s">
        <v>681</v>
      </c>
      <c r="Q299" s="38"/>
      <c r="R299" s="38"/>
      <c r="S299" s="38"/>
      <c r="T299" s="38"/>
      <c r="U299" s="38"/>
      <c r="V299" s="38"/>
      <c r="W299" s="38"/>
      <c r="X299" s="41" t="s">
        <v>675</v>
      </c>
      <c r="Y299" s="38" t="s">
        <v>668</v>
      </c>
    </row>
    <row r="300" spans="1:25" ht="23.25" customHeight="1" x14ac:dyDescent="0.25">
      <c r="A300" s="37">
        <v>513</v>
      </c>
      <c r="B300" s="37">
        <v>296</v>
      </c>
      <c r="C300" s="37" t="s">
        <v>336</v>
      </c>
      <c r="D300" s="37">
        <v>513</v>
      </c>
      <c r="E300" s="38">
        <v>80</v>
      </c>
      <c r="F300" s="39" t="s">
        <v>678</v>
      </c>
      <c r="G300" s="38">
        <v>38</v>
      </c>
      <c r="H300" s="39" t="s">
        <v>680</v>
      </c>
      <c r="I300" s="38">
        <v>40</v>
      </c>
      <c r="J300" s="39" t="s">
        <v>678</v>
      </c>
      <c r="K300" s="38">
        <v>40</v>
      </c>
      <c r="L300" s="39" t="s">
        <v>678</v>
      </c>
      <c r="M300" s="38">
        <v>40</v>
      </c>
      <c r="N300" s="39" t="s">
        <v>681</v>
      </c>
      <c r="O300" s="38">
        <v>238</v>
      </c>
      <c r="P300" s="39" t="s">
        <v>678</v>
      </c>
      <c r="Q300" s="38"/>
      <c r="R300" s="38"/>
      <c r="S300" s="38"/>
      <c r="T300" s="38"/>
      <c r="U300" s="38"/>
      <c r="V300" s="38"/>
      <c r="W300" s="38"/>
      <c r="X300" s="41" t="s">
        <v>675</v>
      </c>
      <c r="Y300" s="38" t="s">
        <v>668</v>
      </c>
    </row>
    <row r="301" spans="1:25" ht="23.25" customHeight="1" x14ac:dyDescent="0.25">
      <c r="A301" s="37">
        <v>514</v>
      </c>
      <c r="B301" s="37">
        <v>297</v>
      </c>
      <c r="C301" s="37" t="s">
        <v>337</v>
      </c>
      <c r="D301" s="37">
        <v>514</v>
      </c>
      <c r="E301" s="38">
        <v>80</v>
      </c>
      <c r="F301" s="39" t="s">
        <v>678</v>
      </c>
      <c r="G301" s="38">
        <v>43</v>
      </c>
      <c r="H301" s="39" t="s">
        <v>681</v>
      </c>
      <c r="I301" s="38">
        <v>40</v>
      </c>
      <c r="J301" s="39" t="s">
        <v>678</v>
      </c>
      <c r="K301" s="38">
        <v>33</v>
      </c>
      <c r="L301" s="39" t="s">
        <v>679</v>
      </c>
      <c r="M301" s="38">
        <v>30</v>
      </c>
      <c r="N301" s="39" t="s">
        <v>680</v>
      </c>
      <c r="O301" s="38">
        <v>226</v>
      </c>
      <c r="P301" s="39" t="s">
        <v>679</v>
      </c>
      <c r="Q301" s="38"/>
      <c r="R301" s="38"/>
      <c r="S301" s="38"/>
      <c r="T301" s="38"/>
      <c r="U301" s="38"/>
      <c r="V301" s="38"/>
      <c r="W301" s="38"/>
      <c r="X301" s="41" t="s">
        <v>675</v>
      </c>
      <c r="Y301" s="38" t="s">
        <v>668</v>
      </c>
    </row>
    <row r="302" spans="1:25" ht="23.25" customHeight="1" x14ac:dyDescent="0.25">
      <c r="A302" s="37">
        <v>515</v>
      </c>
      <c r="B302" s="37">
        <v>298</v>
      </c>
      <c r="C302" s="37" t="s">
        <v>338</v>
      </c>
      <c r="D302" s="37">
        <v>515</v>
      </c>
      <c r="E302" s="38">
        <v>80</v>
      </c>
      <c r="F302" s="39" t="s">
        <v>678</v>
      </c>
      <c r="G302" s="38">
        <v>45</v>
      </c>
      <c r="H302" s="39" t="s">
        <v>679</v>
      </c>
      <c r="I302" s="38">
        <v>40</v>
      </c>
      <c r="J302" s="39" t="s">
        <v>678</v>
      </c>
      <c r="K302" s="38">
        <v>27</v>
      </c>
      <c r="L302" s="39" t="s">
        <v>681</v>
      </c>
      <c r="M302" s="38">
        <v>30</v>
      </c>
      <c r="N302" s="39" t="s">
        <v>680</v>
      </c>
      <c r="O302" s="38">
        <v>222</v>
      </c>
      <c r="P302" s="39" t="s">
        <v>679</v>
      </c>
      <c r="Q302" s="38"/>
      <c r="R302" s="38"/>
      <c r="S302" s="38"/>
      <c r="T302" s="38"/>
      <c r="U302" s="38"/>
      <c r="V302" s="38"/>
      <c r="W302" s="38"/>
      <c r="X302" s="41" t="s">
        <v>675</v>
      </c>
      <c r="Y302" s="38" t="s">
        <v>668</v>
      </c>
    </row>
    <row r="303" spans="1:25" ht="23.25" customHeight="1" x14ac:dyDescent="0.25">
      <c r="A303" s="37">
        <v>516</v>
      </c>
      <c r="B303" s="37">
        <v>299</v>
      </c>
      <c r="C303" s="37" t="s">
        <v>339</v>
      </c>
      <c r="D303" s="37">
        <v>516</v>
      </c>
      <c r="E303" s="38">
        <v>80</v>
      </c>
      <c r="F303" s="39" t="s">
        <v>678</v>
      </c>
      <c r="G303" s="38">
        <v>53</v>
      </c>
      <c r="H303" s="39" t="s">
        <v>678</v>
      </c>
      <c r="I303" s="38">
        <v>40</v>
      </c>
      <c r="J303" s="39" t="s">
        <v>678</v>
      </c>
      <c r="K303" s="38">
        <v>40</v>
      </c>
      <c r="L303" s="39" t="s">
        <v>678</v>
      </c>
      <c r="M303" s="38">
        <v>60</v>
      </c>
      <c r="N303" s="39" t="s">
        <v>678</v>
      </c>
      <c r="O303" s="38">
        <v>273</v>
      </c>
      <c r="P303" s="39" t="s">
        <v>678</v>
      </c>
      <c r="Q303" s="38"/>
      <c r="R303" s="38"/>
      <c r="S303" s="38"/>
      <c r="T303" s="38"/>
      <c r="U303" s="38"/>
      <c r="V303" s="38"/>
      <c r="W303" s="38"/>
      <c r="X303" s="41" t="s">
        <v>675</v>
      </c>
      <c r="Y303" s="38" t="s">
        <v>668</v>
      </c>
    </row>
    <row r="304" spans="1:25" ht="23.25" customHeight="1" x14ac:dyDescent="0.25">
      <c r="A304" s="37">
        <v>517</v>
      </c>
      <c r="B304" s="37">
        <v>300</v>
      </c>
      <c r="C304" s="37" t="s">
        <v>340</v>
      </c>
      <c r="D304" s="37">
        <v>517</v>
      </c>
      <c r="E304" s="38">
        <v>64</v>
      </c>
      <c r="F304" s="39" t="s">
        <v>679</v>
      </c>
      <c r="G304" s="38">
        <v>38</v>
      </c>
      <c r="H304" s="39" t="s">
        <v>680</v>
      </c>
      <c r="I304" s="38">
        <v>40</v>
      </c>
      <c r="J304" s="39" t="s">
        <v>678</v>
      </c>
      <c r="K304" s="38">
        <v>40</v>
      </c>
      <c r="L304" s="39" t="s">
        <v>678</v>
      </c>
      <c r="M304" s="38">
        <v>40</v>
      </c>
      <c r="N304" s="39" t="s">
        <v>681</v>
      </c>
      <c r="O304" s="38">
        <v>222</v>
      </c>
      <c r="P304" s="39" t="s">
        <v>679</v>
      </c>
      <c r="Q304" s="38"/>
      <c r="R304" s="38"/>
      <c r="S304" s="38"/>
      <c r="T304" s="38"/>
      <c r="U304" s="38"/>
      <c r="V304" s="38"/>
      <c r="W304" s="38"/>
      <c r="X304" s="41" t="s">
        <v>675</v>
      </c>
      <c r="Y304" s="38" t="s">
        <v>668</v>
      </c>
    </row>
    <row r="305" spans="1:25" ht="23.25" customHeight="1" x14ac:dyDescent="0.25">
      <c r="A305" s="37">
        <v>518</v>
      </c>
      <c r="B305" s="37">
        <v>301</v>
      </c>
      <c r="C305" s="37" t="s">
        <v>341</v>
      </c>
      <c r="D305" s="37">
        <v>518</v>
      </c>
      <c r="E305" s="38">
        <v>72</v>
      </c>
      <c r="F305" s="39" t="s">
        <v>678</v>
      </c>
      <c r="G305" s="38">
        <v>15</v>
      </c>
      <c r="H305" s="39" t="s">
        <v>682</v>
      </c>
      <c r="I305" s="38">
        <v>32</v>
      </c>
      <c r="J305" s="39" t="s">
        <v>679</v>
      </c>
      <c r="K305" s="38">
        <v>26</v>
      </c>
      <c r="L305" s="39" t="s">
        <v>681</v>
      </c>
      <c r="M305" s="38">
        <v>30</v>
      </c>
      <c r="N305" s="39" t="s">
        <v>680</v>
      </c>
      <c r="O305" s="38">
        <v>175</v>
      </c>
      <c r="P305" s="39" t="s">
        <v>680</v>
      </c>
      <c r="Q305" s="38"/>
      <c r="R305" s="38"/>
      <c r="S305" s="38"/>
      <c r="T305" s="38"/>
      <c r="U305" s="38"/>
      <c r="V305" s="38"/>
      <c r="W305" s="38"/>
      <c r="X305" s="41" t="s">
        <v>676</v>
      </c>
      <c r="Y305" s="38" t="s">
        <v>668</v>
      </c>
    </row>
    <row r="306" spans="1:25" ht="23.25" customHeight="1" x14ac:dyDescent="0.25">
      <c r="A306" s="37">
        <v>519</v>
      </c>
      <c r="B306" s="37">
        <v>302</v>
      </c>
      <c r="C306" s="37" t="s">
        <v>342</v>
      </c>
      <c r="D306" s="37">
        <v>519</v>
      </c>
      <c r="E306" s="38">
        <v>64</v>
      </c>
      <c r="F306" s="39" t="s">
        <v>679</v>
      </c>
      <c r="G306" s="38">
        <v>45</v>
      </c>
      <c r="H306" s="39" t="s">
        <v>679</v>
      </c>
      <c r="I306" s="38">
        <v>32</v>
      </c>
      <c r="J306" s="39" t="s">
        <v>679</v>
      </c>
      <c r="K306" s="38">
        <v>33</v>
      </c>
      <c r="L306" s="39" t="s">
        <v>679</v>
      </c>
      <c r="M306" s="38">
        <v>30</v>
      </c>
      <c r="N306" s="39" t="s">
        <v>680</v>
      </c>
      <c r="O306" s="38">
        <v>204</v>
      </c>
      <c r="P306" s="39" t="s">
        <v>681</v>
      </c>
      <c r="Q306" s="38"/>
      <c r="R306" s="38"/>
      <c r="S306" s="38"/>
      <c r="T306" s="38"/>
      <c r="U306" s="38"/>
      <c r="V306" s="38"/>
      <c r="W306" s="38"/>
      <c r="X306" s="41" t="s">
        <v>675</v>
      </c>
      <c r="Y306" s="38" t="s">
        <v>668</v>
      </c>
    </row>
    <row r="307" spans="1:25" ht="23.25" customHeight="1" x14ac:dyDescent="0.25">
      <c r="A307" s="37">
        <v>520</v>
      </c>
      <c r="B307" s="37">
        <v>303</v>
      </c>
      <c r="C307" s="37" t="s">
        <v>343</v>
      </c>
      <c r="D307" s="37">
        <v>520</v>
      </c>
      <c r="E307" s="38">
        <v>64</v>
      </c>
      <c r="F307" s="39" t="s">
        <v>679</v>
      </c>
      <c r="G307" s="38">
        <v>53</v>
      </c>
      <c r="H307" s="39" t="s">
        <v>678</v>
      </c>
      <c r="I307" s="38">
        <v>32</v>
      </c>
      <c r="J307" s="39" t="s">
        <v>679</v>
      </c>
      <c r="K307" s="38">
        <v>14</v>
      </c>
      <c r="L307" s="39" t="s">
        <v>682</v>
      </c>
      <c r="M307" s="38">
        <v>30</v>
      </c>
      <c r="N307" s="39" t="s">
        <v>680</v>
      </c>
      <c r="O307" s="38">
        <v>193</v>
      </c>
      <c r="P307" s="39" t="s">
        <v>681</v>
      </c>
      <c r="Q307" s="38"/>
      <c r="R307" s="38"/>
      <c r="S307" s="38"/>
      <c r="T307" s="38"/>
      <c r="U307" s="38"/>
      <c r="V307" s="38"/>
      <c r="W307" s="38"/>
      <c r="X307" s="41" t="s">
        <v>676</v>
      </c>
      <c r="Y307" s="38" t="s">
        <v>668</v>
      </c>
    </row>
    <row r="308" spans="1:25" ht="23.25" customHeight="1" x14ac:dyDescent="0.25">
      <c r="A308" s="37">
        <v>521</v>
      </c>
      <c r="B308" s="37">
        <v>304</v>
      </c>
      <c r="C308" s="37" t="s">
        <v>344</v>
      </c>
      <c r="D308" s="37">
        <v>521</v>
      </c>
      <c r="E308" s="38">
        <v>56</v>
      </c>
      <c r="F308" s="39" t="s">
        <v>681</v>
      </c>
      <c r="G308" s="38">
        <v>60</v>
      </c>
      <c r="H308" s="39" t="s">
        <v>678</v>
      </c>
      <c r="I308" s="38">
        <v>40</v>
      </c>
      <c r="J308" s="39" t="s">
        <v>678</v>
      </c>
      <c r="K308" s="38">
        <v>33</v>
      </c>
      <c r="L308" s="39" t="s">
        <v>679</v>
      </c>
      <c r="M308" s="38">
        <v>60</v>
      </c>
      <c r="N308" s="39" t="s">
        <v>678</v>
      </c>
      <c r="O308" s="38">
        <v>249</v>
      </c>
      <c r="P308" s="39" t="s">
        <v>678</v>
      </c>
      <c r="Q308" s="38"/>
      <c r="R308" s="38"/>
      <c r="S308" s="38"/>
      <c r="T308" s="38"/>
      <c r="U308" s="38"/>
      <c r="V308" s="38"/>
      <c r="W308" s="38"/>
      <c r="X308" s="41" t="s">
        <v>675</v>
      </c>
      <c r="Y308" s="38" t="s">
        <v>668</v>
      </c>
    </row>
    <row r="309" spans="1:25" ht="23.25" customHeight="1" x14ac:dyDescent="0.25">
      <c r="A309" s="37">
        <v>522</v>
      </c>
      <c r="B309" s="37">
        <v>305</v>
      </c>
      <c r="C309" s="37" t="s">
        <v>345</v>
      </c>
      <c r="D309" s="37">
        <v>522</v>
      </c>
      <c r="E309" s="38">
        <v>72</v>
      </c>
      <c r="F309" s="39" t="s">
        <v>678</v>
      </c>
      <c r="G309" s="38">
        <v>60</v>
      </c>
      <c r="H309" s="39" t="s">
        <v>678</v>
      </c>
      <c r="I309" s="38">
        <v>40</v>
      </c>
      <c r="J309" s="39" t="s">
        <v>678</v>
      </c>
      <c r="K309" s="38">
        <v>33</v>
      </c>
      <c r="L309" s="39" t="s">
        <v>679</v>
      </c>
      <c r="M309" s="38">
        <v>60</v>
      </c>
      <c r="N309" s="39" t="s">
        <v>678</v>
      </c>
      <c r="O309" s="38">
        <v>265</v>
      </c>
      <c r="P309" s="39" t="s">
        <v>678</v>
      </c>
      <c r="Q309" s="38"/>
      <c r="R309" s="38"/>
      <c r="S309" s="38"/>
      <c r="T309" s="38"/>
      <c r="U309" s="38"/>
      <c r="V309" s="38"/>
      <c r="W309" s="38"/>
      <c r="X309" s="41" t="s">
        <v>675</v>
      </c>
      <c r="Y309" s="38" t="s">
        <v>668</v>
      </c>
    </row>
    <row r="310" spans="1:25" ht="23.25" customHeight="1" x14ac:dyDescent="0.25">
      <c r="A310" s="37">
        <v>523</v>
      </c>
      <c r="B310" s="37">
        <v>306</v>
      </c>
      <c r="C310" s="37" t="s">
        <v>346</v>
      </c>
      <c r="D310" s="37">
        <v>523</v>
      </c>
      <c r="E310" s="38">
        <v>80</v>
      </c>
      <c r="F310" s="39" t="s">
        <v>678</v>
      </c>
      <c r="G310" s="38">
        <v>60</v>
      </c>
      <c r="H310" s="39" t="s">
        <v>678</v>
      </c>
      <c r="I310" s="38">
        <v>40</v>
      </c>
      <c r="J310" s="39" t="s">
        <v>678</v>
      </c>
      <c r="K310" s="38">
        <v>33</v>
      </c>
      <c r="L310" s="39" t="s">
        <v>679</v>
      </c>
      <c r="M310" s="38">
        <v>50</v>
      </c>
      <c r="N310" s="39" t="s">
        <v>679</v>
      </c>
      <c r="O310" s="38">
        <v>263</v>
      </c>
      <c r="P310" s="39" t="s">
        <v>678</v>
      </c>
      <c r="Q310" s="38"/>
      <c r="R310" s="38"/>
      <c r="S310" s="38"/>
      <c r="T310" s="38"/>
      <c r="U310" s="38"/>
      <c r="V310" s="38"/>
      <c r="W310" s="38"/>
      <c r="X310" s="41" t="s">
        <v>675</v>
      </c>
      <c r="Y310" s="38" t="s">
        <v>668</v>
      </c>
    </row>
    <row r="311" spans="1:25" ht="23.25" customHeight="1" x14ac:dyDescent="0.25">
      <c r="A311" s="37">
        <v>524</v>
      </c>
      <c r="B311" s="37">
        <v>307</v>
      </c>
      <c r="C311" s="37" t="s">
        <v>347</v>
      </c>
      <c r="D311" s="37">
        <v>524</v>
      </c>
      <c r="E311" s="38">
        <v>56</v>
      </c>
      <c r="F311" s="39" t="s">
        <v>681</v>
      </c>
      <c r="G311" s="38">
        <v>60</v>
      </c>
      <c r="H311" s="39" t="s">
        <v>678</v>
      </c>
      <c r="I311" s="38">
        <v>24</v>
      </c>
      <c r="J311" s="39" t="s">
        <v>680</v>
      </c>
      <c r="K311" s="38">
        <v>19</v>
      </c>
      <c r="L311" s="39" t="s">
        <v>682</v>
      </c>
      <c r="M311" s="38">
        <v>50</v>
      </c>
      <c r="N311" s="39" t="s">
        <v>679</v>
      </c>
      <c r="O311" s="38">
        <v>209</v>
      </c>
      <c r="P311" s="39" t="s">
        <v>681</v>
      </c>
      <c r="Q311" s="38"/>
      <c r="R311" s="38"/>
      <c r="S311" s="38"/>
      <c r="T311" s="38"/>
      <c r="U311" s="38"/>
      <c r="V311" s="38"/>
      <c r="W311" s="38"/>
      <c r="X311" s="41" t="s">
        <v>676</v>
      </c>
      <c r="Y311" s="38" t="s">
        <v>668</v>
      </c>
    </row>
    <row r="312" spans="1:25" ht="23.25" customHeight="1" x14ac:dyDescent="0.25">
      <c r="A312" s="37">
        <v>525</v>
      </c>
      <c r="B312" s="37">
        <v>308</v>
      </c>
      <c r="C312" s="37" t="s">
        <v>348</v>
      </c>
      <c r="D312" s="37">
        <v>525</v>
      </c>
      <c r="E312" s="38">
        <v>56</v>
      </c>
      <c r="F312" s="39" t="s">
        <v>681</v>
      </c>
      <c r="G312" s="38">
        <v>30</v>
      </c>
      <c r="H312" s="39" t="s">
        <v>680</v>
      </c>
      <c r="I312" s="38">
        <v>24</v>
      </c>
      <c r="J312" s="39" t="s">
        <v>680</v>
      </c>
      <c r="K312" s="38">
        <v>14</v>
      </c>
      <c r="L312" s="39" t="s">
        <v>682</v>
      </c>
      <c r="M312" s="38">
        <v>40</v>
      </c>
      <c r="N312" s="39" t="s">
        <v>681</v>
      </c>
      <c r="O312" s="38">
        <v>164</v>
      </c>
      <c r="P312" s="39" t="s">
        <v>680</v>
      </c>
      <c r="Q312" s="38"/>
      <c r="R312" s="38"/>
      <c r="S312" s="38"/>
      <c r="T312" s="38"/>
      <c r="U312" s="38"/>
      <c r="V312" s="38"/>
      <c r="W312" s="38"/>
      <c r="X312" s="41" t="s">
        <v>676</v>
      </c>
      <c r="Y312" s="38" t="s">
        <v>668</v>
      </c>
    </row>
    <row r="313" spans="1:25" ht="23.25" customHeight="1" x14ac:dyDescent="0.25">
      <c r="A313" s="37">
        <v>526</v>
      </c>
      <c r="B313" s="37">
        <v>309</v>
      </c>
      <c r="C313" s="37" t="s">
        <v>349</v>
      </c>
      <c r="D313" s="37">
        <v>526</v>
      </c>
      <c r="E313" s="38">
        <v>64</v>
      </c>
      <c r="F313" s="39" t="s">
        <v>679</v>
      </c>
      <c r="G313" s="38">
        <v>30</v>
      </c>
      <c r="H313" s="39" t="s">
        <v>680</v>
      </c>
      <c r="I313" s="38">
        <v>16</v>
      </c>
      <c r="J313" s="39" t="s">
        <v>682</v>
      </c>
      <c r="K313" s="38">
        <v>33</v>
      </c>
      <c r="L313" s="39" t="s">
        <v>679</v>
      </c>
      <c r="M313" s="38">
        <v>40</v>
      </c>
      <c r="N313" s="39" t="s">
        <v>681</v>
      </c>
      <c r="O313" s="38">
        <v>183</v>
      </c>
      <c r="P313" s="39" t="s">
        <v>681</v>
      </c>
      <c r="Q313" s="38"/>
      <c r="R313" s="38"/>
      <c r="S313" s="38"/>
      <c r="T313" s="38"/>
      <c r="U313" s="38"/>
      <c r="V313" s="38"/>
      <c r="W313" s="38"/>
      <c r="X313" s="41" t="s">
        <v>676</v>
      </c>
      <c r="Y313" s="38" t="s">
        <v>668</v>
      </c>
    </row>
    <row r="314" spans="1:25" ht="23.25" customHeight="1" x14ac:dyDescent="0.25">
      <c r="A314" s="37">
        <v>527</v>
      </c>
      <c r="B314" s="37">
        <v>310</v>
      </c>
      <c r="C314" s="37" t="s">
        <v>350</v>
      </c>
      <c r="D314" s="37">
        <v>527</v>
      </c>
      <c r="E314" s="38">
        <v>56</v>
      </c>
      <c r="F314" s="39" t="s">
        <v>681</v>
      </c>
      <c r="G314" s="38">
        <v>23</v>
      </c>
      <c r="H314" s="39" t="s">
        <v>682</v>
      </c>
      <c r="I314" s="38">
        <v>32</v>
      </c>
      <c r="J314" s="39" t="s">
        <v>679</v>
      </c>
      <c r="K314" s="38">
        <v>40</v>
      </c>
      <c r="L314" s="39" t="s">
        <v>678</v>
      </c>
      <c r="M314" s="38">
        <v>40</v>
      </c>
      <c r="N314" s="39" t="s">
        <v>681</v>
      </c>
      <c r="O314" s="38">
        <v>191</v>
      </c>
      <c r="P314" s="39" t="s">
        <v>681</v>
      </c>
      <c r="Q314" s="38"/>
      <c r="R314" s="38"/>
      <c r="S314" s="38"/>
      <c r="T314" s="38"/>
      <c r="U314" s="38"/>
      <c r="V314" s="38"/>
      <c r="W314" s="38"/>
      <c r="X314" s="41" t="s">
        <v>676</v>
      </c>
      <c r="Y314" s="38" t="s">
        <v>668</v>
      </c>
    </row>
    <row r="315" spans="1:25" ht="23.25" customHeight="1" x14ac:dyDescent="0.25">
      <c r="A315" s="37">
        <v>528</v>
      </c>
      <c r="B315" s="37">
        <v>311</v>
      </c>
      <c r="C315" s="37" t="s">
        <v>351</v>
      </c>
      <c r="D315" s="37">
        <v>528</v>
      </c>
      <c r="E315" s="38">
        <v>72</v>
      </c>
      <c r="F315" s="39" t="s">
        <v>678</v>
      </c>
      <c r="G315" s="38">
        <v>60</v>
      </c>
      <c r="H315" s="39" t="s">
        <v>678</v>
      </c>
      <c r="I315" s="38">
        <v>40</v>
      </c>
      <c r="J315" s="39" t="s">
        <v>678</v>
      </c>
      <c r="K315" s="38">
        <v>33</v>
      </c>
      <c r="L315" s="39" t="s">
        <v>679</v>
      </c>
      <c r="M315" s="38">
        <v>60</v>
      </c>
      <c r="N315" s="39" t="s">
        <v>678</v>
      </c>
      <c r="O315" s="38">
        <v>265</v>
      </c>
      <c r="P315" s="39" t="s">
        <v>678</v>
      </c>
      <c r="Q315" s="38"/>
      <c r="R315" s="38"/>
      <c r="S315" s="38"/>
      <c r="T315" s="38"/>
      <c r="U315" s="38"/>
      <c r="V315" s="38"/>
      <c r="W315" s="38"/>
      <c r="X315" s="41" t="s">
        <v>675</v>
      </c>
      <c r="Y315" s="38" t="s">
        <v>668</v>
      </c>
    </row>
    <row r="316" spans="1:25" ht="23.25" customHeight="1" x14ac:dyDescent="0.25">
      <c r="A316" s="37">
        <v>529</v>
      </c>
      <c r="B316" s="37">
        <v>312</v>
      </c>
      <c r="C316" s="37" t="s">
        <v>352</v>
      </c>
      <c r="D316" s="37">
        <v>529</v>
      </c>
      <c r="E316" s="38">
        <v>64</v>
      </c>
      <c r="F316" s="39" t="s">
        <v>679</v>
      </c>
      <c r="G316" s="38">
        <v>38</v>
      </c>
      <c r="H316" s="39" t="s">
        <v>680</v>
      </c>
      <c r="I316" s="38">
        <v>24</v>
      </c>
      <c r="J316" s="39" t="s">
        <v>680</v>
      </c>
      <c r="K316" s="38">
        <v>26</v>
      </c>
      <c r="L316" s="39" t="s">
        <v>681</v>
      </c>
      <c r="M316" s="38">
        <v>60</v>
      </c>
      <c r="N316" s="39" t="s">
        <v>678</v>
      </c>
      <c r="O316" s="38">
        <v>212</v>
      </c>
      <c r="P316" s="39" t="s">
        <v>679</v>
      </c>
      <c r="Q316" s="38"/>
      <c r="R316" s="38"/>
      <c r="S316" s="38"/>
      <c r="T316" s="38"/>
      <c r="U316" s="38"/>
      <c r="V316" s="38"/>
      <c r="W316" s="38"/>
      <c r="X316" s="41" t="s">
        <v>675</v>
      </c>
      <c r="Y316" s="38" t="s">
        <v>668</v>
      </c>
    </row>
    <row r="317" spans="1:25" ht="23.25" customHeight="1" x14ac:dyDescent="0.25">
      <c r="A317" s="37">
        <v>530</v>
      </c>
      <c r="B317" s="37">
        <v>313</v>
      </c>
      <c r="C317" s="37" t="s">
        <v>353</v>
      </c>
      <c r="D317" s="37">
        <v>530</v>
      </c>
      <c r="E317" s="38">
        <v>72</v>
      </c>
      <c r="F317" s="39" t="s">
        <v>678</v>
      </c>
      <c r="G317" s="38">
        <v>45</v>
      </c>
      <c r="H317" s="39" t="s">
        <v>679</v>
      </c>
      <c r="I317" s="38">
        <v>24</v>
      </c>
      <c r="J317" s="39" t="s">
        <v>680</v>
      </c>
      <c r="K317" s="38">
        <v>40</v>
      </c>
      <c r="L317" s="39" t="s">
        <v>678</v>
      </c>
      <c r="M317" s="38">
        <v>40</v>
      </c>
      <c r="N317" s="39" t="s">
        <v>681</v>
      </c>
      <c r="O317" s="38">
        <v>221</v>
      </c>
      <c r="P317" s="39" t="s">
        <v>679</v>
      </c>
      <c r="Q317" s="38"/>
      <c r="R317" s="38"/>
      <c r="S317" s="38"/>
      <c r="T317" s="38"/>
      <c r="U317" s="38"/>
      <c r="V317" s="38"/>
      <c r="W317" s="38"/>
      <c r="X317" s="41" t="s">
        <v>675</v>
      </c>
      <c r="Y317" s="38" t="s">
        <v>668</v>
      </c>
    </row>
    <row r="318" spans="1:25" ht="23.25" customHeight="1" x14ac:dyDescent="0.25">
      <c r="A318" s="37">
        <v>531</v>
      </c>
      <c r="B318" s="37">
        <v>314</v>
      </c>
      <c r="C318" s="37" t="s">
        <v>354</v>
      </c>
      <c r="D318" s="37">
        <v>531</v>
      </c>
      <c r="E318" s="38">
        <v>64</v>
      </c>
      <c r="F318" s="39" t="s">
        <v>679</v>
      </c>
      <c r="G318" s="38">
        <v>54</v>
      </c>
      <c r="H318" s="39" t="s">
        <v>678</v>
      </c>
      <c r="I318" s="38">
        <v>24</v>
      </c>
      <c r="J318" s="39" t="s">
        <v>680</v>
      </c>
      <c r="K318" s="38">
        <v>20</v>
      </c>
      <c r="L318" s="39" t="s">
        <v>680</v>
      </c>
      <c r="M318" s="38">
        <v>50</v>
      </c>
      <c r="N318" s="39" t="s">
        <v>679</v>
      </c>
      <c r="O318" s="38">
        <v>212</v>
      </c>
      <c r="P318" s="39" t="s">
        <v>679</v>
      </c>
      <c r="Q318" s="38"/>
      <c r="R318" s="38"/>
      <c r="S318" s="38"/>
      <c r="T318" s="38"/>
      <c r="U318" s="38"/>
      <c r="V318" s="38"/>
      <c r="W318" s="38"/>
      <c r="X318" s="41" t="s">
        <v>675</v>
      </c>
      <c r="Y318" s="38" t="s">
        <v>668</v>
      </c>
    </row>
    <row r="319" spans="1:25" ht="23.25" customHeight="1" x14ac:dyDescent="0.25">
      <c r="A319" s="37">
        <v>532</v>
      </c>
      <c r="B319" s="37">
        <v>315</v>
      </c>
      <c r="C319" s="37" t="s">
        <v>355</v>
      </c>
      <c r="D319" s="37">
        <v>532</v>
      </c>
      <c r="E319" s="38">
        <v>64</v>
      </c>
      <c r="F319" s="39" t="s">
        <v>679</v>
      </c>
      <c r="G319" s="38">
        <v>60</v>
      </c>
      <c r="H319" s="39" t="s">
        <v>678</v>
      </c>
      <c r="I319" s="38">
        <v>32</v>
      </c>
      <c r="J319" s="39" t="s">
        <v>679</v>
      </c>
      <c r="K319" s="38">
        <v>40</v>
      </c>
      <c r="L319" s="39" t="s">
        <v>678</v>
      </c>
      <c r="M319" s="38">
        <v>50</v>
      </c>
      <c r="N319" s="39" t="s">
        <v>679</v>
      </c>
      <c r="O319" s="38">
        <v>246</v>
      </c>
      <c r="P319" s="39" t="s">
        <v>678</v>
      </c>
      <c r="Q319" s="38"/>
      <c r="R319" s="38"/>
      <c r="S319" s="38"/>
      <c r="T319" s="38"/>
      <c r="U319" s="38"/>
      <c r="V319" s="38"/>
      <c r="W319" s="38"/>
      <c r="X319" s="41" t="s">
        <v>675</v>
      </c>
      <c r="Y319" s="38" t="s">
        <v>668</v>
      </c>
    </row>
    <row r="320" spans="1:25" ht="23.25" customHeight="1" x14ac:dyDescent="0.25">
      <c r="A320" s="37">
        <v>533</v>
      </c>
      <c r="B320" s="37">
        <v>316</v>
      </c>
      <c r="C320" s="37" t="s">
        <v>356</v>
      </c>
      <c r="D320" s="37">
        <v>533</v>
      </c>
      <c r="E320" s="38">
        <v>80</v>
      </c>
      <c r="F320" s="39" t="s">
        <v>678</v>
      </c>
      <c r="G320" s="38">
        <v>52</v>
      </c>
      <c r="H320" s="39" t="s">
        <v>678</v>
      </c>
      <c r="I320" s="38">
        <v>40</v>
      </c>
      <c r="J320" s="39" t="s">
        <v>678</v>
      </c>
      <c r="K320" s="38">
        <v>33</v>
      </c>
      <c r="L320" s="39" t="s">
        <v>679</v>
      </c>
      <c r="M320" s="38">
        <v>50</v>
      </c>
      <c r="N320" s="39" t="s">
        <v>679</v>
      </c>
      <c r="O320" s="38">
        <v>255</v>
      </c>
      <c r="P320" s="39" t="s">
        <v>678</v>
      </c>
      <c r="Q320" s="38"/>
      <c r="R320" s="38"/>
      <c r="S320" s="38"/>
      <c r="T320" s="38"/>
      <c r="U320" s="38"/>
      <c r="V320" s="38"/>
      <c r="W320" s="38"/>
      <c r="X320" s="41" t="s">
        <v>675</v>
      </c>
      <c r="Y320" s="38" t="s">
        <v>668</v>
      </c>
    </row>
    <row r="321" spans="1:25" ht="23.25" customHeight="1" x14ac:dyDescent="0.25">
      <c r="A321" s="37">
        <v>534</v>
      </c>
      <c r="B321" s="37">
        <v>317</v>
      </c>
      <c r="C321" s="37" t="s">
        <v>357</v>
      </c>
      <c r="D321" s="37">
        <v>534</v>
      </c>
      <c r="E321" s="38">
        <v>72</v>
      </c>
      <c r="F321" s="39" t="s">
        <v>678</v>
      </c>
      <c r="G321" s="38">
        <v>52</v>
      </c>
      <c r="H321" s="39" t="s">
        <v>678</v>
      </c>
      <c r="I321" s="38">
        <v>40</v>
      </c>
      <c r="J321" s="39" t="s">
        <v>678</v>
      </c>
      <c r="K321" s="38">
        <v>26</v>
      </c>
      <c r="L321" s="39" t="s">
        <v>681</v>
      </c>
      <c r="M321" s="38">
        <v>60</v>
      </c>
      <c r="N321" s="39" t="s">
        <v>678</v>
      </c>
      <c r="O321" s="38">
        <v>250</v>
      </c>
      <c r="P321" s="39" t="s">
        <v>678</v>
      </c>
      <c r="Q321" s="38"/>
      <c r="R321" s="38"/>
      <c r="S321" s="38"/>
      <c r="T321" s="38"/>
      <c r="U321" s="38"/>
      <c r="V321" s="38"/>
      <c r="W321" s="38"/>
      <c r="X321" s="41" t="s">
        <v>675</v>
      </c>
      <c r="Y321" s="38" t="s">
        <v>668</v>
      </c>
    </row>
    <row r="322" spans="1:25" ht="23.25" customHeight="1" x14ac:dyDescent="0.25">
      <c r="A322" s="37">
        <v>535</v>
      </c>
      <c r="B322" s="37">
        <v>318</v>
      </c>
      <c r="C322" s="37" t="s">
        <v>358</v>
      </c>
      <c r="D322" s="37">
        <v>535</v>
      </c>
      <c r="E322" s="38">
        <v>64</v>
      </c>
      <c r="F322" s="39" t="s">
        <v>679</v>
      </c>
      <c r="G322" s="38">
        <v>46</v>
      </c>
      <c r="H322" s="39" t="s">
        <v>679</v>
      </c>
      <c r="I322" s="38">
        <v>40</v>
      </c>
      <c r="J322" s="39" t="s">
        <v>678</v>
      </c>
      <c r="K322" s="38">
        <v>40</v>
      </c>
      <c r="L322" s="39" t="s">
        <v>678</v>
      </c>
      <c r="M322" s="38">
        <v>50</v>
      </c>
      <c r="N322" s="39" t="s">
        <v>679</v>
      </c>
      <c r="O322" s="38">
        <v>240</v>
      </c>
      <c r="P322" s="39" t="s">
        <v>678</v>
      </c>
      <c r="Q322" s="38"/>
      <c r="R322" s="38"/>
      <c r="S322" s="38"/>
      <c r="T322" s="38"/>
      <c r="U322" s="38"/>
      <c r="V322" s="38"/>
      <c r="W322" s="38"/>
      <c r="X322" s="41" t="s">
        <v>675</v>
      </c>
      <c r="Y322" s="38" t="s">
        <v>668</v>
      </c>
    </row>
    <row r="323" spans="1:25" ht="23.25" customHeight="1" x14ac:dyDescent="0.25">
      <c r="A323" s="37">
        <v>536</v>
      </c>
      <c r="B323" s="37">
        <v>319</v>
      </c>
      <c r="C323" s="37" t="s">
        <v>359</v>
      </c>
      <c r="D323" s="37">
        <v>536</v>
      </c>
      <c r="E323" s="38">
        <v>80</v>
      </c>
      <c r="F323" s="39" t="s">
        <v>678</v>
      </c>
      <c r="G323" s="38">
        <v>60</v>
      </c>
      <c r="H323" s="39" t="s">
        <v>678</v>
      </c>
      <c r="I323" s="38">
        <v>40</v>
      </c>
      <c r="J323" s="39" t="s">
        <v>678</v>
      </c>
      <c r="K323" s="38">
        <v>40</v>
      </c>
      <c r="L323" s="39" t="s">
        <v>678</v>
      </c>
      <c r="M323" s="38">
        <v>50</v>
      </c>
      <c r="N323" s="39" t="s">
        <v>679</v>
      </c>
      <c r="O323" s="38">
        <v>270</v>
      </c>
      <c r="P323" s="39" t="s">
        <v>678</v>
      </c>
      <c r="Q323" s="38"/>
      <c r="R323" s="38"/>
      <c r="S323" s="38"/>
      <c r="T323" s="38"/>
      <c r="U323" s="38"/>
      <c r="V323" s="38"/>
      <c r="W323" s="38"/>
      <c r="X323" s="41" t="s">
        <v>675</v>
      </c>
      <c r="Y323" s="38" t="s">
        <v>668</v>
      </c>
    </row>
    <row r="324" spans="1:25" ht="23.25" customHeight="1" x14ac:dyDescent="0.25">
      <c r="A324" s="37">
        <v>537</v>
      </c>
      <c r="B324" s="37">
        <v>320</v>
      </c>
      <c r="C324" s="37" t="s">
        <v>360</v>
      </c>
      <c r="D324" s="37">
        <v>537</v>
      </c>
      <c r="E324" s="38">
        <v>64</v>
      </c>
      <c r="F324" s="39" t="s">
        <v>679</v>
      </c>
      <c r="G324" s="38">
        <v>52</v>
      </c>
      <c r="H324" s="39" t="s">
        <v>678</v>
      </c>
      <c r="I324" s="38">
        <v>16</v>
      </c>
      <c r="J324" s="39" t="s">
        <v>682</v>
      </c>
      <c r="K324" s="38">
        <v>21</v>
      </c>
      <c r="L324" s="39" t="s">
        <v>680</v>
      </c>
      <c r="M324" s="38">
        <v>30</v>
      </c>
      <c r="N324" s="39" t="s">
        <v>680</v>
      </c>
      <c r="O324" s="38">
        <v>183</v>
      </c>
      <c r="P324" s="39" t="s">
        <v>681</v>
      </c>
      <c r="Q324" s="38"/>
      <c r="R324" s="38"/>
      <c r="S324" s="38"/>
      <c r="T324" s="38"/>
      <c r="U324" s="38"/>
      <c r="V324" s="38"/>
      <c r="W324" s="38"/>
      <c r="X324" s="41" t="s">
        <v>676</v>
      </c>
      <c r="Y324" s="38" t="s">
        <v>668</v>
      </c>
    </row>
    <row r="325" spans="1:25" ht="23.25" customHeight="1" x14ac:dyDescent="0.25">
      <c r="A325" s="37">
        <v>538</v>
      </c>
      <c r="B325" s="37">
        <v>321</v>
      </c>
      <c r="C325" s="37" t="s">
        <v>361</v>
      </c>
      <c r="D325" s="37">
        <v>538</v>
      </c>
      <c r="E325" s="38">
        <v>64</v>
      </c>
      <c r="F325" s="39" t="s">
        <v>679</v>
      </c>
      <c r="G325" s="38">
        <v>46</v>
      </c>
      <c r="H325" s="39" t="s">
        <v>679</v>
      </c>
      <c r="I325" s="38">
        <v>24</v>
      </c>
      <c r="J325" s="39" t="s">
        <v>680</v>
      </c>
      <c r="K325" s="38">
        <v>26</v>
      </c>
      <c r="L325" s="39" t="s">
        <v>681</v>
      </c>
      <c r="M325" s="38">
        <v>50</v>
      </c>
      <c r="N325" s="39" t="s">
        <v>679</v>
      </c>
      <c r="O325" s="38">
        <v>210</v>
      </c>
      <c r="P325" s="39" t="s">
        <v>679</v>
      </c>
      <c r="Q325" s="38"/>
      <c r="R325" s="38"/>
      <c r="S325" s="38"/>
      <c r="T325" s="38"/>
      <c r="U325" s="38"/>
      <c r="V325" s="38"/>
      <c r="W325" s="38"/>
      <c r="X325" s="41" t="s">
        <v>675</v>
      </c>
      <c r="Y325" s="38" t="s">
        <v>668</v>
      </c>
    </row>
    <row r="326" spans="1:25" ht="23.25" customHeight="1" x14ac:dyDescent="0.25">
      <c r="A326" s="37">
        <v>539</v>
      </c>
      <c r="B326" s="37">
        <v>322</v>
      </c>
      <c r="C326" s="37" t="s">
        <v>362</v>
      </c>
      <c r="D326" s="37">
        <v>539</v>
      </c>
      <c r="E326" s="38">
        <v>80</v>
      </c>
      <c r="F326" s="39" t="s">
        <v>678</v>
      </c>
      <c r="G326" s="38">
        <v>52</v>
      </c>
      <c r="H326" s="39" t="s">
        <v>678</v>
      </c>
      <c r="I326" s="38">
        <v>40</v>
      </c>
      <c r="J326" s="39" t="s">
        <v>678</v>
      </c>
      <c r="K326" s="38">
        <v>40</v>
      </c>
      <c r="L326" s="39" t="s">
        <v>678</v>
      </c>
      <c r="M326" s="38">
        <v>50</v>
      </c>
      <c r="N326" s="39" t="s">
        <v>679</v>
      </c>
      <c r="O326" s="38">
        <v>262</v>
      </c>
      <c r="P326" s="39" t="s">
        <v>678</v>
      </c>
      <c r="Q326" s="38"/>
      <c r="R326" s="38"/>
      <c r="S326" s="38"/>
      <c r="T326" s="38"/>
      <c r="U326" s="38"/>
      <c r="V326" s="38"/>
      <c r="W326" s="38"/>
      <c r="X326" s="41" t="s">
        <v>675</v>
      </c>
      <c r="Y326" s="38" t="s">
        <v>668</v>
      </c>
    </row>
    <row r="327" spans="1:25" ht="23.25" customHeight="1" x14ac:dyDescent="0.25">
      <c r="A327" s="37">
        <v>540</v>
      </c>
      <c r="B327" s="37">
        <v>323</v>
      </c>
      <c r="C327" s="37" t="s">
        <v>363</v>
      </c>
      <c r="D327" s="37">
        <v>540</v>
      </c>
      <c r="E327" s="38">
        <v>72</v>
      </c>
      <c r="F327" s="39" t="s">
        <v>678</v>
      </c>
      <c r="G327" s="38">
        <v>52</v>
      </c>
      <c r="H327" s="39" t="s">
        <v>678</v>
      </c>
      <c r="I327" s="38">
        <v>32</v>
      </c>
      <c r="J327" s="39" t="s">
        <v>679</v>
      </c>
      <c r="K327" s="38">
        <v>40</v>
      </c>
      <c r="L327" s="39" t="s">
        <v>678</v>
      </c>
      <c r="M327" s="38">
        <v>40</v>
      </c>
      <c r="N327" s="39" t="s">
        <v>681</v>
      </c>
      <c r="O327" s="38">
        <v>236</v>
      </c>
      <c r="P327" s="39" t="s">
        <v>679</v>
      </c>
      <c r="Q327" s="38"/>
      <c r="R327" s="38"/>
      <c r="S327" s="38"/>
      <c r="T327" s="38"/>
      <c r="U327" s="38"/>
      <c r="V327" s="38"/>
      <c r="W327" s="38"/>
      <c r="X327" s="41" t="s">
        <v>675</v>
      </c>
      <c r="Y327" s="38" t="s">
        <v>668</v>
      </c>
    </row>
    <row r="328" spans="1:25" ht="15.75" customHeight="1" x14ac:dyDescent="0.25">
      <c r="A328" s="37">
        <v>541</v>
      </c>
      <c r="B328" s="37">
        <v>324</v>
      </c>
      <c r="C328" s="37" t="s">
        <v>364</v>
      </c>
      <c r="D328" s="37">
        <v>541</v>
      </c>
      <c r="E328" s="38">
        <v>64</v>
      </c>
      <c r="F328" s="39" t="s">
        <v>679</v>
      </c>
      <c r="G328" s="38">
        <v>54</v>
      </c>
      <c r="H328" s="39" t="s">
        <v>678</v>
      </c>
      <c r="I328" s="38">
        <v>40</v>
      </c>
      <c r="J328" s="39" t="s">
        <v>678</v>
      </c>
      <c r="K328" s="38">
        <v>27</v>
      </c>
      <c r="L328" s="39" t="s">
        <v>681</v>
      </c>
      <c r="M328" s="38">
        <v>60</v>
      </c>
      <c r="N328" s="39" t="s">
        <v>678</v>
      </c>
      <c r="O328" s="38">
        <v>245</v>
      </c>
      <c r="P328" s="39" t="s">
        <v>678</v>
      </c>
      <c r="Q328" s="38"/>
      <c r="X328" s="41" t="s">
        <v>675</v>
      </c>
      <c r="Y328" s="38" t="s">
        <v>668</v>
      </c>
    </row>
    <row r="329" spans="1:25" ht="15.75" customHeight="1" x14ac:dyDescent="0.25">
      <c r="A329" s="37">
        <v>542</v>
      </c>
      <c r="B329" s="37">
        <v>325</v>
      </c>
      <c r="C329" s="37" t="s">
        <v>365</v>
      </c>
      <c r="D329" s="37">
        <v>542</v>
      </c>
      <c r="E329" s="38">
        <v>72</v>
      </c>
      <c r="F329" s="39" t="s">
        <v>678</v>
      </c>
      <c r="G329" s="38">
        <v>54</v>
      </c>
      <c r="H329" s="39" t="s">
        <v>678</v>
      </c>
      <c r="I329" s="38">
        <v>40</v>
      </c>
      <c r="J329" s="39" t="s">
        <v>678</v>
      </c>
      <c r="K329" s="38">
        <v>40</v>
      </c>
      <c r="L329" s="39" t="s">
        <v>678</v>
      </c>
      <c r="M329" s="38">
        <v>20</v>
      </c>
      <c r="N329" s="39" t="s">
        <v>682</v>
      </c>
      <c r="O329" s="38">
        <v>226</v>
      </c>
      <c r="P329" s="39" t="s">
        <v>679</v>
      </c>
      <c r="Q329" s="38"/>
      <c r="X329" s="41" t="s">
        <v>676</v>
      </c>
      <c r="Y329" s="38" t="s">
        <v>668</v>
      </c>
    </row>
    <row r="330" spans="1:25" ht="15.75" customHeight="1" x14ac:dyDescent="0.25">
      <c r="A330" s="37">
        <v>543</v>
      </c>
      <c r="B330" s="37">
        <v>326</v>
      </c>
      <c r="C330" s="37" t="s">
        <v>366</v>
      </c>
      <c r="D330" s="37">
        <v>543</v>
      </c>
      <c r="E330" s="38">
        <v>64</v>
      </c>
      <c r="F330" s="39" t="s">
        <v>679</v>
      </c>
      <c r="G330" s="38">
        <v>54</v>
      </c>
      <c r="H330" s="39" t="s">
        <v>678</v>
      </c>
      <c r="I330" s="38">
        <v>40</v>
      </c>
      <c r="J330" s="39" t="s">
        <v>678</v>
      </c>
      <c r="K330" s="38">
        <v>19</v>
      </c>
      <c r="L330" s="39" t="s">
        <v>682</v>
      </c>
      <c r="M330" s="38">
        <v>40</v>
      </c>
      <c r="N330" s="39" t="s">
        <v>681</v>
      </c>
      <c r="O330" s="38">
        <v>217</v>
      </c>
      <c r="P330" s="39" t="s">
        <v>679</v>
      </c>
      <c r="Q330" s="38"/>
      <c r="X330" s="41" t="s">
        <v>676</v>
      </c>
      <c r="Y330" s="38" t="s">
        <v>668</v>
      </c>
    </row>
    <row r="331" spans="1:25" ht="15.75" customHeight="1" x14ac:dyDescent="0.25">
      <c r="A331" s="37">
        <v>544</v>
      </c>
      <c r="B331" s="37">
        <v>327</v>
      </c>
      <c r="C331" s="37" t="s">
        <v>367</v>
      </c>
      <c r="D331" s="37">
        <v>544</v>
      </c>
      <c r="E331" s="38">
        <v>72</v>
      </c>
      <c r="F331" s="39" t="s">
        <v>678</v>
      </c>
      <c r="G331" s="38">
        <v>52</v>
      </c>
      <c r="H331" s="39" t="s">
        <v>678</v>
      </c>
      <c r="I331" s="38">
        <v>40</v>
      </c>
      <c r="J331" s="39" t="s">
        <v>678</v>
      </c>
      <c r="K331" s="38">
        <v>26</v>
      </c>
      <c r="L331" s="39" t="s">
        <v>681</v>
      </c>
      <c r="M331" s="38">
        <v>20</v>
      </c>
      <c r="N331" s="39" t="s">
        <v>682</v>
      </c>
      <c r="O331" s="38">
        <v>210</v>
      </c>
      <c r="P331" s="39" t="s">
        <v>679</v>
      </c>
      <c r="Q331" s="38"/>
      <c r="X331" s="41" t="s">
        <v>676</v>
      </c>
      <c r="Y331" s="38" t="s">
        <v>668</v>
      </c>
    </row>
    <row r="332" spans="1:25" ht="15.75" customHeight="1" x14ac:dyDescent="0.25">
      <c r="A332" s="37">
        <v>545</v>
      </c>
      <c r="B332" s="37">
        <v>328</v>
      </c>
      <c r="C332" s="37" t="s">
        <v>368</v>
      </c>
      <c r="D332" s="37">
        <v>545</v>
      </c>
      <c r="E332" s="38">
        <v>64</v>
      </c>
      <c r="F332" s="39" t="s">
        <v>679</v>
      </c>
      <c r="G332" s="38">
        <v>52</v>
      </c>
      <c r="H332" s="39" t="s">
        <v>678</v>
      </c>
      <c r="I332" s="38">
        <v>40</v>
      </c>
      <c r="J332" s="39" t="s">
        <v>678</v>
      </c>
      <c r="K332" s="38">
        <v>19</v>
      </c>
      <c r="L332" s="39" t="s">
        <v>682</v>
      </c>
      <c r="M332" s="38">
        <v>50</v>
      </c>
      <c r="N332" s="39" t="s">
        <v>679</v>
      </c>
      <c r="O332" s="38">
        <v>225</v>
      </c>
      <c r="P332" s="39" t="s">
        <v>679</v>
      </c>
      <c r="Q332" s="38"/>
      <c r="X332" s="41" t="s">
        <v>676</v>
      </c>
      <c r="Y332" s="38" t="s">
        <v>668</v>
      </c>
    </row>
    <row r="333" spans="1:25" ht="15.75" customHeight="1" x14ac:dyDescent="0.25">
      <c r="A333" s="37">
        <v>546</v>
      </c>
      <c r="B333" s="37">
        <v>329</v>
      </c>
      <c r="C333" s="37" t="s">
        <v>369</v>
      </c>
      <c r="D333" s="37">
        <v>546</v>
      </c>
      <c r="E333" s="38">
        <v>64</v>
      </c>
      <c r="F333" s="39" t="s">
        <v>679</v>
      </c>
      <c r="G333" s="38">
        <v>60</v>
      </c>
      <c r="H333" s="39" t="s">
        <v>678</v>
      </c>
      <c r="I333" s="38">
        <v>40</v>
      </c>
      <c r="J333" s="39" t="s">
        <v>678</v>
      </c>
      <c r="K333" s="38">
        <v>33</v>
      </c>
      <c r="L333" s="39" t="s">
        <v>679</v>
      </c>
      <c r="M333" s="38">
        <v>50</v>
      </c>
      <c r="N333" s="39" t="s">
        <v>679</v>
      </c>
      <c r="O333" s="38">
        <v>247</v>
      </c>
      <c r="P333" s="39" t="s">
        <v>678</v>
      </c>
      <c r="Q333" s="38"/>
      <c r="X333" s="41" t="s">
        <v>675</v>
      </c>
      <c r="Y333" s="38" t="s">
        <v>668</v>
      </c>
    </row>
    <row r="334" spans="1:25" ht="15.75" customHeight="1" x14ac:dyDescent="0.25">
      <c r="A334" s="37">
        <v>547</v>
      </c>
      <c r="B334" s="37">
        <v>330</v>
      </c>
      <c r="C334" s="37" t="s">
        <v>370</v>
      </c>
      <c r="D334" s="37">
        <v>547</v>
      </c>
      <c r="E334" s="38">
        <v>72</v>
      </c>
      <c r="F334" s="39" t="s">
        <v>678</v>
      </c>
      <c r="G334" s="38">
        <v>44</v>
      </c>
      <c r="H334" s="39" t="s">
        <v>681</v>
      </c>
      <c r="I334" s="38">
        <v>40</v>
      </c>
      <c r="J334" s="39" t="s">
        <v>678</v>
      </c>
      <c r="K334" s="38">
        <v>40</v>
      </c>
      <c r="L334" s="39" t="s">
        <v>678</v>
      </c>
      <c r="M334" s="38">
        <v>20</v>
      </c>
      <c r="N334" s="39" t="s">
        <v>682</v>
      </c>
      <c r="O334" s="38">
        <v>216</v>
      </c>
      <c r="P334" s="39" t="s">
        <v>679</v>
      </c>
      <c r="Q334" s="38"/>
      <c r="X334" s="41" t="s">
        <v>676</v>
      </c>
      <c r="Y334" s="38" t="s">
        <v>668</v>
      </c>
    </row>
    <row r="335" spans="1:25" ht="15.75" customHeight="1" x14ac:dyDescent="0.25">
      <c r="A335" s="37">
        <v>548</v>
      </c>
      <c r="B335" s="37">
        <v>331</v>
      </c>
      <c r="C335" s="37" t="s">
        <v>371</v>
      </c>
      <c r="D335" s="37">
        <v>548</v>
      </c>
      <c r="E335" s="38">
        <v>72</v>
      </c>
      <c r="F335" s="39" t="s">
        <v>678</v>
      </c>
      <c r="G335" s="38">
        <v>52</v>
      </c>
      <c r="H335" s="39" t="s">
        <v>678</v>
      </c>
      <c r="I335" s="38">
        <v>24</v>
      </c>
      <c r="J335" s="39" t="s">
        <v>680</v>
      </c>
      <c r="K335" s="38">
        <v>40</v>
      </c>
      <c r="L335" s="39" t="s">
        <v>678</v>
      </c>
      <c r="M335" s="38">
        <v>20</v>
      </c>
      <c r="N335" s="39" t="s">
        <v>682</v>
      </c>
      <c r="O335" s="38">
        <v>208</v>
      </c>
      <c r="P335" s="39" t="s">
        <v>681</v>
      </c>
      <c r="Q335" s="38"/>
      <c r="X335" s="41" t="s">
        <v>676</v>
      </c>
      <c r="Y335" s="38" t="s">
        <v>668</v>
      </c>
    </row>
    <row r="336" spans="1:25" ht="15.75" customHeight="1" x14ac:dyDescent="0.25">
      <c r="A336" s="37">
        <v>549</v>
      </c>
      <c r="B336" s="37">
        <v>332</v>
      </c>
      <c r="C336" s="37" t="s">
        <v>372</v>
      </c>
      <c r="D336" s="37">
        <v>549</v>
      </c>
      <c r="E336" s="38">
        <v>64</v>
      </c>
      <c r="F336" s="39" t="s">
        <v>679</v>
      </c>
      <c r="G336" s="38">
        <v>52</v>
      </c>
      <c r="H336" s="39" t="s">
        <v>678</v>
      </c>
      <c r="I336" s="38">
        <v>16</v>
      </c>
      <c r="J336" s="39" t="s">
        <v>682</v>
      </c>
      <c r="K336" s="38">
        <v>21</v>
      </c>
      <c r="L336" s="39" t="s">
        <v>680</v>
      </c>
      <c r="M336" s="38">
        <v>50</v>
      </c>
      <c r="N336" s="39" t="s">
        <v>679</v>
      </c>
      <c r="O336" s="38">
        <v>203</v>
      </c>
      <c r="P336" s="39" t="s">
        <v>681</v>
      </c>
      <c r="Q336" s="38"/>
      <c r="X336" s="41" t="s">
        <v>676</v>
      </c>
      <c r="Y336" s="38" t="s">
        <v>668</v>
      </c>
    </row>
    <row r="337" spans="1:25" ht="15.75" customHeight="1" x14ac:dyDescent="0.25">
      <c r="A337" s="37">
        <v>550</v>
      </c>
      <c r="B337" s="37">
        <v>333</v>
      </c>
      <c r="C337" s="37" t="s">
        <v>373</v>
      </c>
      <c r="D337" s="37">
        <v>550</v>
      </c>
      <c r="E337" s="38">
        <v>64</v>
      </c>
      <c r="F337" s="39" t="s">
        <v>679</v>
      </c>
      <c r="G337" s="38">
        <v>54</v>
      </c>
      <c r="H337" s="39" t="s">
        <v>678</v>
      </c>
      <c r="I337" s="38">
        <v>34</v>
      </c>
      <c r="J337" s="39" t="s">
        <v>678</v>
      </c>
      <c r="K337" s="38">
        <v>26</v>
      </c>
      <c r="L337" s="39" t="s">
        <v>681</v>
      </c>
      <c r="M337" s="38">
        <v>20</v>
      </c>
      <c r="N337" s="39" t="s">
        <v>682</v>
      </c>
      <c r="O337" s="38">
        <v>198</v>
      </c>
      <c r="P337" s="39" t="s">
        <v>681</v>
      </c>
      <c r="Q337" s="38"/>
      <c r="X337" s="41" t="s">
        <v>676</v>
      </c>
      <c r="Y337" s="38" t="s">
        <v>668</v>
      </c>
    </row>
    <row r="338" spans="1:25" ht="15.75" customHeight="1" x14ac:dyDescent="0.25">
      <c r="A338" s="37">
        <v>551</v>
      </c>
      <c r="B338" s="37">
        <v>334</v>
      </c>
      <c r="C338" s="37" t="s">
        <v>374</v>
      </c>
      <c r="D338" s="37">
        <v>551</v>
      </c>
      <c r="E338" s="38">
        <v>72</v>
      </c>
      <c r="F338" s="39" t="s">
        <v>678</v>
      </c>
      <c r="G338" s="38">
        <v>54</v>
      </c>
      <c r="H338" s="39" t="s">
        <v>678</v>
      </c>
      <c r="I338" s="38">
        <v>24</v>
      </c>
      <c r="J338" s="39" t="s">
        <v>680</v>
      </c>
      <c r="K338" s="38">
        <v>40</v>
      </c>
      <c r="L338" s="39" t="s">
        <v>678</v>
      </c>
      <c r="M338" s="38">
        <v>20</v>
      </c>
      <c r="N338" s="39" t="s">
        <v>682</v>
      </c>
      <c r="O338" s="38">
        <v>210</v>
      </c>
      <c r="P338" s="39" t="s">
        <v>679</v>
      </c>
      <c r="Q338" s="38"/>
      <c r="X338" s="41" t="s">
        <v>676</v>
      </c>
      <c r="Y338" s="38" t="s">
        <v>668</v>
      </c>
    </row>
    <row r="339" spans="1:25" ht="15.75" customHeight="1" x14ac:dyDescent="0.25">
      <c r="A339" s="37">
        <v>552</v>
      </c>
      <c r="B339" s="37">
        <v>335</v>
      </c>
      <c r="C339" s="37" t="s">
        <v>375</v>
      </c>
      <c r="D339" s="37">
        <v>552</v>
      </c>
      <c r="E339" s="38">
        <v>64</v>
      </c>
      <c r="F339" s="39" t="s">
        <v>679</v>
      </c>
      <c r="G339" s="38">
        <v>52</v>
      </c>
      <c r="H339" s="39" t="s">
        <v>678</v>
      </c>
      <c r="I339" s="38">
        <v>24</v>
      </c>
      <c r="J339" s="39" t="s">
        <v>680</v>
      </c>
      <c r="K339" s="38">
        <v>27</v>
      </c>
      <c r="L339" s="39" t="s">
        <v>681</v>
      </c>
      <c r="M339" s="38">
        <v>20</v>
      </c>
      <c r="N339" s="39" t="s">
        <v>682</v>
      </c>
      <c r="O339" s="38">
        <v>187</v>
      </c>
      <c r="P339" s="39" t="s">
        <v>681</v>
      </c>
      <c r="Q339" s="38"/>
      <c r="X339" s="41" t="s">
        <v>676</v>
      </c>
      <c r="Y339" s="38" t="s">
        <v>668</v>
      </c>
    </row>
    <row r="340" spans="1:25" ht="15.75" customHeight="1" x14ac:dyDescent="0.25">
      <c r="A340" s="37">
        <v>553</v>
      </c>
      <c r="B340" s="37">
        <v>336</v>
      </c>
      <c r="C340" s="37" t="s">
        <v>376</v>
      </c>
      <c r="D340" s="37">
        <v>553</v>
      </c>
      <c r="E340" s="38">
        <v>40</v>
      </c>
      <c r="F340" s="39" t="s">
        <v>680</v>
      </c>
      <c r="G340" s="38">
        <v>48</v>
      </c>
      <c r="H340" s="39" t="s">
        <v>679</v>
      </c>
      <c r="I340" s="38">
        <v>16</v>
      </c>
      <c r="J340" s="39" t="s">
        <v>682</v>
      </c>
      <c r="K340" s="38">
        <v>40</v>
      </c>
      <c r="L340" s="39" t="s">
        <v>678</v>
      </c>
      <c r="M340" s="38">
        <v>20</v>
      </c>
      <c r="N340" s="39" t="s">
        <v>682</v>
      </c>
      <c r="O340" s="38">
        <v>164</v>
      </c>
      <c r="P340" s="39" t="s">
        <v>680</v>
      </c>
      <c r="Q340" s="38"/>
      <c r="X340" s="41" t="s">
        <v>676</v>
      </c>
      <c r="Y340" s="38" t="s">
        <v>668</v>
      </c>
    </row>
    <row r="341" spans="1:25" ht="15.75" customHeight="1" x14ac:dyDescent="0.25">
      <c r="A341" s="37">
        <v>554</v>
      </c>
      <c r="B341" s="37">
        <v>337</v>
      </c>
      <c r="C341" s="37" t="s">
        <v>377</v>
      </c>
      <c r="D341" s="37">
        <v>554</v>
      </c>
      <c r="E341" s="38">
        <v>64</v>
      </c>
      <c r="F341" s="39" t="s">
        <v>679</v>
      </c>
      <c r="G341" s="38">
        <v>52</v>
      </c>
      <c r="H341" s="39" t="s">
        <v>678</v>
      </c>
      <c r="I341" s="38">
        <v>16</v>
      </c>
      <c r="J341" s="39" t="s">
        <v>682</v>
      </c>
      <c r="K341" s="38">
        <v>24</v>
      </c>
      <c r="L341" s="39" t="s">
        <v>680</v>
      </c>
      <c r="M341" s="38">
        <v>20</v>
      </c>
      <c r="N341" s="39" t="s">
        <v>682</v>
      </c>
      <c r="O341" s="38">
        <v>176</v>
      </c>
      <c r="P341" s="39" t="s">
        <v>680</v>
      </c>
      <c r="Q341" s="38"/>
      <c r="X341" s="41" t="s">
        <v>676</v>
      </c>
      <c r="Y341" s="38" t="s">
        <v>668</v>
      </c>
    </row>
    <row r="342" spans="1:25" ht="15.75" customHeight="1" x14ac:dyDescent="0.25">
      <c r="A342" s="37">
        <v>555</v>
      </c>
      <c r="B342" s="37">
        <v>338</v>
      </c>
      <c r="C342" s="37" t="s">
        <v>378</v>
      </c>
      <c r="D342" s="37">
        <v>555</v>
      </c>
      <c r="E342" s="38">
        <v>64</v>
      </c>
      <c r="F342" s="39" t="s">
        <v>679</v>
      </c>
      <c r="G342" s="38">
        <v>52</v>
      </c>
      <c r="H342" s="39" t="s">
        <v>678</v>
      </c>
      <c r="I342" s="38">
        <v>24</v>
      </c>
      <c r="J342" s="39" t="s">
        <v>680</v>
      </c>
      <c r="K342" s="38">
        <v>40</v>
      </c>
      <c r="L342" s="39" t="s">
        <v>678</v>
      </c>
      <c r="M342" s="38">
        <v>20</v>
      </c>
      <c r="N342" s="39" t="s">
        <v>682</v>
      </c>
      <c r="O342" s="38">
        <v>200</v>
      </c>
      <c r="P342" s="39" t="s">
        <v>681</v>
      </c>
      <c r="Q342" s="38"/>
      <c r="X342" s="41" t="s">
        <v>676</v>
      </c>
      <c r="Y342" s="38" t="s">
        <v>668</v>
      </c>
    </row>
    <row r="343" spans="1:25" ht="15.75" customHeight="1" x14ac:dyDescent="0.25">
      <c r="A343" s="37">
        <v>556</v>
      </c>
      <c r="B343" s="37">
        <v>339</v>
      </c>
      <c r="C343" s="37" t="s">
        <v>379</v>
      </c>
      <c r="D343" s="37">
        <v>556</v>
      </c>
      <c r="E343" s="38">
        <v>48</v>
      </c>
      <c r="F343" s="39" t="s">
        <v>680</v>
      </c>
      <c r="G343" s="38">
        <v>52</v>
      </c>
      <c r="H343" s="39" t="s">
        <v>678</v>
      </c>
      <c r="I343" s="38">
        <v>40</v>
      </c>
      <c r="J343" s="39" t="s">
        <v>678</v>
      </c>
      <c r="K343" s="38">
        <v>40</v>
      </c>
      <c r="L343" s="39" t="s">
        <v>678</v>
      </c>
      <c r="M343" s="38">
        <v>20</v>
      </c>
      <c r="N343" s="39" t="s">
        <v>682</v>
      </c>
      <c r="O343" s="38">
        <v>200</v>
      </c>
      <c r="P343" s="39" t="s">
        <v>681</v>
      </c>
      <c r="Q343" s="38"/>
      <c r="X343" s="41" t="s">
        <v>676</v>
      </c>
      <c r="Y343" s="38" t="s">
        <v>668</v>
      </c>
    </row>
    <row r="344" spans="1:25" ht="15.75" customHeight="1" x14ac:dyDescent="0.25">
      <c r="A344" s="37">
        <v>557</v>
      </c>
      <c r="B344" s="37">
        <v>340</v>
      </c>
      <c r="C344" s="37" t="s">
        <v>380</v>
      </c>
      <c r="D344" s="37">
        <v>557</v>
      </c>
      <c r="E344" s="38">
        <v>80</v>
      </c>
      <c r="F344" s="39" t="s">
        <v>678</v>
      </c>
      <c r="G344" s="38">
        <v>60</v>
      </c>
      <c r="H344" s="39" t="s">
        <v>678</v>
      </c>
      <c r="I344" s="38">
        <v>40</v>
      </c>
      <c r="J344" s="39" t="s">
        <v>678</v>
      </c>
      <c r="K344" s="38">
        <v>33</v>
      </c>
      <c r="L344" s="39" t="s">
        <v>679</v>
      </c>
      <c r="M344" s="38">
        <v>50</v>
      </c>
      <c r="N344" s="39" t="s">
        <v>679</v>
      </c>
      <c r="O344" s="38">
        <v>263</v>
      </c>
      <c r="P344" s="39" t="s">
        <v>678</v>
      </c>
      <c r="Q344" s="38"/>
      <c r="X344" s="41" t="s">
        <v>675</v>
      </c>
      <c r="Y344" s="38" t="s">
        <v>668</v>
      </c>
    </row>
    <row r="345" spans="1:25" ht="15.75" customHeight="1" x14ac:dyDescent="0.25">
      <c r="A345" s="37">
        <v>558</v>
      </c>
      <c r="B345" s="37">
        <v>341</v>
      </c>
      <c r="C345" s="37" t="s">
        <v>381</v>
      </c>
      <c r="D345" s="37">
        <v>558</v>
      </c>
      <c r="E345" s="38">
        <v>48</v>
      </c>
      <c r="F345" s="39" t="s">
        <v>680</v>
      </c>
      <c r="G345" s="38">
        <v>30</v>
      </c>
      <c r="H345" s="39" t="s">
        <v>680</v>
      </c>
      <c r="I345" s="38">
        <v>24</v>
      </c>
      <c r="J345" s="39" t="s">
        <v>680</v>
      </c>
      <c r="K345" s="38">
        <v>14</v>
      </c>
      <c r="L345" s="39" t="s">
        <v>682</v>
      </c>
      <c r="M345" s="38">
        <v>15</v>
      </c>
      <c r="N345" s="39" t="s">
        <v>682</v>
      </c>
      <c r="O345" s="38">
        <v>131</v>
      </c>
      <c r="P345" s="39" t="s">
        <v>682</v>
      </c>
      <c r="Q345" s="38"/>
      <c r="X345" s="41" t="s">
        <v>676</v>
      </c>
      <c r="Y345" s="38" t="s">
        <v>668</v>
      </c>
    </row>
    <row r="346" spans="1:25" ht="15.75" customHeight="1" x14ac:dyDescent="0.25">
      <c r="A346" s="37">
        <v>559</v>
      </c>
      <c r="B346" s="37">
        <v>342</v>
      </c>
      <c r="C346" s="37" t="s">
        <v>382</v>
      </c>
      <c r="D346" s="37">
        <v>559</v>
      </c>
      <c r="E346" s="38">
        <v>48</v>
      </c>
      <c r="F346" s="39" t="s">
        <v>680</v>
      </c>
      <c r="G346" s="38">
        <v>45</v>
      </c>
      <c r="H346" s="39" t="s">
        <v>679</v>
      </c>
      <c r="I346" s="38">
        <v>24</v>
      </c>
      <c r="J346" s="39" t="s">
        <v>680</v>
      </c>
      <c r="K346" s="38">
        <v>40</v>
      </c>
      <c r="L346" s="39" t="s">
        <v>678</v>
      </c>
      <c r="M346" s="38">
        <v>15</v>
      </c>
      <c r="N346" s="39" t="s">
        <v>682</v>
      </c>
      <c r="O346" s="38">
        <v>172</v>
      </c>
      <c r="P346" s="39" t="s">
        <v>680</v>
      </c>
      <c r="Q346" s="38"/>
      <c r="X346" s="41" t="s">
        <v>676</v>
      </c>
      <c r="Y346" s="38" t="s">
        <v>668</v>
      </c>
    </row>
    <row r="347" spans="1:25" ht="15.75" customHeight="1" x14ac:dyDescent="0.25">
      <c r="A347" s="37">
        <v>560</v>
      </c>
      <c r="B347" s="37">
        <v>343</v>
      </c>
      <c r="C347" s="37" t="s">
        <v>383</v>
      </c>
      <c r="D347" s="37">
        <v>560</v>
      </c>
      <c r="E347" s="38">
        <v>72</v>
      </c>
      <c r="F347" s="39" t="s">
        <v>678</v>
      </c>
      <c r="G347" s="38">
        <v>30</v>
      </c>
      <c r="H347" s="39" t="s">
        <v>680</v>
      </c>
      <c r="I347" s="38">
        <v>24</v>
      </c>
      <c r="J347" s="39" t="s">
        <v>680</v>
      </c>
      <c r="K347" s="38">
        <v>40</v>
      </c>
      <c r="L347" s="39" t="s">
        <v>678</v>
      </c>
      <c r="M347" s="38">
        <v>30</v>
      </c>
      <c r="N347" s="39" t="s">
        <v>680</v>
      </c>
      <c r="O347" s="38">
        <v>196</v>
      </c>
      <c r="P347" s="39" t="s">
        <v>681</v>
      </c>
      <c r="Q347" s="38"/>
      <c r="X347" s="41" t="s">
        <v>675</v>
      </c>
      <c r="Y347" s="38" t="s">
        <v>668</v>
      </c>
    </row>
    <row r="348" spans="1:25" ht="15.75" customHeight="1" x14ac:dyDescent="0.25">
      <c r="A348" s="37">
        <v>561</v>
      </c>
      <c r="B348" s="37">
        <v>344</v>
      </c>
      <c r="C348" s="37" t="s">
        <v>384</v>
      </c>
      <c r="D348" s="37">
        <v>561</v>
      </c>
      <c r="E348" s="38">
        <v>48</v>
      </c>
      <c r="F348" s="39" t="s">
        <v>680</v>
      </c>
      <c r="G348" s="38">
        <v>30</v>
      </c>
      <c r="H348" s="39" t="s">
        <v>680</v>
      </c>
      <c r="I348" s="38">
        <v>32</v>
      </c>
      <c r="J348" s="39" t="s">
        <v>679</v>
      </c>
      <c r="K348" s="38">
        <v>21</v>
      </c>
      <c r="L348" s="39" t="s">
        <v>680</v>
      </c>
      <c r="M348" s="38">
        <v>20</v>
      </c>
      <c r="N348" s="39" t="s">
        <v>682</v>
      </c>
      <c r="O348" s="38">
        <v>151</v>
      </c>
      <c r="P348" s="39" t="s">
        <v>680</v>
      </c>
      <c r="Q348" s="38"/>
      <c r="X348" s="41" t="s">
        <v>676</v>
      </c>
      <c r="Y348" s="38" t="s">
        <v>668</v>
      </c>
    </row>
    <row r="349" spans="1:25" ht="15.75" customHeight="1" x14ac:dyDescent="0.25">
      <c r="A349" s="37">
        <v>562</v>
      </c>
      <c r="B349" s="37">
        <v>345</v>
      </c>
      <c r="C349" s="37" t="s">
        <v>385</v>
      </c>
      <c r="D349" s="37">
        <v>562</v>
      </c>
      <c r="E349" s="38">
        <v>48</v>
      </c>
      <c r="F349" s="39" t="s">
        <v>680</v>
      </c>
      <c r="G349" s="38">
        <v>45</v>
      </c>
      <c r="H349" s="39" t="s">
        <v>679</v>
      </c>
      <c r="I349" s="38">
        <v>32</v>
      </c>
      <c r="J349" s="39" t="s">
        <v>679</v>
      </c>
      <c r="K349" s="38">
        <v>33</v>
      </c>
      <c r="L349" s="39" t="s">
        <v>679</v>
      </c>
      <c r="M349" s="38">
        <v>30</v>
      </c>
      <c r="N349" s="39" t="s">
        <v>680</v>
      </c>
      <c r="O349" s="38">
        <v>188</v>
      </c>
      <c r="P349" s="39" t="s">
        <v>681</v>
      </c>
      <c r="Q349" s="38"/>
      <c r="X349" s="41" t="s">
        <v>675</v>
      </c>
      <c r="Y349" s="38" t="s">
        <v>668</v>
      </c>
    </row>
    <row r="350" spans="1:25" ht="15.75" customHeight="1" x14ac:dyDescent="0.25">
      <c r="A350" s="37">
        <v>563</v>
      </c>
      <c r="B350" s="37">
        <v>346</v>
      </c>
      <c r="C350" s="37" t="s">
        <v>386</v>
      </c>
      <c r="D350" s="37">
        <v>563</v>
      </c>
      <c r="E350" s="38">
        <v>48</v>
      </c>
      <c r="F350" s="39" t="s">
        <v>680</v>
      </c>
      <c r="G350" s="38">
        <v>30</v>
      </c>
      <c r="H350" s="39" t="s">
        <v>680</v>
      </c>
      <c r="I350" s="38">
        <v>24</v>
      </c>
      <c r="J350" s="39" t="s">
        <v>680</v>
      </c>
      <c r="K350" s="38">
        <v>26</v>
      </c>
      <c r="L350" s="39" t="s">
        <v>681</v>
      </c>
      <c r="M350" s="38">
        <v>30</v>
      </c>
      <c r="N350" s="39" t="s">
        <v>680</v>
      </c>
      <c r="O350" s="38">
        <v>158</v>
      </c>
      <c r="P350" s="39" t="s">
        <v>680</v>
      </c>
      <c r="Q350" s="38"/>
      <c r="X350" s="41" t="s">
        <v>675</v>
      </c>
      <c r="Y350" s="38" t="s">
        <v>668</v>
      </c>
    </row>
    <row r="351" spans="1:25" ht="15.75" customHeight="1" x14ac:dyDescent="0.25">
      <c r="A351" s="37">
        <v>564</v>
      </c>
      <c r="B351" s="37">
        <v>347</v>
      </c>
      <c r="C351" s="37" t="s">
        <v>387</v>
      </c>
      <c r="D351" s="37">
        <v>564</v>
      </c>
      <c r="E351" s="38">
        <v>48</v>
      </c>
      <c r="F351" s="39" t="s">
        <v>680</v>
      </c>
      <c r="G351" s="38">
        <v>20</v>
      </c>
      <c r="H351" s="39" t="s">
        <v>682</v>
      </c>
      <c r="I351" s="38">
        <v>24</v>
      </c>
      <c r="J351" s="39" t="s">
        <v>680</v>
      </c>
      <c r="K351" s="38">
        <v>12</v>
      </c>
      <c r="L351" s="39" t="s">
        <v>682</v>
      </c>
      <c r="M351" s="38">
        <v>30</v>
      </c>
      <c r="N351" s="39" t="s">
        <v>680</v>
      </c>
      <c r="O351" s="38">
        <v>134</v>
      </c>
      <c r="P351" s="39" t="s">
        <v>682</v>
      </c>
      <c r="Q351" s="38"/>
      <c r="X351" s="41" t="s">
        <v>676</v>
      </c>
      <c r="Y351" s="38" t="s">
        <v>668</v>
      </c>
    </row>
    <row r="352" spans="1:25" ht="15.75" customHeight="1" x14ac:dyDescent="0.25">
      <c r="A352" s="37">
        <v>565</v>
      </c>
      <c r="B352" s="37">
        <v>348</v>
      </c>
      <c r="C352" s="37" t="s">
        <v>388</v>
      </c>
      <c r="D352" s="37">
        <v>565</v>
      </c>
      <c r="E352" s="38">
        <v>72</v>
      </c>
      <c r="F352" s="39" t="s">
        <v>678</v>
      </c>
      <c r="G352" s="38">
        <v>30</v>
      </c>
      <c r="H352" s="39" t="s">
        <v>680</v>
      </c>
      <c r="I352" s="38">
        <v>40</v>
      </c>
      <c r="J352" s="39" t="s">
        <v>678</v>
      </c>
      <c r="K352" s="38">
        <v>33</v>
      </c>
      <c r="L352" s="39" t="s">
        <v>679</v>
      </c>
      <c r="M352" s="38">
        <v>20</v>
      </c>
      <c r="N352" s="39" t="s">
        <v>682</v>
      </c>
      <c r="O352" s="38">
        <v>195</v>
      </c>
      <c r="P352" s="39" t="s">
        <v>681</v>
      </c>
      <c r="Q352" s="38"/>
      <c r="X352" s="41" t="s">
        <v>676</v>
      </c>
      <c r="Y352" s="38" t="s">
        <v>668</v>
      </c>
    </row>
    <row r="353" spans="1:25" ht="15.75" customHeight="1" x14ac:dyDescent="0.25">
      <c r="A353" s="37">
        <v>566</v>
      </c>
      <c r="B353" s="37">
        <v>349</v>
      </c>
      <c r="C353" s="37" t="s">
        <v>389</v>
      </c>
      <c r="D353" s="37">
        <v>566</v>
      </c>
      <c r="E353" s="38" t="s">
        <v>666</v>
      </c>
      <c r="F353" s="39" t="s">
        <v>666</v>
      </c>
      <c r="G353" s="38" t="s">
        <v>666</v>
      </c>
      <c r="H353" s="39" t="s">
        <v>666</v>
      </c>
      <c r="I353" s="38" t="s">
        <v>666</v>
      </c>
      <c r="J353" s="39" t="s">
        <v>666</v>
      </c>
      <c r="K353" s="38" t="s">
        <v>666</v>
      </c>
      <c r="L353" s="39" t="s">
        <v>666</v>
      </c>
      <c r="M353" s="38" t="s">
        <v>666</v>
      </c>
      <c r="N353" s="39" t="s">
        <v>666</v>
      </c>
      <c r="O353" s="38" t="s">
        <v>665</v>
      </c>
      <c r="P353" s="39" t="s">
        <v>683</v>
      </c>
      <c r="Q353" s="38"/>
      <c r="X353" s="41" t="s">
        <v>676</v>
      </c>
      <c r="Y353" s="38" t="s">
        <v>668</v>
      </c>
    </row>
    <row r="354" spans="1:25" ht="15.75" customHeight="1" x14ac:dyDescent="0.25">
      <c r="A354" s="37">
        <v>567</v>
      </c>
      <c r="B354" s="37">
        <v>350</v>
      </c>
      <c r="C354" s="37" t="s">
        <v>390</v>
      </c>
      <c r="D354" s="37">
        <v>567</v>
      </c>
      <c r="E354" s="38">
        <v>56</v>
      </c>
      <c r="F354" s="39" t="s">
        <v>681</v>
      </c>
      <c r="G354" s="38">
        <v>45</v>
      </c>
      <c r="H354" s="39" t="s">
        <v>679</v>
      </c>
      <c r="I354" s="38">
        <v>32</v>
      </c>
      <c r="J354" s="39" t="s">
        <v>679</v>
      </c>
      <c r="K354" s="38">
        <v>28</v>
      </c>
      <c r="L354" s="39" t="s">
        <v>681</v>
      </c>
      <c r="M354" s="38">
        <v>40</v>
      </c>
      <c r="N354" s="39" t="s">
        <v>681</v>
      </c>
      <c r="O354" s="38">
        <v>201</v>
      </c>
      <c r="P354" s="39" t="s">
        <v>681</v>
      </c>
      <c r="Q354" s="38"/>
      <c r="X354" s="41" t="s">
        <v>675</v>
      </c>
      <c r="Y354" s="38" t="s">
        <v>668</v>
      </c>
    </row>
    <row r="355" spans="1:25" ht="15.75" customHeight="1" x14ac:dyDescent="0.25">
      <c r="A355" s="37">
        <v>568</v>
      </c>
      <c r="B355" s="37">
        <v>351</v>
      </c>
      <c r="C355" s="37" t="s">
        <v>391</v>
      </c>
      <c r="D355" s="37">
        <v>568</v>
      </c>
      <c r="E355" s="38">
        <v>48</v>
      </c>
      <c r="F355" s="39" t="s">
        <v>680</v>
      </c>
      <c r="G355" s="38">
        <v>30</v>
      </c>
      <c r="H355" s="39" t="s">
        <v>680</v>
      </c>
      <c r="I355" s="38">
        <v>32</v>
      </c>
      <c r="J355" s="39" t="s">
        <v>679</v>
      </c>
      <c r="K355" s="38">
        <v>26</v>
      </c>
      <c r="L355" s="39" t="s">
        <v>681</v>
      </c>
      <c r="M355" s="38">
        <v>30</v>
      </c>
      <c r="N355" s="39" t="s">
        <v>680</v>
      </c>
      <c r="O355" s="38">
        <v>166</v>
      </c>
      <c r="P355" s="39" t="s">
        <v>680</v>
      </c>
      <c r="Q355" s="38"/>
      <c r="X355" s="41" t="s">
        <v>675</v>
      </c>
      <c r="Y355" s="38" t="s">
        <v>668</v>
      </c>
    </row>
    <row r="356" spans="1:25" ht="15.75" customHeight="1" x14ac:dyDescent="0.25">
      <c r="A356" s="37">
        <v>569</v>
      </c>
      <c r="B356" s="37">
        <v>352</v>
      </c>
      <c r="C356" s="37" t="s">
        <v>392</v>
      </c>
      <c r="D356" s="37">
        <v>569</v>
      </c>
      <c r="E356" s="38">
        <v>56</v>
      </c>
      <c r="F356" s="39" t="s">
        <v>681</v>
      </c>
      <c r="G356" s="38">
        <v>45</v>
      </c>
      <c r="H356" s="39" t="s">
        <v>679</v>
      </c>
      <c r="I356" s="38">
        <v>40</v>
      </c>
      <c r="J356" s="39" t="s">
        <v>678</v>
      </c>
      <c r="K356" s="38">
        <v>33</v>
      </c>
      <c r="L356" s="39" t="s">
        <v>679</v>
      </c>
      <c r="M356" s="38">
        <v>40</v>
      </c>
      <c r="N356" s="39" t="s">
        <v>681</v>
      </c>
      <c r="O356" s="38">
        <v>214</v>
      </c>
      <c r="P356" s="39" t="s">
        <v>679</v>
      </c>
      <c r="Q356" s="38"/>
      <c r="X356" s="41" t="s">
        <v>675</v>
      </c>
      <c r="Y356" s="38" t="s">
        <v>668</v>
      </c>
    </row>
    <row r="357" spans="1:25" ht="15.75" customHeight="1" x14ac:dyDescent="0.25">
      <c r="A357" s="37">
        <v>570</v>
      </c>
      <c r="B357" s="37">
        <v>353</v>
      </c>
      <c r="C357" s="37" t="s">
        <v>393</v>
      </c>
      <c r="D357" s="37">
        <v>570</v>
      </c>
      <c r="E357" s="38">
        <v>48</v>
      </c>
      <c r="F357" s="39" t="s">
        <v>680</v>
      </c>
      <c r="G357" s="38">
        <v>30</v>
      </c>
      <c r="H357" s="39" t="s">
        <v>680</v>
      </c>
      <c r="I357" s="38">
        <v>32</v>
      </c>
      <c r="J357" s="39" t="s">
        <v>679</v>
      </c>
      <c r="K357" s="38">
        <v>20</v>
      </c>
      <c r="L357" s="39" t="s">
        <v>680</v>
      </c>
      <c r="M357" s="38">
        <v>20</v>
      </c>
      <c r="N357" s="39" t="s">
        <v>682</v>
      </c>
      <c r="O357" s="38">
        <v>150</v>
      </c>
      <c r="P357" s="39" t="s">
        <v>680</v>
      </c>
      <c r="Q357" s="38"/>
      <c r="X357" s="41" t="s">
        <v>676</v>
      </c>
      <c r="Y357" s="38" t="s">
        <v>668</v>
      </c>
    </row>
    <row r="358" spans="1:25" ht="15.75" customHeight="1" x14ac:dyDescent="0.25">
      <c r="A358" s="37">
        <v>571</v>
      </c>
      <c r="B358" s="37">
        <v>354</v>
      </c>
      <c r="C358" s="37" t="s">
        <v>394</v>
      </c>
      <c r="D358" s="37">
        <v>571</v>
      </c>
      <c r="E358" s="38" t="s">
        <v>666</v>
      </c>
      <c r="F358" s="39" t="s">
        <v>666</v>
      </c>
      <c r="G358" s="38" t="s">
        <v>666</v>
      </c>
      <c r="H358" s="39" t="s">
        <v>666</v>
      </c>
      <c r="I358" s="38" t="s">
        <v>666</v>
      </c>
      <c r="J358" s="39" t="s">
        <v>666</v>
      </c>
      <c r="K358" s="38" t="s">
        <v>666</v>
      </c>
      <c r="L358" s="39" t="s">
        <v>666</v>
      </c>
      <c r="M358" s="38" t="s">
        <v>666</v>
      </c>
      <c r="N358" s="39" t="s">
        <v>666</v>
      </c>
      <c r="O358" s="38" t="s">
        <v>665</v>
      </c>
      <c r="P358" s="39" t="s">
        <v>683</v>
      </c>
      <c r="Q358" s="38"/>
      <c r="X358" s="41" t="s">
        <v>676</v>
      </c>
      <c r="Y358" s="38" t="s">
        <v>668</v>
      </c>
    </row>
    <row r="359" spans="1:25" ht="15.75" customHeight="1" x14ac:dyDescent="0.25">
      <c r="A359" s="37">
        <v>572</v>
      </c>
      <c r="B359" s="37">
        <v>355</v>
      </c>
      <c r="C359" s="37" t="s">
        <v>395</v>
      </c>
      <c r="D359" s="37">
        <v>572</v>
      </c>
      <c r="E359" s="38">
        <v>40</v>
      </c>
      <c r="F359" s="39" t="s">
        <v>680</v>
      </c>
      <c r="G359" s="38">
        <v>45</v>
      </c>
      <c r="H359" s="39" t="s">
        <v>679</v>
      </c>
      <c r="I359" s="38">
        <v>32</v>
      </c>
      <c r="J359" s="39" t="s">
        <v>679</v>
      </c>
      <c r="K359" s="38">
        <v>26</v>
      </c>
      <c r="L359" s="39" t="s">
        <v>681</v>
      </c>
      <c r="M359" s="38">
        <v>20</v>
      </c>
      <c r="N359" s="39" t="s">
        <v>682</v>
      </c>
      <c r="O359" s="38">
        <v>163</v>
      </c>
      <c r="P359" s="39" t="s">
        <v>680</v>
      </c>
      <c r="Q359" s="38"/>
      <c r="X359" s="41" t="s">
        <v>676</v>
      </c>
      <c r="Y359" s="38" t="s">
        <v>668</v>
      </c>
    </row>
    <row r="360" spans="1:25" ht="15.75" customHeight="1" x14ac:dyDescent="0.25">
      <c r="A360" s="37">
        <v>573</v>
      </c>
      <c r="B360" s="37">
        <v>356</v>
      </c>
      <c r="C360" s="37" t="s">
        <v>396</v>
      </c>
      <c r="D360" s="37">
        <v>573</v>
      </c>
      <c r="E360" s="38">
        <v>56</v>
      </c>
      <c r="F360" s="39" t="s">
        <v>681</v>
      </c>
      <c r="G360" s="38">
        <v>60</v>
      </c>
      <c r="H360" s="39" t="s">
        <v>678</v>
      </c>
      <c r="I360" s="38">
        <v>40</v>
      </c>
      <c r="J360" s="39" t="s">
        <v>678</v>
      </c>
      <c r="K360" s="38">
        <v>18</v>
      </c>
      <c r="L360" s="39" t="s">
        <v>682</v>
      </c>
      <c r="M360" s="38">
        <v>20</v>
      </c>
      <c r="N360" s="39" t="s">
        <v>682</v>
      </c>
      <c r="O360" s="38">
        <v>194</v>
      </c>
      <c r="P360" s="39" t="s">
        <v>681</v>
      </c>
      <c r="Q360" s="38"/>
      <c r="X360" s="41" t="s">
        <v>676</v>
      </c>
      <c r="Y360" s="38" t="s">
        <v>668</v>
      </c>
    </row>
    <row r="361" spans="1:25" ht="15.75" customHeight="1" x14ac:dyDescent="0.25">
      <c r="A361" s="37">
        <v>574</v>
      </c>
      <c r="B361" s="37">
        <v>357</v>
      </c>
      <c r="C361" s="37" t="s">
        <v>397</v>
      </c>
      <c r="D361" s="37">
        <v>574</v>
      </c>
      <c r="E361" s="38">
        <v>80</v>
      </c>
      <c r="F361" s="39" t="s">
        <v>678</v>
      </c>
      <c r="G361" s="38">
        <v>60</v>
      </c>
      <c r="H361" s="39" t="s">
        <v>678</v>
      </c>
      <c r="I361" s="38">
        <v>40</v>
      </c>
      <c r="J361" s="39" t="s">
        <v>678</v>
      </c>
      <c r="K361" s="38">
        <v>40</v>
      </c>
      <c r="L361" s="39" t="s">
        <v>678</v>
      </c>
      <c r="M361" s="38">
        <v>60</v>
      </c>
      <c r="N361" s="39" t="s">
        <v>678</v>
      </c>
      <c r="O361" s="38">
        <v>280</v>
      </c>
      <c r="P361" s="39" t="s">
        <v>678</v>
      </c>
      <c r="Q361" s="38"/>
      <c r="X361" s="41" t="s">
        <v>675</v>
      </c>
      <c r="Y361" s="38" t="s">
        <v>668</v>
      </c>
    </row>
    <row r="362" spans="1:25" ht="15.75" customHeight="1" x14ac:dyDescent="0.25">
      <c r="A362" s="37">
        <v>575</v>
      </c>
      <c r="B362" s="37">
        <v>358</v>
      </c>
      <c r="C362" s="37" t="s">
        <v>398</v>
      </c>
      <c r="D362" s="37">
        <v>575</v>
      </c>
      <c r="E362" s="38">
        <v>56</v>
      </c>
      <c r="F362" s="39" t="s">
        <v>681</v>
      </c>
      <c r="G362" s="38">
        <v>60</v>
      </c>
      <c r="H362" s="39" t="s">
        <v>678</v>
      </c>
      <c r="I362" s="38">
        <v>32</v>
      </c>
      <c r="J362" s="39" t="s">
        <v>679</v>
      </c>
      <c r="K362" s="38">
        <v>33</v>
      </c>
      <c r="L362" s="39" t="s">
        <v>679</v>
      </c>
      <c r="M362" s="38">
        <v>30</v>
      </c>
      <c r="N362" s="39" t="s">
        <v>680</v>
      </c>
      <c r="O362" s="38">
        <v>211</v>
      </c>
      <c r="P362" s="39" t="s">
        <v>679</v>
      </c>
      <c r="Q362" s="38"/>
      <c r="X362" s="41" t="s">
        <v>675</v>
      </c>
      <c r="Y362" s="38" t="s">
        <v>668</v>
      </c>
    </row>
    <row r="363" spans="1:25" ht="15.75" customHeight="1" x14ac:dyDescent="0.25">
      <c r="A363" s="37">
        <v>576</v>
      </c>
      <c r="B363" s="37">
        <v>359</v>
      </c>
      <c r="C363" s="37" t="s">
        <v>399</v>
      </c>
      <c r="D363" s="37">
        <v>576</v>
      </c>
      <c r="E363" s="38">
        <v>64</v>
      </c>
      <c r="F363" s="39" t="s">
        <v>679</v>
      </c>
      <c r="G363" s="38">
        <v>30</v>
      </c>
      <c r="H363" s="39" t="s">
        <v>680</v>
      </c>
      <c r="I363" s="38">
        <v>40</v>
      </c>
      <c r="J363" s="39" t="s">
        <v>678</v>
      </c>
      <c r="K363" s="38">
        <v>33</v>
      </c>
      <c r="L363" s="39" t="s">
        <v>679</v>
      </c>
      <c r="M363" s="38">
        <v>50</v>
      </c>
      <c r="N363" s="39" t="s">
        <v>679</v>
      </c>
      <c r="O363" s="38">
        <v>217</v>
      </c>
      <c r="P363" s="39" t="s">
        <v>679</v>
      </c>
      <c r="Q363" s="38"/>
      <c r="X363" s="41" t="s">
        <v>675</v>
      </c>
      <c r="Y363" s="38" t="s">
        <v>668</v>
      </c>
    </row>
    <row r="364" spans="1:25" ht="15.75" customHeight="1" x14ac:dyDescent="0.25">
      <c r="A364" s="37">
        <v>577</v>
      </c>
      <c r="B364" s="37">
        <v>360</v>
      </c>
      <c r="C364" s="37" t="s">
        <v>400</v>
      </c>
      <c r="D364" s="37">
        <v>577</v>
      </c>
      <c r="E364" s="38">
        <v>64</v>
      </c>
      <c r="F364" s="39" t="s">
        <v>679</v>
      </c>
      <c r="G364" s="38">
        <v>30</v>
      </c>
      <c r="H364" s="39" t="s">
        <v>680</v>
      </c>
      <c r="I364" s="38">
        <v>32</v>
      </c>
      <c r="J364" s="39" t="s">
        <v>679</v>
      </c>
      <c r="K364" s="38">
        <v>27</v>
      </c>
      <c r="L364" s="39" t="s">
        <v>681</v>
      </c>
      <c r="M364" s="38">
        <v>20</v>
      </c>
      <c r="N364" s="39" t="s">
        <v>682</v>
      </c>
      <c r="O364" s="38">
        <v>173</v>
      </c>
      <c r="P364" s="39" t="s">
        <v>680</v>
      </c>
      <c r="Q364" s="38"/>
      <c r="X364" s="41" t="s">
        <v>676</v>
      </c>
      <c r="Y364" s="38" t="s">
        <v>668</v>
      </c>
    </row>
    <row r="365" spans="1:25" ht="15.75" customHeight="1" x14ac:dyDescent="0.25">
      <c r="A365" s="37">
        <v>578</v>
      </c>
      <c r="B365" s="37">
        <v>361</v>
      </c>
      <c r="C365" s="37" t="s">
        <v>401</v>
      </c>
      <c r="D365" s="37">
        <v>578</v>
      </c>
      <c r="E365" s="38">
        <v>48</v>
      </c>
      <c r="F365" s="39" t="s">
        <v>680</v>
      </c>
      <c r="G365" s="38">
        <v>60</v>
      </c>
      <c r="H365" s="39" t="s">
        <v>678</v>
      </c>
      <c r="I365" s="38">
        <v>32</v>
      </c>
      <c r="J365" s="39" t="s">
        <v>679</v>
      </c>
      <c r="K365" s="38">
        <v>21</v>
      </c>
      <c r="L365" s="39" t="s">
        <v>680</v>
      </c>
      <c r="M365" s="38">
        <v>20</v>
      </c>
      <c r="N365" s="39" t="s">
        <v>682</v>
      </c>
      <c r="O365" s="38">
        <v>181</v>
      </c>
      <c r="P365" s="39" t="s">
        <v>680</v>
      </c>
      <c r="Q365" s="38"/>
      <c r="X365" s="41" t="s">
        <v>676</v>
      </c>
      <c r="Y365" s="38" t="s">
        <v>668</v>
      </c>
    </row>
    <row r="366" spans="1:25" ht="15.75" customHeight="1" x14ac:dyDescent="0.25">
      <c r="A366" s="37">
        <v>579</v>
      </c>
      <c r="B366" s="37">
        <v>362</v>
      </c>
      <c r="C366" s="37" t="s">
        <v>402</v>
      </c>
      <c r="D366" s="37">
        <v>579</v>
      </c>
      <c r="E366" s="38">
        <v>56</v>
      </c>
      <c r="F366" s="39" t="s">
        <v>681</v>
      </c>
      <c r="G366" s="38">
        <v>45</v>
      </c>
      <c r="H366" s="39" t="s">
        <v>679</v>
      </c>
      <c r="I366" s="38">
        <v>40</v>
      </c>
      <c r="J366" s="39" t="s">
        <v>678</v>
      </c>
      <c r="K366" s="38">
        <v>40</v>
      </c>
      <c r="L366" s="39" t="s">
        <v>678</v>
      </c>
      <c r="M366" s="38">
        <v>30</v>
      </c>
      <c r="N366" s="39" t="s">
        <v>680</v>
      </c>
      <c r="O366" s="38">
        <v>211</v>
      </c>
      <c r="P366" s="39" t="s">
        <v>679</v>
      </c>
      <c r="Q366" s="38"/>
      <c r="X366" s="41" t="s">
        <v>675</v>
      </c>
      <c r="Y366" s="38" t="s">
        <v>668</v>
      </c>
    </row>
    <row r="367" spans="1:25" ht="15.75" customHeight="1" x14ac:dyDescent="0.25">
      <c r="A367" s="37">
        <v>580</v>
      </c>
      <c r="B367" s="37">
        <v>363</v>
      </c>
      <c r="C367" s="37" t="s">
        <v>403</v>
      </c>
      <c r="D367" s="37">
        <v>580</v>
      </c>
      <c r="E367" s="38">
        <v>48</v>
      </c>
      <c r="F367" s="39" t="s">
        <v>680</v>
      </c>
      <c r="G367" s="38">
        <v>60</v>
      </c>
      <c r="H367" s="39" t="s">
        <v>678</v>
      </c>
      <c r="I367" s="38">
        <v>24</v>
      </c>
      <c r="J367" s="39" t="s">
        <v>680</v>
      </c>
      <c r="K367" s="38">
        <v>20</v>
      </c>
      <c r="L367" s="39" t="s">
        <v>680</v>
      </c>
      <c r="M367" s="38">
        <v>20</v>
      </c>
      <c r="N367" s="39" t="s">
        <v>682</v>
      </c>
      <c r="O367" s="38">
        <v>172</v>
      </c>
      <c r="P367" s="39" t="s">
        <v>680</v>
      </c>
      <c r="Q367" s="38"/>
      <c r="X367" s="41" t="s">
        <v>676</v>
      </c>
      <c r="Y367" s="38" t="s">
        <v>668</v>
      </c>
    </row>
    <row r="368" spans="1:25" ht="15.75" customHeight="1" x14ac:dyDescent="0.25">
      <c r="A368" s="37">
        <v>581</v>
      </c>
      <c r="B368" s="37">
        <v>364</v>
      </c>
      <c r="C368" s="37" t="s">
        <v>404</v>
      </c>
      <c r="D368" s="37">
        <v>581</v>
      </c>
      <c r="E368" s="38">
        <v>80</v>
      </c>
      <c r="F368" s="39" t="s">
        <v>678</v>
      </c>
      <c r="G368" s="38">
        <v>30</v>
      </c>
      <c r="H368" s="39" t="s">
        <v>680</v>
      </c>
      <c r="I368" s="38">
        <v>40</v>
      </c>
      <c r="J368" s="39" t="s">
        <v>678</v>
      </c>
      <c r="K368" s="38">
        <v>40</v>
      </c>
      <c r="L368" s="39" t="s">
        <v>678</v>
      </c>
      <c r="M368" s="38">
        <v>60</v>
      </c>
      <c r="N368" s="39" t="s">
        <v>678</v>
      </c>
      <c r="O368" s="38">
        <v>250</v>
      </c>
      <c r="P368" s="39" t="s">
        <v>678</v>
      </c>
      <c r="Q368" s="38"/>
      <c r="X368" s="41" t="s">
        <v>675</v>
      </c>
      <c r="Y368" s="38" t="s">
        <v>668</v>
      </c>
    </row>
    <row r="369" spans="1:25" ht="15.75" customHeight="1" x14ac:dyDescent="0.25">
      <c r="A369" s="37">
        <v>582</v>
      </c>
      <c r="B369" s="37">
        <v>365</v>
      </c>
      <c r="C369" s="37" t="s">
        <v>405</v>
      </c>
      <c r="D369" s="37">
        <v>582</v>
      </c>
      <c r="E369" s="38">
        <v>64</v>
      </c>
      <c r="F369" s="39" t="s">
        <v>679</v>
      </c>
      <c r="G369" s="38">
        <v>45</v>
      </c>
      <c r="H369" s="39" t="s">
        <v>679</v>
      </c>
      <c r="I369" s="38">
        <v>24</v>
      </c>
      <c r="J369" s="39" t="s">
        <v>680</v>
      </c>
      <c r="K369" s="38">
        <v>40</v>
      </c>
      <c r="L369" s="39" t="s">
        <v>678</v>
      </c>
      <c r="M369" s="38">
        <v>60</v>
      </c>
      <c r="N369" s="39" t="s">
        <v>678</v>
      </c>
      <c r="O369" s="38">
        <v>233</v>
      </c>
      <c r="P369" s="39" t="s">
        <v>679</v>
      </c>
      <c r="Q369" s="38"/>
      <c r="X369" s="41" t="s">
        <v>675</v>
      </c>
      <c r="Y369" s="38" t="s">
        <v>668</v>
      </c>
    </row>
    <row r="370" spans="1:25" ht="15.75" customHeight="1" x14ac:dyDescent="0.25">
      <c r="A370" s="37">
        <v>583</v>
      </c>
      <c r="B370" s="37">
        <v>366</v>
      </c>
      <c r="C370" s="37" t="s">
        <v>406</v>
      </c>
      <c r="D370" s="37">
        <v>583</v>
      </c>
      <c r="E370" s="38">
        <v>80</v>
      </c>
      <c r="F370" s="39" t="s">
        <v>678</v>
      </c>
      <c r="G370" s="38">
        <v>60</v>
      </c>
      <c r="H370" s="39" t="s">
        <v>678</v>
      </c>
      <c r="I370" s="38">
        <v>40</v>
      </c>
      <c r="J370" s="39" t="s">
        <v>678</v>
      </c>
      <c r="K370" s="38">
        <v>40</v>
      </c>
      <c r="L370" s="39" t="s">
        <v>678</v>
      </c>
      <c r="M370" s="38">
        <v>60</v>
      </c>
      <c r="N370" s="39" t="s">
        <v>678</v>
      </c>
      <c r="O370" s="38">
        <v>280</v>
      </c>
      <c r="P370" s="39" t="s">
        <v>678</v>
      </c>
      <c r="Q370" s="38"/>
      <c r="X370" s="41" t="s">
        <v>675</v>
      </c>
      <c r="Y370" s="38" t="s">
        <v>668</v>
      </c>
    </row>
    <row r="371" spans="1:25" ht="15.75" customHeight="1" x14ac:dyDescent="0.25">
      <c r="A371" s="37">
        <v>584</v>
      </c>
      <c r="B371" s="37">
        <v>367</v>
      </c>
      <c r="C371" s="37" t="s">
        <v>407</v>
      </c>
      <c r="D371" s="37">
        <v>584</v>
      </c>
      <c r="E371" s="38">
        <v>72</v>
      </c>
      <c r="F371" s="39" t="s">
        <v>678</v>
      </c>
      <c r="G371" s="38">
        <v>60</v>
      </c>
      <c r="H371" s="39" t="s">
        <v>678</v>
      </c>
      <c r="I371" s="38">
        <v>40</v>
      </c>
      <c r="J371" s="39" t="s">
        <v>678</v>
      </c>
      <c r="K371" s="38">
        <v>33</v>
      </c>
      <c r="L371" s="39" t="s">
        <v>679</v>
      </c>
      <c r="M371" s="38">
        <v>60</v>
      </c>
      <c r="N371" s="39" t="s">
        <v>678</v>
      </c>
      <c r="O371" s="38">
        <v>265</v>
      </c>
      <c r="P371" s="39" t="s">
        <v>678</v>
      </c>
      <c r="Q371" s="38"/>
      <c r="X371" s="41" t="s">
        <v>675</v>
      </c>
      <c r="Y371" s="38" t="s">
        <v>668</v>
      </c>
    </row>
    <row r="372" spans="1:25" ht="15.75" customHeight="1" x14ac:dyDescent="0.25">
      <c r="A372" s="37">
        <v>585</v>
      </c>
      <c r="B372" s="37">
        <v>368</v>
      </c>
      <c r="C372" s="37" t="s">
        <v>408</v>
      </c>
      <c r="D372" s="37">
        <v>585</v>
      </c>
      <c r="E372" s="38">
        <v>72</v>
      </c>
      <c r="F372" s="39" t="s">
        <v>678</v>
      </c>
      <c r="G372" s="38">
        <v>30</v>
      </c>
      <c r="H372" s="39" t="s">
        <v>680</v>
      </c>
      <c r="I372" s="38">
        <v>32</v>
      </c>
      <c r="J372" s="39" t="s">
        <v>679</v>
      </c>
      <c r="K372" s="38">
        <v>34</v>
      </c>
      <c r="L372" s="39" t="s">
        <v>678</v>
      </c>
      <c r="M372" s="38">
        <v>60</v>
      </c>
      <c r="N372" s="39" t="s">
        <v>678</v>
      </c>
      <c r="O372" s="38">
        <v>228</v>
      </c>
      <c r="P372" s="39" t="s">
        <v>679</v>
      </c>
      <c r="Q372" s="38"/>
      <c r="X372" s="41" t="s">
        <v>675</v>
      </c>
      <c r="Y372" s="38" t="s">
        <v>668</v>
      </c>
    </row>
    <row r="373" spans="1:25" ht="15.75" customHeight="1" x14ac:dyDescent="0.25">
      <c r="A373" s="37">
        <v>586</v>
      </c>
      <c r="B373" s="37">
        <v>369</v>
      </c>
      <c r="C373" s="37" t="s">
        <v>409</v>
      </c>
      <c r="D373" s="37">
        <v>586</v>
      </c>
      <c r="E373" s="38">
        <v>64</v>
      </c>
      <c r="F373" s="39" t="s">
        <v>679</v>
      </c>
      <c r="G373" s="38">
        <v>30</v>
      </c>
      <c r="H373" s="39" t="s">
        <v>680</v>
      </c>
      <c r="I373" s="38">
        <v>24</v>
      </c>
      <c r="J373" s="39" t="s">
        <v>680</v>
      </c>
      <c r="K373" s="38">
        <v>27</v>
      </c>
      <c r="L373" s="39" t="s">
        <v>681</v>
      </c>
      <c r="M373" s="38">
        <v>20</v>
      </c>
      <c r="N373" s="39" t="s">
        <v>682</v>
      </c>
      <c r="O373" s="38">
        <v>165</v>
      </c>
      <c r="P373" s="39" t="s">
        <v>680</v>
      </c>
      <c r="Q373" s="38"/>
      <c r="X373" s="41" t="s">
        <v>676</v>
      </c>
      <c r="Y373" s="38" t="s">
        <v>668</v>
      </c>
    </row>
    <row r="374" spans="1:25" ht="15.75" customHeight="1" x14ac:dyDescent="0.25">
      <c r="A374" s="37">
        <v>587</v>
      </c>
      <c r="B374" s="37">
        <v>370</v>
      </c>
      <c r="C374" s="37" t="s">
        <v>410</v>
      </c>
      <c r="D374" s="37">
        <v>587</v>
      </c>
      <c r="E374" s="38">
        <v>72</v>
      </c>
      <c r="F374" s="39" t="s">
        <v>678</v>
      </c>
      <c r="G374" s="38">
        <v>45</v>
      </c>
      <c r="H374" s="39" t="s">
        <v>679</v>
      </c>
      <c r="I374" s="38">
        <v>32</v>
      </c>
      <c r="J374" s="39" t="s">
        <v>679</v>
      </c>
      <c r="K374" s="38">
        <v>33</v>
      </c>
      <c r="L374" s="39" t="s">
        <v>679</v>
      </c>
      <c r="M374" s="38">
        <v>50</v>
      </c>
      <c r="N374" s="39" t="s">
        <v>679</v>
      </c>
      <c r="O374" s="38">
        <v>232</v>
      </c>
      <c r="P374" s="39" t="s">
        <v>679</v>
      </c>
      <c r="Q374" s="38"/>
      <c r="X374" s="41" t="s">
        <v>675</v>
      </c>
      <c r="Y374" s="38" t="s">
        <v>668</v>
      </c>
    </row>
    <row r="375" spans="1:25" ht="15.75" customHeight="1" x14ac:dyDescent="0.25">
      <c r="A375" s="37">
        <v>588</v>
      </c>
      <c r="B375" s="37">
        <v>371</v>
      </c>
      <c r="C375" s="37" t="s">
        <v>411</v>
      </c>
      <c r="D375" s="37">
        <v>588</v>
      </c>
      <c r="E375" s="38">
        <v>64</v>
      </c>
      <c r="F375" s="39" t="s">
        <v>679</v>
      </c>
      <c r="G375" s="38">
        <v>45</v>
      </c>
      <c r="H375" s="39" t="s">
        <v>679</v>
      </c>
      <c r="I375" s="38">
        <v>32</v>
      </c>
      <c r="J375" s="39" t="s">
        <v>679</v>
      </c>
      <c r="K375" s="38">
        <v>33</v>
      </c>
      <c r="L375" s="39" t="s">
        <v>679</v>
      </c>
      <c r="M375" s="38">
        <v>40</v>
      </c>
      <c r="N375" s="39" t="s">
        <v>681</v>
      </c>
      <c r="O375" s="38">
        <v>214</v>
      </c>
      <c r="P375" s="39" t="s">
        <v>679</v>
      </c>
      <c r="Q375" s="38"/>
      <c r="X375" s="41" t="s">
        <v>675</v>
      </c>
      <c r="Y375" s="38" t="s">
        <v>668</v>
      </c>
    </row>
    <row r="376" spans="1:25" ht="15.75" customHeight="1" x14ac:dyDescent="0.25">
      <c r="A376" s="37">
        <v>589</v>
      </c>
      <c r="B376" s="37">
        <v>372</v>
      </c>
      <c r="C376" s="37" t="s">
        <v>412</v>
      </c>
      <c r="D376" s="37">
        <v>589</v>
      </c>
      <c r="E376" s="38">
        <v>24</v>
      </c>
      <c r="F376" s="39" t="s">
        <v>682</v>
      </c>
      <c r="G376" s="38">
        <v>45</v>
      </c>
      <c r="H376" s="39" t="s">
        <v>679</v>
      </c>
      <c r="I376" s="38">
        <v>32</v>
      </c>
      <c r="J376" s="39" t="s">
        <v>679</v>
      </c>
      <c r="K376" s="38">
        <v>26</v>
      </c>
      <c r="L376" s="39" t="s">
        <v>681</v>
      </c>
      <c r="M376" s="38">
        <v>30</v>
      </c>
      <c r="N376" s="39" t="s">
        <v>680</v>
      </c>
      <c r="O376" s="38">
        <v>157</v>
      </c>
      <c r="P376" s="39" t="s">
        <v>680</v>
      </c>
      <c r="Q376" s="38"/>
      <c r="X376" s="41" t="s">
        <v>676</v>
      </c>
      <c r="Y376" s="38" t="s">
        <v>668</v>
      </c>
    </row>
    <row r="377" spans="1:25" ht="15.75" customHeight="1" x14ac:dyDescent="0.25">
      <c r="A377" s="37">
        <v>590</v>
      </c>
      <c r="B377" s="37">
        <v>373</v>
      </c>
      <c r="C377" s="37" t="s">
        <v>413</v>
      </c>
      <c r="D377" s="37">
        <v>590</v>
      </c>
      <c r="E377" s="38">
        <v>64</v>
      </c>
      <c r="F377" s="39" t="s">
        <v>679</v>
      </c>
      <c r="G377" s="38">
        <v>45</v>
      </c>
      <c r="H377" s="39" t="s">
        <v>679</v>
      </c>
      <c r="I377" s="38">
        <v>32</v>
      </c>
      <c r="J377" s="39" t="s">
        <v>679</v>
      </c>
      <c r="K377" s="38">
        <v>33</v>
      </c>
      <c r="L377" s="39" t="s">
        <v>679</v>
      </c>
      <c r="M377" s="38">
        <v>50</v>
      </c>
      <c r="N377" s="39" t="s">
        <v>679</v>
      </c>
      <c r="O377" s="38">
        <v>224</v>
      </c>
      <c r="P377" s="39" t="s">
        <v>679</v>
      </c>
      <c r="Q377" s="38"/>
      <c r="X377" s="41" t="s">
        <v>675</v>
      </c>
      <c r="Y377" s="38" t="s">
        <v>668</v>
      </c>
    </row>
    <row r="378" spans="1:25" ht="15.75" customHeight="1" x14ac:dyDescent="0.25">
      <c r="A378" s="37">
        <v>591</v>
      </c>
      <c r="B378" s="37">
        <v>374</v>
      </c>
      <c r="C378" s="37" t="s">
        <v>414</v>
      </c>
      <c r="D378" s="37">
        <v>591</v>
      </c>
      <c r="E378" s="38">
        <v>56</v>
      </c>
      <c r="F378" s="39" t="s">
        <v>681</v>
      </c>
      <c r="G378" s="38">
        <v>45</v>
      </c>
      <c r="H378" s="39" t="s">
        <v>679</v>
      </c>
      <c r="I378" s="38">
        <v>32</v>
      </c>
      <c r="J378" s="39" t="s">
        <v>679</v>
      </c>
      <c r="K378" s="38">
        <v>33</v>
      </c>
      <c r="L378" s="39" t="s">
        <v>679</v>
      </c>
      <c r="M378" s="38">
        <v>50</v>
      </c>
      <c r="N378" s="39" t="s">
        <v>679</v>
      </c>
      <c r="O378" s="38">
        <v>216</v>
      </c>
      <c r="P378" s="39" t="s">
        <v>679</v>
      </c>
      <c r="Q378" s="38"/>
      <c r="X378" s="41" t="s">
        <v>675</v>
      </c>
      <c r="Y378" s="38" t="s">
        <v>668</v>
      </c>
    </row>
    <row r="379" spans="1:25" ht="15.75" customHeight="1" x14ac:dyDescent="0.25">
      <c r="A379" s="37">
        <v>592</v>
      </c>
      <c r="B379" s="37">
        <v>375</v>
      </c>
      <c r="C379" s="37" t="s">
        <v>415</v>
      </c>
      <c r="D379" s="37">
        <v>592</v>
      </c>
      <c r="E379" s="38">
        <v>56</v>
      </c>
      <c r="F379" s="39" t="s">
        <v>681</v>
      </c>
      <c r="G379" s="38">
        <v>45</v>
      </c>
      <c r="H379" s="39" t="s">
        <v>679</v>
      </c>
      <c r="I379" s="38">
        <v>40</v>
      </c>
      <c r="J379" s="39" t="s">
        <v>678</v>
      </c>
      <c r="K379" s="38">
        <v>33</v>
      </c>
      <c r="L379" s="39" t="s">
        <v>679</v>
      </c>
      <c r="M379" s="38">
        <v>50</v>
      </c>
      <c r="N379" s="39" t="s">
        <v>679</v>
      </c>
      <c r="O379" s="38">
        <v>224</v>
      </c>
      <c r="P379" s="39" t="s">
        <v>679</v>
      </c>
      <c r="Q379" s="38"/>
      <c r="X379" s="41" t="s">
        <v>675</v>
      </c>
      <c r="Y379" s="38" t="s">
        <v>668</v>
      </c>
    </row>
    <row r="380" spans="1:25" ht="15.75" customHeight="1" x14ac:dyDescent="0.25">
      <c r="A380" s="37">
        <v>593</v>
      </c>
      <c r="B380" s="37">
        <v>376</v>
      </c>
      <c r="C380" s="37" t="s">
        <v>416</v>
      </c>
      <c r="D380" s="37">
        <v>593</v>
      </c>
      <c r="E380" s="38">
        <v>72</v>
      </c>
      <c r="F380" s="39" t="s">
        <v>678</v>
      </c>
      <c r="G380" s="38">
        <v>45</v>
      </c>
      <c r="H380" s="39" t="s">
        <v>679</v>
      </c>
      <c r="I380" s="38">
        <v>40</v>
      </c>
      <c r="J380" s="39" t="s">
        <v>678</v>
      </c>
      <c r="K380" s="38">
        <v>40</v>
      </c>
      <c r="L380" s="39" t="s">
        <v>678</v>
      </c>
      <c r="M380" s="38">
        <v>50</v>
      </c>
      <c r="N380" s="39" t="s">
        <v>679</v>
      </c>
      <c r="O380" s="38">
        <v>247</v>
      </c>
      <c r="P380" s="39" t="s">
        <v>678</v>
      </c>
      <c r="Q380" s="38"/>
      <c r="X380" s="41" t="s">
        <v>675</v>
      </c>
      <c r="Y380" s="38" t="s">
        <v>668</v>
      </c>
    </row>
    <row r="381" spans="1:25" ht="15.75" customHeight="1" x14ac:dyDescent="0.25">
      <c r="A381" s="37">
        <v>594</v>
      </c>
      <c r="B381" s="37">
        <v>377</v>
      </c>
      <c r="C381" s="37" t="s">
        <v>417</v>
      </c>
      <c r="D381" s="37">
        <v>594</v>
      </c>
      <c r="E381" s="38">
        <v>72</v>
      </c>
      <c r="F381" s="39" t="s">
        <v>678</v>
      </c>
      <c r="G381" s="38">
        <v>45</v>
      </c>
      <c r="H381" s="39" t="s">
        <v>679</v>
      </c>
      <c r="I381" s="38">
        <v>40</v>
      </c>
      <c r="J381" s="39" t="s">
        <v>678</v>
      </c>
      <c r="K381" s="38">
        <v>40</v>
      </c>
      <c r="L381" s="39" t="s">
        <v>678</v>
      </c>
      <c r="M381" s="38">
        <v>60</v>
      </c>
      <c r="N381" s="39" t="s">
        <v>678</v>
      </c>
      <c r="O381" s="38">
        <v>257</v>
      </c>
      <c r="P381" s="39" t="s">
        <v>678</v>
      </c>
      <c r="Q381" s="38"/>
      <c r="X381" s="41" t="s">
        <v>675</v>
      </c>
      <c r="Y381" s="38" t="s">
        <v>668</v>
      </c>
    </row>
    <row r="382" spans="1:25" ht="15.75" customHeight="1" x14ac:dyDescent="0.25">
      <c r="A382" s="37">
        <v>595</v>
      </c>
      <c r="B382" s="37">
        <v>378</v>
      </c>
      <c r="C382" s="37" t="s">
        <v>418</v>
      </c>
      <c r="D382" s="37">
        <v>595</v>
      </c>
      <c r="E382" s="38">
        <v>40</v>
      </c>
      <c r="F382" s="39" t="s">
        <v>680</v>
      </c>
      <c r="G382" s="38">
        <v>30</v>
      </c>
      <c r="H382" s="39" t="s">
        <v>680</v>
      </c>
      <c r="I382" s="38">
        <v>40</v>
      </c>
      <c r="J382" s="39" t="s">
        <v>678</v>
      </c>
      <c r="K382" s="38">
        <v>26</v>
      </c>
      <c r="L382" s="39" t="s">
        <v>681</v>
      </c>
      <c r="M382" s="38">
        <v>20</v>
      </c>
      <c r="N382" s="39" t="s">
        <v>682</v>
      </c>
      <c r="O382" s="38">
        <v>156</v>
      </c>
      <c r="P382" s="39" t="s">
        <v>680</v>
      </c>
      <c r="Q382" s="38"/>
      <c r="X382" s="41" t="s">
        <v>676</v>
      </c>
      <c r="Y382" s="38" t="s">
        <v>668</v>
      </c>
    </row>
    <row r="383" spans="1:25" ht="15.75" customHeight="1" x14ac:dyDescent="0.25">
      <c r="A383" s="37">
        <v>596</v>
      </c>
      <c r="B383" s="37">
        <v>379</v>
      </c>
      <c r="C383" s="37" t="s">
        <v>419</v>
      </c>
      <c r="D383" s="37">
        <v>596</v>
      </c>
      <c r="E383" s="38">
        <v>40</v>
      </c>
      <c r="F383" s="39" t="s">
        <v>680</v>
      </c>
      <c r="G383" s="38">
        <v>30</v>
      </c>
      <c r="H383" s="39" t="s">
        <v>680</v>
      </c>
      <c r="I383" s="38">
        <v>24</v>
      </c>
      <c r="J383" s="39" t="s">
        <v>680</v>
      </c>
      <c r="K383" s="38">
        <v>19</v>
      </c>
      <c r="L383" s="39" t="s">
        <v>682</v>
      </c>
      <c r="M383" s="38">
        <v>20</v>
      </c>
      <c r="N383" s="39" t="s">
        <v>682</v>
      </c>
      <c r="O383" s="38">
        <v>133</v>
      </c>
      <c r="P383" s="39" t="s">
        <v>682</v>
      </c>
      <c r="Q383" s="38"/>
      <c r="X383" s="41" t="s">
        <v>676</v>
      </c>
      <c r="Y383" s="38" t="s">
        <v>668</v>
      </c>
    </row>
    <row r="384" spans="1:25" ht="15.75" customHeight="1" x14ac:dyDescent="0.25">
      <c r="A384" s="37">
        <v>597</v>
      </c>
      <c r="B384" s="37">
        <v>380</v>
      </c>
      <c r="C384" s="37" t="s">
        <v>420</v>
      </c>
      <c r="D384" s="37">
        <v>597</v>
      </c>
      <c r="E384" s="38">
        <v>56</v>
      </c>
      <c r="F384" s="39" t="s">
        <v>681</v>
      </c>
      <c r="G384" s="38">
        <v>30</v>
      </c>
      <c r="H384" s="39" t="s">
        <v>680</v>
      </c>
      <c r="I384" s="38">
        <v>40</v>
      </c>
      <c r="J384" s="39" t="s">
        <v>678</v>
      </c>
      <c r="K384" s="38">
        <v>33</v>
      </c>
      <c r="L384" s="39" t="s">
        <v>679</v>
      </c>
      <c r="M384" s="38">
        <v>60</v>
      </c>
      <c r="N384" s="39" t="s">
        <v>678</v>
      </c>
      <c r="O384" s="38">
        <v>219</v>
      </c>
      <c r="P384" s="39" t="s">
        <v>679</v>
      </c>
      <c r="Q384" s="38"/>
      <c r="X384" s="41" t="s">
        <v>675</v>
      </c>
      <c r="Y384" s="38" t="s">
        <v>668</v>
      </c>
    </row>
    <row r="385" spans="1:25" ht="15.75" customHeight="1" x14ac:dyDescent="0.25">
      <c r="A385" s="37">
        <v>598</v>
      </c>
      <c r="B385" s="37">
        <v>381</v>
      </c>
      <c r="C385" s="37" t="s">
        <v>421</v>
      </c>
      <c r="D385" s="37">
        <v>598</v>
      </c>
      <c r="E385" s="38">
        <v>64</v>
      </c>
      <c r="F385" s="39" t="s">
        <v>679</v>
      </c>
      <c r="G385" s="38">
        <v>30</v>
      </c>
      <c r="H385" s="39" t="s">
        <v>680</v>
      </c>
      <c r="I385" s="38">
        <v>40</v>
      </c>
      <c r="J385" s="39" t="s">
        <v>678</v>
      </c>
      <c r="K385" s="38">
        <v>16</v>
      </c>
      <c r="L385" s="39" t="s">
        <v>682</v>
      </c>
      <c r="M385" s="38">
        <v>50</v>
      </c>
      <c r="N385" s="39" t="s">
        <v>679</v>
      </c>
      <c r="O385" s="38">
        <v>200</v>
      </c>
      <c r="P385" s="39" t="s">
        <v>681</v>
      </c>
      <c r="Q385" s="38"/>
      <c r="X385" s="41" t="s">
        <v>676</v>
      </c>
      <c r="Y385" s="38" t="s">
        <v>668</v>
      </c>
    </row>
    <row r="386" spans="1:25" ht="15.75" customHeight="1" x14ac:dyDescent="0.25">
      <c r="A386" s="37">
        <v>599</v>
      </c>
      <c r="B386" s="37">
        <v>382</v>
      </c>
      <c r="C386" s="37" t="s">
        <v>422</v>
      </c>
      <c r="D386" s="37">
        <v>599</v>
      </c>
      <c r="E386" s="38">
        <v>64</v>
      </c>
      <c r="F386" s="39" t="s">
        <v>679</v>
      </c>
      <c r="G386" s="38">
        <v>30</v>
      </c>
      <c r="H386" s="39" t="s">
        <v>680</v>
      </c>
      <c r="I386" s="38">
        <v>24</v>
      </c>
      <c r="J386" s="39" t="s">
        <v>680</v>
      </c>
      <c r="K386" s="38">
        <v>27</v>
      </c>
      <c r="L386" s="39" t="s">
        <v>681</v>
      </c>
      <c r="M386" s="38">
        <v>20</v>
      </c>
      <c r="N386" s="39" t="s">
        <v>682</v>
      </c>
      <c r="O386" s="38">
        <v>165</v>
      </c>
      <c r="P386" s="39" t="s">
        <v>680</v>
      </c>
      <c r="Q386" s="38"/>
      <c r="X386" s="41" t="s">
        <v>676</v>
      </c>
      <c r="Y386" s="38" t="s">
        <v>668</v>
      </c>
    </row>
    <row r="387" spans="1:25" ht="15.75" customHeight="1" x14ac:dyDescent="0.25">
      <c r="A387" s="37">
        <v>600</v>
      </c>
      <c r="B387" s="37">
        <v>383</v>
      </c>
      <c r="C387" s="37" t="s">
        <v>423</v>
      </c>
      <c r="D387" s="37">
        <v>600</v>
      </c>
      <c r="E387" s="38">
        <v>32</v>
      </c>
      <c r="F387" s="39" t="s">
        <v>682</v>
      </c>
      <c r="G387" s="38">
        <v>30</v>
      </c>
      <c r="H387" s="39" t="s">
        <v>680</v>
      </c>
      <c r="I387" s="38">
        <v>24</v>
      </c>
      <c r="J387" s="39" t="s">
        <v>680</v>
      </c>
      <c r="K387" s="38">
        <v>20</v>
      </c>
      <c r="L387" s="39" t="s">
        <v>680</v>
      </c>
      <c r="M387" s="38">
        <v>15</v>
      </c>
      <c r="N387" s="39" t="s">
        <v>682</v>
      </c>
      <c r="O387" s="38">
        <v>121</v>
      </c>
      <c r="P387" s="39" t="s">
        <v>682</v>
      </c>
      <c r="Q387" s="38"/>
      <c r="X387" s="41" t="s">
        <v>676</v>
      </c>
      <c r="Y387" s="38" t="s">
        <v>668</v>
      </c>
    </row>
    <row r="388" spans="1:25" ht="15.75" customHeight="1" x14ac:dyDescent="0.25">
      <c r="A388" s="37">
        <v>601</v>
      </c>
      <c r="B388" s="37">
        <v>384</v>
      </c>
      <c r="C388" s="37" t="s">
        <v>424</v>
      </c>
      <c r="D388" s="37">
        <v>601</v>
      </c>
      <c r="E388" s="38">
        <v>32</v>
      </c>
      <c r="F388" s="39" t="s">
        <v>682</v>
      </c>
      <c r="G388" s="38">
        <v>30</v>
      </c>
      <c r="H388" s="39" t="s">
        <v>680</v>
      </c>
      <c r="I388" s="38">
        <v>32</v>
      </c>
      <c r="J388" s="39" t="s">
        <v>679</v>
      </c>
      <c r="K388" s="38">
        <v>26</v>
      </c>
      <c r="L388" s="39" t="s">
        <v>681</v>
      </c>
      <c r="M388" s="38">
        <v>30</v>
      </c>
      <c r="N388" s="39" t="s">
        <v>680</v>
      </c>
      <c r="O388" s="38">
        <v>150</v>
      </c>
      <c r="P388" s="39" t="s">
        <v>680</v>
      </c>
      <c r="Q388" s="38"/>
      <c r="X388" s="41" t="s">
        <v>676</v>
      </c>
      <c r="Y388" s="38" t="s">
        <v>668</v>
      </c>
    </row>
    <row r="389" spans="1:25" ht="15.75" customHeight="1" x14ac:dyDescent="0.25">
      <c r="A389" s="37">
        <v>602</v>
      </c>
      <c r="B389" s="37">
        <v>385</v>
      </c>
      <c r="C389" s="37" t="s">
        <v>425</v>
      </c>
      <c r="D389" s="37">
        <v>602</v>
      </c>
      <c r="E389" s="38">
        <v>80</v>
      </c>
      <c r="F389" s="39" t="s">
        <v>678</v>
      </c>
      <c r="G389" s="38">
        <v>60</v>
      </c>
      <c r="H389" s="39" t="s">
        <v>678</v>
      </c>
      <c r="I389" s="38">
        <v>24</v>
      </c>
      <c r="J389" s="39" t="s">
        <v>680</v>
      </c>
      <c r="K389" s="38">
        <v>40</v>
      </c>
      <c r="L389" s="39" t="s">
        <v>678</v>
      </c>
      <c r="M389" s="38">
        <v>60</v>
      </c>
      <c r="N389" s="39" t="s">
        <v>678</v>
      </c>
      <c r="O389" s="38">
        <v>264</v>
      </c>
      <c r="P389" s="39" t="s">
        <v>678</v>
      </c>
      <c r="Q389" s="38"/>
      <c r="X389" s="41" t="s">
        <v>675</v>
      </c>
      <c r="Y389" s="38" t="s">
        <v>668</v>
      </c>
    </row>
    <row r="390" spans="1:25" ht="15.75" customHeight="1" x14ac:dyDescent="0.25">
      <c r="A390" s="37">
        <v>603</v>
      </c>
      <c r="B390" s="37">
        <v>386</v>
      </c>
      <c r="C390" s="37" t="s">
        <v>426</v>
      </c>
      <c r="D390" s="37">
        <v>603</v>
      </c>
      <c r="E390" s="38">
        <v>80</v>
      </c>
      <c r="F390" s="39" t="s">
        <v>678</v>
      </c>
      <c r="G390" s="38">
        <v>60</v>
      </c>
      <c r="H390" s="39" t="s">
        <v>678</v>
      </c>
      <c r="I390" s="38">
        <v>40</v>
      </c>
      <c r="J390" s="39" t="s">
        <v>678</v>
      </c>
      <c r="K390" s="38">
        <v>40</v>
      </c>
      <c r="L390" s="39" t="s">
        <v>678</v>
      </c>
      <c r="M390" s="38">
        <v>50</v>
      </c>
      <c r="N390" s="39" t="s">
        <v>679</v>
      </c>
      <c r="O390" s="38">
        <v>270</v>
      </c>
      <c r="P390" s="39" t="s">
        <v>678</v>
      </c>
      <c r="Q390" s="38"/>
      <c r="X390" s="41" t="s">
        <v>675</v>
      </c>
      <c r="Y390" s="38" t="s">
        <v>668</v>
      </c>
    </row>
    <row r="391" spans="1:25" ht="15.75" customHeight="1" x14ac:dyDescent="0.25">
      <c r="A391" s="37">
        <v>604</v>
      </c>
      <c r="B391" s="37">
        <v>387</v>
      </c>
      <c r="C391" s="37" t="s">
        <v>427</v>
      </c>
      <c r="D391" s="37">
        <v>604</v>
      </c>
      <c r="E391" s="38">
        <v>64</v>
      </c>
      <c r="F391" s="39" t="s">
        <v>679</v>
      </c>
      <c r="G391" s="38">
        <v>45</v>
      </c>
      <c r="H391" s="39" t="s">
        <v>679</v>
      </c>
      <c r="I391" s="38">
        <v>32</v>
      </c>
      <c r="J391" s="39" t="s">
        <v>679</v>
      </c>
      <c r="K391" s="38">
        <v>26</v>
      </c>
      <c r="L391" s="39" t="s">
        <v>681</v>
      </c>
      <c r="M391" s="38">
        <v>30</v>
      </c>
      <c r="N391" s="39" t="s">
        <v>680</v>
      </c>
      <c r="O391" s="38">
        <v>197</v>
      </c>
      <c r="P391" s="39" t="s">
        <v>681</v>
      </c>
      <c r="Q391" s="38"/>
      <c r="X391" s="41" t="s">
        <v>675</v>
      </c>
      <c r="Y391" s="38" t="s">
        <v>668</v>
      </c>
    </row>
    <row r="392" spans="1:25" ht="15.75" customHeight="1" x14ac:dyDescent="0.25">
      <c r="A392" s="37">
        <v>605</v>
      </c>
      <c r="B392" s="37">
        <v>388</v>
      </c>
      <c r="C392" s="37" t="s">
        <v>428</v>
      </c>
      <c r="D392" s="37">
        <v>605</v>
      </c>
      <c r="E392" s="38">
        <v>56</v>
      </c>
      <c r="F392" s="39" t="s">
        <v>681</v>
      </c>
      <c r="G392" s="38">
        <v>60</v>
      </c>
      <c r="H392" s="39" t="s">
        <v>678</v>
      </c>
      <c r="I392" s="38">
        <v>32</v>
      </c>
      <c r="J392" s="39" t="s">
        <v>679</v>
      </c>
      <c r="K392" s="38">
        <v>26</v>
      </c>
      <c r="L392" s="39" t="s">
        <v>681</v>
      </c>
      <c r="M392" s="38">
        <v>20</v>
      </c>
      <c r="N392" s="39" t="s">
        <v>682</v>
      </c>
      <c r="O392" s="38">
        <v>194</v>
      </c>
      <c r="P392" s="39" t="s">
        <v>681</v>
      </c>
      <c r="Q392" s="38"/>
      <c r="X392" s="41" t="s">
        <v>676</v>
      </c>
      <c r="Y392" s="38" t="s">
        <v>668</v>
      </c>
    </row>
    <row r="393" spans="1:25" ht="15.75" customHeight="1" x14ac:dyDescent="0.25">
      <c r="A393" s="37">
        <v>606</v>
      </c>
      <c r="B393" s="37">
        <v>389</v>
      </c>
      <c r="C393" s="37" t="s">
        <v>429</v>
      </c>
      <c r="D393" s="37">
        <v>606</v>
      </c>
      <c r="E393" s="38">
        <v>48</v>
      </c>
      <c r="F393" s="39" t="s">
        <v>680</v>
      </c>
      <c r="G393" s="38">
        <v>45</v>
      </c>
      <c r="H393" s="39" t="s">
        <v>679</v>
      </c>
      <c r="I393" s="38">
        <v>24</v>
      </c>
      <c r="J393" s="39" t="s">
        <v>680</v>
      </c>
      <c r="K393" s="38">
        <v>19</v>
      </c>
      <c r="L393" s="39" t="s">
        <v>682</v>
      </c>
      <c r="M393" s="38">
        <v>30</v>
      </c>
      <c r="N393" s="39" t="s">
        <v>680</v>
      </c>
      <c r="O393" s="38">
        <v>166</v>
      </c>
      <c r="P393" s="39" t="s">
        <v>680</v>
      </c>
      <c r="Q393" s="38"/>
      <c r="X393" s="41" t="s">
        <v>676</v>
      </c>
      <c r="Y393" s="38" t="s">
        <v>668</v>
      </c>
    </row>
    <row r="394" spans="1:25" ht="15.75" customHeight="1" x14ac:dyDescent="0.25">
      <c r="A394" s="37">
        <v>607</v>
      </c>
      <c r="B394" s="37">
        <v>390</v>
      </c>
      <c r="C394" s="37" t="s">
        <v>430</v>
      </c>
      <c r="D394" s="37">
        <v>607</v>
      </c>
      <c r="E394" s="38">
        <v>56</v>
      </c>
      <c r="F394" s="39" t="s">
        <v>681</v>
      </c>
      <c r="G394" s="38">
        <v>45</v>
      </c>
      <c r="H394" s="39" t="s">
        <v>679</v>
      </c>
      <c r="I394" s="38">
        <v>32</v>
      </c>
      <c r="J394" s="39" t="s">
        <v>679</v>
      </c>
      <c r="K394" s="38">
        <v>26</v>
      </c>
      <c r="L394" s="39" t="s">
        <v>681</v>
      </c>
      <c r="M394" s="38">
        <v>30</v>
      </c>
      <c r="N394" s="39" t="s">
        <v>680</v>
      </c>
      <c r="O394" s="38">
        <v>189</v>
      </c>
      <c r="P394" s="39" t="s">
        <v>681</v>
      </c>
      <c r="Q394" s="38"/>
      <c r="X394" s="41" t="s">
        <v>675</v>
      </c>
      <c r="Y394" s="38" t="s">
        <v>668</v>
      </c>
    </row>
    <row r="395" spans="1:25" ht="15.75" customHeight="1" x14ac:dyDescent="0.25">
      <c r="A395" s="37">
        <v>608</v>
      </c>
      <c r="B395" s="37">
        <v>391</v>
      </c>
      <c r="C395" s="37" t="s">
        <v>431</v>
      </c>
      <c r="D395" s="37">
        <v>608</v>
      </c>
      <c r="E395" s="38">
        <v>48</v>
      </c>
      <c r="F395" s="39" t="s">
        <v>680</v>
      </c>
      <c r="G395" s="38">
        <v>30</v>
      </c>
      <c r="H395" s="39" t="s">
        <v>680</v>
      </c>
      <c r="I395" s="38">
        <v>24</v>
      </c>
      <c r="J395" s="39" t="s">
        <v>680</v>
      </c>
      <c r="K395" s="38">
        <v>19</v>
      </c>
      <c r="L395" s="39" t="s">
        <v>682</v>
      </c>
      <c r="M395" s="38">
        <v>40</v>
      </c>
      <c r="N395" s="39" t="s">
        <v>681</v>
      </c>
      <c r="O395" s="38">
        <v>161</v>
      </c>
      <c r="P395" s="39" t="s">
        <v>680</v>
      </c>
      <c r="Q395" s="38"/>
      <c r="X395" s="41" t="s">
        <v>676</v>
      </c>
      <c r="Y395" s="38" t="s">
        <v>668</v>
      </c>
    </row>
    <row r="396" spans="1:25" ht="15.75" customHeight="1" x14ac:dyDescent="0.25">
      <c r="A396" s="37">
        <v>609</v>
      </c>
      <c r="B396" s="37">
        <v>392</v>
      </c>
      <c r="C396" s="37" t="s">
        <v>432</v>
      </c>
      <c r="D396" s="37">
        <v>609</v>
      </c>
      <c r="E396" s="38">
        <v>48</v>
      </c>
      <c r="F396" s="39" t="s">
        <v>680</v>
      </c>
      <c r="G396" s="38">
        <v>30</v>
      </c>
      <c r="H396" s="39" t="s">
        <v>680</v>
      </c>
      <c r="I396" s="38">
        <v>24</v>
      </c>
      <c r="J396" s="39" t="s">
        <v>680</v>
      </c>
      <c r="K396" s="38">
        <v>27</v>
      </c>
      <c r="L396" s="39" t="s">
        <v>681</v>
      </c>
      <c r="M396" s="38">
        <v>30</v>
      </c>
      <c r="N396" s="39" t="s">
        <v>680</v>
      </c>
      <c r="O396" s="38">
        <v>159</v>
      </c>
      <c r="P396" s="39" t="s">
        <v>680</v>
      </c>
      <c r="Q396" s="38"/>
      <c r="X396" s="41" t="s">
        <v>675</v>
      </c>
      <c r="Y396" s="38" t="s">
        <v>668</v>
      </c>
    </row>
    <row r="397" spans="1:25" ht="15.75" customHeight="1" x14ac:dyDescent="0.25">
      <c r="A397" s="37">
        <v>610</v>
      </c>
      <c r="B397" s="37">
        <v>393</v>
      </c>
      <c r="C397" s="37" t="s">
        <v>433</v>
      </c>
      <c r="D397" s="37">
        <v>610</v>
      </c>
      <c r="E397" s="38">
        <v>64</v>
      </c>
      <c r="F397" s="39" t="s">
        <v>679</v>
      </c>
      <c r="G397" s="38">
        <v>45</v>
      </c>
      <c r="H397" s="39" t="s">
        <v>679</v>
      </c>
      <c r="I397" s="38">
        <v>40</v>
      </c>
      <c r="J397" s="39" t="s">
        <v>678</v>
      </c>
      <c r="K397" s="38">
        <v>33</v>
      </c>
      <c r="L397" s="39" t="s">
        <v>679</v>
      </c>
      <c r="M397" s="38">
        <v>20</v>
      </c>
      <c r="N397" s="39" t="s">
        <v>682</v>
      </c>
      <c r="O397" s="38">
        <v>202</v>
      </c>
      <c r="P397" s="39" t="s">
        <v>681</v>
      </c>
      <c r="Q397" s="38"/>
      <c r="X397" s="41" t="s">
        <v>676</v>
      </c>
      <c r="Y397" s="38" t="s">
        <v>668</v>
      </c>
    </row>
    <row r="398" spans="1:25" ht="15.75" customHeight="1" x14ac:dyDescent="0.25">
      <c r="A398" s="37">
        <v>611</v>
      </c>
      <c r="B398" s="37">
        <v>394</v>
      </c>
      <c r="C398" s="37" t="s">
        <v>434</v>
      </c>
      <c r="D398" s="37">
        <v>611</v>
      </c>
      <c r="E398" s="38">
        <v>80</v>
      </c>
      <c r="F398" s="39" t="s">
        <v>678</v>
      </c>
      <c r="G398" s="38">
        <v>60</v>
      </c>
      <c r="H398" s="39" t="s">
        <v>678</v>
      </c>
      <c r="I398" s="38">
        <v>40</v>
      </c>
      <c r="J398" s="39" t="s">
        <v>678</v>
      </c>
      <c r="K398" s="38">
        <v>40</v>
      </c>
      <c r="L398" s="39" t="s">
        <v>678</v>
      </c>
      <c r="M398" s="38">
        <v>15</v>
      </c>
      <c r="N398" s="39" t="s">
        <v>682</v>
      </c>
      <c r="O398" s="38">
        <v>235</v>
      </c>
      <c r="P398" s="39" t="s">
        <v>679</v>
      </c>
      <c r="Q398" s="38"/>
      <c r="X398" s="41" t="s">
        <v>676</v>
      </c>
      <c r="Y398" s="38" t="s">
        <v>668</v>
      </c>
    </row>
    <row r="399" spans="1:25" ht="15.75" customHeight="1" x14ac:dyDescent="0.25">
      <c r="A399" s="37">
        <v>612</v>
      </c>
      <c r="B399" s="37">
        <v>395</v>
      </c>
      <c r="C399" s="37" t="s">
        <v>435</v>
      </c>
      <c r="D399" s="37">
        <v>612</v>
      </c>
      <c r="E399" s="38">
        <v>80</v>
      </c>
      <c r="F399" s="39" t="s">
        <v>678</v>
      </c>
      <c r="G399" s="38">
        <v>45</v>
      </c>
      <c r="H399" s="39" t="s">
        <v>679</v>
      </c>
      <c r="I399" s="38">
        <v>40</v>
      </c>
      <c r="J399" s="39" t="s">
        <v>678</v>
      </c>
      <c r="K399" s="38">
        <v>40</v>
      </c>
      <c r="L399" s="39" t="s">
        <v>678</v>
      </c>
      <c r="M399" s="38">
        <v>60</v>
      </c>
      <c r="N399" s="39" t="s">
        <v>678</v>
      </c>
      <c r="O399" s="38">
        <v>265</v>
      </c>
      <c r="P399" s="39" t="s">
        <v>678</v>
      </c>
      <c r="Q399" s="38"/>
      <c r="X399" s="41" t="s">
        <v>675</v>
      </c>
      <c r="Y399" s="38" t="s">
        <v>668</v>
      </c>
    </row>
    <row r="400" spans="1:25" ht="15.75" customHeight="1" x14ac:dyDescent="0.25">
      <c r="A400" s="37">
        <v>613</v>
      </c>
      <c r="B400" s="37">
        <v>396</v>
      </c>
      <c r="C400" s="37" t="s">
        <v>436</v>
      </c>
      <c r="D400" s="37">
        <v>613</v>
      </c>
      <c r="E400" s="38">
        <v>56</v>
      </c>
      <c r="F400" s="39" t="s">
        <v>681</v>
      </c>
      <c r="G400" s="38">
        <v>32</v>
      </c>
      <c r="H400" s="39" t="s">
        <v>680</v>
      </c>
      <c r="I400" s="38">
        <v>40</v>
      </c>
      <c r="J400" s="39" t="s">
        <v>678</v>
      </c>
      <c r="K400" s="38">
        <v>26</v>
      </c>
      <c r="L400" s="39" t="s">
        <v>681</v>
      </c>
      <c r="M400" s="38">
        <v>50</v>
      </c>
      <c r="N400" s="39" t="s">
        <v>679</v>
      </c>
      <c r="O400" s="38">
        <v>204</v>
      </c>
      <c r="P400" s="39" t="s">
        <v>681</v>
      </c>
      <c r="Q400" s="38"/>
      <c r="X400" s="41" t="s">
        <v>675</v>
      </c>
      <c r="Y400" s="38" t="s">
        <v>668</v>
      </c>
    </row>
    <row r="401" spans="1:25" ht="15.75" customHeight="1" x14ac:dyDescent="0.25">
      <c r="A401" s="37">
        <v>614</v>
      </c>
      <c r="B401" s="37">
        <v>397</v>
      </c>
      <c r="C401" s="37" t="s">
        <v>437</v>
      </c>
      <c r="D401" s="37">
        <v>614</v>
      </c>
      <c r="E401" s="38">
        <v>64</v>
      </c>
      <c r="F401" s="39" t="s">
        <v>679</v>
      </c>
      <c r="G401" s="38">
        <v>45</v>
      </c>
      <c r="H401" s="39" t="s">
        <v>679</v>
      </c>
      <c r="I401" s="38">
        <v>40</v>
      </c>
      <c r="J401" s="39" t="s">
        <v>678</v>
      </c>
      <c r="K401" s="38">
        <v>40</v>
      </c>
      <c r="L401" s="39" t="s">
        <v>678</v>
      </c>
      <c r="M401" s="38">
        <v>50</v>
      </c>
      <c r="N401" s="39" t="s">
        <v>679</v>
      </c>
      <c r="O401" s="38">
        <v>239</v>
      </c>
      <c r="P401" s="39" t="s">
        <v>678</v>
      </c>
      <c r="Q401" s="38"/>
      <c r="X401" s="41" t="s">
        <v>675</v>
      </c>
      <c r="Y401" s="38" t="s">
        <v>668</v>
      </c>
    </row>
    <row r="402" spans="1:25" ht="15.75" customHeight="1" x14ac:dyDescent="0.25">
      <c r="A402" s="37">
        <v>615</v>
      </c>
      <c r="B402" s="37">
        <v>398</v>
      </c>
      <c r="C402" s="37" t="s">
        <v>438</v>
      </c>
      <c r="D402" s="37">
        <v>615</v>
      </c>
      <c r="E402" s="38">
        <v>48</v>
      </c>
      <c r="F402" s="39" t="s">
        <v>680</v>
      </c>
      <c r="G402" s="38">
        <v>45</v>
      </c>
      <c r="H402" s="39" t="s">
        <v>679</v>
      </c>
      <c r="I402" s="38">
        <v>40</v>
      </c>
      <c r="J402" s="39" t="s">
        <v>678</v>
      </c>
      <c r="K402" s="38">
        <v>12</v>
      </c>
      <c r="L402" s="39" t="s">
        <v>682</v>
      </c>
      <c r="M402" s="38">
        <v>40</v>
      </c>
      <c r="N402" s="39" t="s">
        <v>681</v>
      </c>
      <c r="O402" s="38">
        <v>185</v>
      </c>
      <c r="P402" s="39" t="s">
        <v>681</v>
      </c>
      <c r="Q402" s="38"/>
      <c r="X402" s="41" t="s">
        <v>676</v>
      </c>
      <c r="Y402" s="38" t="s">
        <v>668</v>
      </c>
    </row>
    <row r="403" spans="1:25" ht="15.75" customHeight="1" x14ac:dyDescent="0.25">
      <c r="A403" s="37">
        <v>616</v>
      </c>
      <c r="B403" s="37">
        <v>399</v>
      </c>
      <c r="C403" s="37" t="s">
        <v>439</v>
      </c>
      <c r="D403" s="37">
        <v>616</v>
      </c>
      <c r="E403" s="38">
        <v>64</v>
      </c>
      <c r="F403" s="39" t="s">
        <v>679</v>
      </c>
      <c r="G403" s="38">
        <v>60</v>
      </c>
      <c r="H403" s="39" t="s">
        <v>678</v>
      </c>
      <c r="I403" s="38">
        <v>40</v>
      </c>
      <c r="J403" s="39" t="s">
        <v>678</v>
      </c>
      <c r="K403" s="38">
        <v>33</v>
      </c>
      <c r="L403" s="39" t="s">
        <v>679</v>
      </c>
      <c r="M403" s="38">
        <v>50</v>
      </c>
      <c r="N403" s="39" t="s">
        <v>679</v>
      </c>
      <c r="O403" s="38">
        <v>247</v>
      </c>
      <c r="P403" s="39" t="s">
        <v>678</v>
      </c>
      <c r="Q403" s="38"/>
      <c r="X403" s="41" t="s">
        <v>675</v>
      </c>
      <c r="Y403" s="38" t="s">
        <v>668</v>
      </c>
    </row>
    <row r="404" spans="1:25" ht="15.75" customHeight="1" x14ac:dyDescent="0.25">
      <c r="A404" s="37">
        <v>617</v>
      </c>
      <c r="B404" s="37">
        <v>400</v>
      </c>
      <c r="C404" s="37" t="s">
        <v>440</v>
      </c>
      <c r="D404" s="37">
        <v>617</v>
      </c>
      <c r="E404" s="38">
        <v>72</v>
      </c>
      <c r="F404" s="39" t="s">
        <v>678</v>
      </c>
      <c r="G404" s="38">
        <v>30</v>
      </c>
      <c r="H404" s="39" t="s">
        <v>680</v>
      </c>
      <c r="I404" s="38">
        <v>32</v>
      </c>
      <c r="J404" s="39" t="s">
        <v>679</v>
      </c>
      <c r="K404" s="38">
        <v>33</v>
      </c>
      <c r="L404" s="39" t="s">
        <v>679</v>
      </c>
      <c r="M404" s="38">
        <v>30</v>
      </c>
      <c r="N404" s="39" t="s">
        <v>680</v>
      </c>
      <c r="O404" s="38">
        <v>197</v>
      </c>
      <c r="P404" s="39" t="s">
        <v>681</v>
      </c>
      <c r="Q404" s="38"/>
      <c r="X404" s="41" t="s">
        <v>675</v>
      </c>
      <c r="Y404" s="38" t="s">
        <v>668</v>
      </c>
    </row>
    <row r="405" spans="1:25" ht="15.75" customHeight="1" x14ac:dyDescent="0.25">
      <c r="A405" s="37">
        <v>618</v>
      </c>
      <c r="B405" s="37">
        <v>401</v>
      </c>
      <c r="C405" s="37" t="s">
        <v>441</v>
      </c>
      <c r="D405" s="37">
        <v>618</v>
      </c>
      <c r="E405" s="38">
        <v>56</v>
      </c>
      <c r="F405" s="39" t="s">
        <v>681</v>
      </c>
      <c r="G405" s="38">
        <v>23</v>
      </c>
      <c r="H405" s="39" t="s">
        <v>682</v>
      </c>
      <c r="I405" s="38">
        <v>32</v>
      </c>
      <c r="J405" s="39" t="s">
        <v>679</v>
      </c>
      <c r="K405" s="38">
        <v>33</v>
      </c>
      <c r="L405" s="39" t="s">
        <v>679</v>
      </c>
      <c r="M405" s="38">
        <v>30</v>
      </c>
      <c r="N405" s="39" t="s">
        <v>680</v>
      </c>
      <c r="O405" s="38">
        <v>174</v>
      </c>
      <c r="P405" s="39" t="s">
        <v>680</v>
      </c>
      <c r="Q405" s="38"/>
      <c r="X405" s="41" t="s">
        <v>676</v>
      </c>
      <c r="Y405" s="38" t="s">
        <v>668</v>
      </c>
    </row>
    <row r="406" spans="1:25" ht="15.75" customHeight="1" x14ac:dyDescent="0.25">
      <c r="A406" s="37">
        <v>619</v>
      </c>
      <c r="B406" s="37">
        <v>402</v>
      </c>
      <c r="C406" s="37" t="s">
        <v>442</v>
      </c>
      <c r="D406" s="37">
        <v>619</v>
      </c>
      <c r="E406" s="38">
        <v>80</v>
      </c>
      <c r="F406" s="39" t="s">
        <v>678</v>
      </c>
      <c r="G406" s="38">
        <v>45</v>
      </c>
      <c r="H406" s="39" t="s">
        <v>679</v>
      </c>
      <c r="I406" s="38">
        <v>40</v>
      </c>
      <c r="J406" s="39" t="s">
        <v>678</v>
      </c>
      <c r="K406" s="38">
        <v>32</v>
      </c>
      <c r="L406" s="39" t="s">
        <v>679</v>
      </c>
      <c r="M406" s="38">
        <v>40</v>
      </c>
      <c r="N406" s="39" t="s">
        <v>681</v>
      </c>
      <c r="O406" s="38">
        <v>237</v>
      </c>
      <c r="P406" s="39" t="s">
        <v>679</v>
      </c>
      <c r="Q406" s="38"/>
      <c r="X406" s="41" t="s">
        <v>675</v>
      </c>
      <c r="Y406" s="38" t="s">
        <v>668</v>
      </c>
    </row>
    <row r="407" spans="1:25" ht="15.75" customHeight="1" x14ac:dyDescent="0.25">
      <c r="A407" s="37">
        <v>620</v>
      </c>
      <c r="B407" s="37">
        <v>403</v>
      </c>
      <c r="C407" s="37" t="s">
        <v>443</v>
      </c>
      <c r="D407" s="37">
        <v>620</v>
      </c>
      <c r="E407" s="38">
        <v>56</v>
      </c>
      <c r="F407" s="39" t="s">
        <v>681</v>
      </c>
      <c r="G407" s="38">
        <v>30</v>
      </c>
      <c r="H407" s="39" t="s">
        <v>680</v>
      </c>
      <c r="I407" s="38">
        <v>16</v>
      </c>
      <c r="J407" s="39" t="s">
        <v>682</v>
      </c>
      <c r="K407" s="38">
        <v>27</v>
      </c>
      <c r="L407" s="39" t="s">
        <v>681</v>
      </c>
      <c r="M407" s="38">
        <v>40</v>
      </c>
      <c r="N407" s="39" t="s">
        <v>681</v>
      </c>
      <c r="O407" s="38">
        <v>169</v>
      </c>
      <c r="P407" s="39" t="s">
        <v>680</v>
      </c>
      <c r="Q407" s="38"/>
      <c r="X407" s="41" t="s">
        <v>676</v>
      </c>
      <c r="Y407" s="38" t="s">
        <v>668</v>
      </c>
    </row>
    <row r="408" spans="1:25" ht="15.75" customHeight="1" x14ac:dyDescent="0.25">
      <c r="A408" s="37">
        <v>621</v>
      </c>
      <c r="B408" s="37">
        <v>404</v>
      </c>
      <c r="C408" s="37" t="s">
        <v>444</v>
      </c>
      <c r="D408" s="37">
        <v>621</v>
      </c>
      <c r="E408" s="38">
        <v>64</v>
      </c>
      <c r="F408" s="39" t="s">
        <v>679</v>
      </c>
      <c r="G408" s="38">
        <v>38</v>
      </c>
      <c r="H408" s="39" t="s">
        <v>680</v>
      </c>
      <c r="I408" s="38">
        <v>40</v>
      </c>
      <c r="J408" s="39" t="s">
        <v>678</v>
      </c>
      <c r="K408" s="38">
        <v>33</v>
      </c>
      <c r="L408" s="39" t="s">
        <v>679</v>
      </c>
      <c r="M408" s="38">
        <v>40</v>
      </c>
      <c r="N408" s="39" t="s">
        <v>681</v>
      </c>
      <c r="O408" s="38">
        <v>215</v>
      </c>
      <c r="P408" s="39" t="s">
        <v>679</v>
      </c>
      <c r="Q408" s="38"/>
      <c r="X408" s="41" t="s">
        <v>675</v>
      </c>
      <c r="Y408" s="38" t="s">
        <v>668</v>
      </c>
    </row>
    <row r="409" spans="1:25" ht="15.75" customHeight="1" x14ac:dyDescent="0.25">
      <c r="A409" s="37">
        <v>622</v>
      </c>
      <c r="B409" s="37">
        <v>405</v>
      </c>
      <c r="C409" s="37" t="s">
        <v>445</v>
      </c>
      <c r="D409" s="37">
        <v>622</v>
      </c>
      <c r="E409" s="38">
        <v>40</v>
      </c>
      <c r="F409" s="39" t="s">
        <v>680</v>
      </c>
      <c r="G409" s="38">
        <v>23</v>
      </c>
      <c r="H409" s="39" t="s">
        <v>682</v>
      </c>
      <c r="I409" s="38">
        <v>16</v>
      </c>
      <c r="J409" s="39" t="s">
        <v>682</v>
      </c>
      <c r="K409" s="38">
        <v>27</v>
      </c>
      <c r="L409" s="39" t="s">
        <v>681</v>
      </c>
      <c r="M409" s="38">
        <v>30</v>
      </c>
      <c r="N409" s="39" t="s">
        <v>680</v>
      </c>
      <c r="O409" s="38">
        <v>136</v>
      </c>
      <c r="P409" s="39" t="s">
        <v>682</v>
      </c>
      <c r="Q409" s="38"/>
      <c r="X409" s="41" t="s">
        <v>676</v>
      </c>
      <c r="Y409" s="38" t="s">
        <v>668</v>
      </c>
    </row>
    <row r="410" spans="1:25" ht="15.75" customHeight="1" x14ac:dyDescent="0.25">
      <c r="A410" s="37">
        <v>623</v>
      </c>
      <c r="B410" s="37">
        <v>406</v>
      </c>
      <c r="C410" s="37" t="s">
        <v>446</v>
      </c>
      <c r="D410" s="37">
        <v>623</v>
      </c>
      <c r="E410" s="38">
        <v>64</v>
      </c>
      <c r="F410" s="39" t="s">
        <v>679</v>
      </c>
      <c r="G410" s="38">
        <v>30</v>
      </c>
      <c r="H410" s="39" t="s">
        <v>680</v>
      </c>
      <c r="I410" s="38">
        <v>40</v>
      </c>
      <c r="J410" s="39" t="s">
        <v>678</v>
      </c>
      <c r="K410" s="38">
        <v>26</v>
      </c>
      <c r="L410" s="39" t="s">
        <v>681</v>
      </c>
      <c r="M410" s="38">
        <v>50</v>
      </c>
      <c r="N410" s="39" t="s">
        <v>679</v>
      </c>
      <c r="O410" s="38">
        <v>210</v>
      </c>
      <c r="P410" s="39" t="s">
        <v>679</v>
      </c>
      <c r="Q410" s="38"/>
      <c r="X410" s="41" t="s">
        <v>675</v>
      </c>
      <c r="Y410" s="38" t="s">
        <v>668</v>
      </c>
    </row>
    <row r="411" spans="1:25" ht="15.75" customHeight="1" x14ac:dyDescent="0.25">
      <c r="A411" s="37">
        <v>624</v>
      </c>
      <c r="B411" s="37">
        <v>407</v>
      </c>
      <c r="C411" s="37" t="s">
        <v>447</v>
      </c>
      <c r="D411" s="37">
        <v>624</v>
      </c>
      <c r="E411" s="38">
        <v>72</v>
      </c>
      <c r="F411" s="39" t="s">
        <v>678</v>
      </c>
      <c r="G411" s="38">
        <v>60</v>
      </c>
      <c r="H411" s="39" t="s">
        <v>678</v>
      </c>
      <c r="I411" s="38">
        <v>40</v>
      </c>
      <c r="J411" s="39" t="s">
        <v>678</v>
      </c>
      <c r="K411" s="38">
        <v>40</v>
      </c>
      <c r="L411" s="39" t="s">
        <v>678</v>
      </c>
      <c r="M411" s="38">
        <v>60</v>
      </c>
      <c r="N411" s="39" t="s">
        <v>678</v>
      </c>
      <c r="O411" s="38">
        <v>272</v>
      </c>
      <c r="P411" s="39" t="s">
        <v>678</v>
      </c>
      <c r="Q411" s="38"/>
      <c r="X411" s="41" t="s">
        <v>675</v>
      </c>
      <c r="Y411" s="38" t="s">
        <v>668</v>
      </c>
    </row>
    <row r="412" spans="1:25" ht="15.75" customHeight="1" x14ac:dyDescent="0.25">
      <c r="A412" s="37">
        <v>625</v>
      </c>
      <c r="B412" s="37">
        <v>408</v>
      </c>
      <c r="C412" s="37" t="s">
        <v>448</v>
      </c>
      <c r="D412" s="37">
        <v>625</v>
      </c>
      <c r="E412" s="38">
        <v>80</v>
      </c>
      <c r="F412" s="39" t="s">
        <v>678</v>
      </c>
      <c r="G412" s="38">
        <v>53</v>
      </c>
      <c r="H412" s="39" t="s">
        <v>678</v>
      </c>
      <c r="I412" s="38">
        <v>40</v>
      </c>
      <c r="J412" s="39" t="s">
        <v>678</v>
      </c>
      <c r="K412" s="38">
        <v>40</v>
      </c>
      <c r="L412" s="39" t="s">
        <v>678</v>
      </c>
      <c r="M412" s="38">
        <v>60</v>
      </c>
      <c r="N412" s="39" t="s">
        <v>678</v>
      </c>
      <c r="O412" s="38">
        <v>273</v>
      </c>
      <c r="P412" s="39" t="s">
        <v>678</v>
      </c>
      <c r="Q412" s="38"/>
      <c r="X412" s="41" t="s">
        <v>675</v>
      </c>
      <c r="Y412" s="38" t="s">
        <v>668</v>
      </c>
    </row>
    <row r="413" spans="1:25" ht="15.75" customHeight="1" x14ac:dyDescent="0.25">
      <c r="A413" s="37">
        <v>626</v>
      </c>
      <c r="B413" s="37">
        <v>409</v>
      </c>
      <c r="C413" s="37" t="s">
        <v>449</v>
      </c>
      <c r="D413" s="37">
        <v>626</v>
      </c>
      <c r="E413" s="38">
        <v>80</v>
      </c>
      <c r="F413" s="39" t="s">
        <v>678</v>
      </c>
      <c r="G413" s="38">
        <v>53</v>
      </c>
      <c r="H413" s="39" t="s">
        <v>678</v>
      </c>
      <c r="I413" s="38">
        <v>40</v>
      </c>
      <c r="J413" s="39" t="s">
        <v>678</v>
      </c>
      <c r="K413" s="38">
        <v>40</v>
      </c>
      <c r="L413" s="39" t="s">
        <v>678</v>
      </c>
      <c r="M413" s="38">
        <v>30</v>
      </c>
      <c r="N413" s="39" t="s">
        <v>680</v>
      </c>
      <c r="O413" s="38">
        <v>243</v>
      </c>
      <c r="P413" s="39" t="s">
        <v>678</v>
      </c>
      <c r="Q413" s="38"/>
      <c r="X413" s="41" t="s">
        <v>675</v>
      </c>
      <c r="Y413" s="38" t="s">
        <v>668</v>
      </c>
    </row>
    <row r="414" spans="1:25" ht="15.75" customHeight="1" x14ac:dyDescent="0.25">
      <c r="A414" s="37">
        <v>627</v>
      </c>
      <c r="B414" s="37">
        <v>410</v>
      </c>
      <c r="C414" s="37" t="s">
        <v>450</v>
      </c>
      <c r="D414" s="37">
        <v>627</v>
      </c>
      <c r="E414" s="38">
        <v>45</v>
      </c>
      <c r="F414" s="39" t="s">
        <v>680</v>
      </c>
      <c r="G414" s="38">
        <v>33</v>
      </c>
      <c r="H414" s="39" t="s">
        <v>680</v>
      </c>
      <c r="I414" s="38">
        <v>40</v>
      </c>
      <c r="J414" s="39" t="s">
        <v>678</v>
      </c>
      <c r="K414" s="38">
        <v>27</v>
      </c>
      <c r="L414" s="39" t="s">
        <v>681</v>
      </c>
      <c r="M414" s="38">
        <v>30</v>
      </c>
      <c r="N414" s="39" t="s">
        <v>680</v>
      </c>
      <c r="O414" s="38">
        <v>175</v>
      </c>
      <c r="P414" s="39" t="s">
        <v>680</v>
      </c>
      <c r="Q414" s="38"/>
      <c r="X414" s="41" t="s">
        <v>675</v>
      </c>
      <c r="Y414" s="38" t="s">
        <v>668</v>
      </c>
    </row>
    <row r="415" spans="1:25" ht="15.75" customHeight="1" x14ac:dyDescent="0.25">
      <c r="A415" s="37">
        <v>628</v>
      </c>
      <c r="B415" s="37">
        <v>411</v>
      </c>
      <c r="C415" s="37" t="s">
        <v>451</v>
      </c>
      <c r="D415" s="37">
        <v>628</v>
      </c>
      <c r="E415" s="38">
        <v>64</v>
      </c>
      <c r="F415" s="39" t="s">
        <v>679</v>
      </c>
      <c r="G415" s="38">
        <v>23</v>
      </c>
      <c r="H415" s="39" t="s">
        <v>682</v>
      </c>
      <c r="I415" s="38">
        <v>40</v>
      </c>
      <c r="J415" s="39" t="s">
        <v>678</v>
      </c>
      <c r="K415" s="38">
        <v>40</v>
      </c>
      <c r="L415" s="39" t="s">
        <v>678</v>
      </c>
      <c r="M415" s="38">
        <v>50</v>
      </c>
      <c r="N415" s="39" t="s">
        <v>679</v>
      </c>
      <c r="O415" s="38">
        <v>217</v>
      </c>
      <c r="P415" s="39" t="s">
        <v>679</v>
      </c>
      <c r="Q415" s="38"/>
      <c r="X415" s="41" t="s">
        <v>676</v>
      </c>
      <c r="Y415" s="38" t="s">
        <v>668</v>
      </c>
    </row>
    <row r="416" spans="1:25" ht="15.75" customHeight="1" x14ac:dyDescent="0.25">
      <c r="A416" s="37">
        <v>629</v>
      </c>
      <c r="B416" s="37">
        <v>412</v>
      </c>
      <c r="C416" s="37" t="s">
        <v>452</v>
      </c>
      <c r="D416" s="37">
        <v>629</v>
      </c>
      <c r="E416" s="38">
        <v>48</v>
      </c>
      <c r="F416" s="39" t="s">
        <v>680</v>
      </c>
      <c r="G416" s="38">
        <v>23</v>
      </c>
      <c r="H416" s="39" t="s">
        <v>682</v>
      </c>
      <c r="I416" s="38">
        <v>40</v>
      </c>
      <c r="J416" s="39" t="s">
        <v>678</v>
      </c>
      <c r="K416" s="38">
        <v>40</v>
      </c>
      <c r="L416" s="39" t="s">
        <v>678</v>
      </c>
      <c r="M416" s="38">
        <v>50</v>
      </c>
      <c r="N416" s="39" t="s">
        <v>679</v>
      </c>
      <c r="O416" s="38">
        <v>201</v>
      </c>
      <c r="P416" s="39" t="s">
        <v>681</v>
      </c>
      <c r="Q416" s="38"/>
      <c r="X416" s="41" t="s">
        <v>676</v>
      </c>
      <c r="Y416" s="38" t="s">
        <v>668</v>
      </c>
    </row>
    <row r="417" spans="1:25" ht="15.75" customHeight="1" x14ac:dyDescent="0.25">
      <c r="A417" s="37">
        <v>630</v>
      </c>
      <c r="B417" s="37">
        <v>413</v>
      </c>
      <c r="C417" s="37" t="s">
        <v>453</v>
      </c>
      <c r="D417" s="37">
        <v>630</v>
      </c>
      <c r="E417" s="38">
        <v>80</v>
      </c>
      <c r="F417" s="39" t="s">
        <v>678</v>
      </c>
      <c r="G417" s="38">
        <v>30</v>
      </c>
      <c r="H417" s="39" t="s">
        <v>680</v>
      </c>
      <c r="I417" s="38">
        <v>40</v>
      </c>
      <c r="J417" s="39" t="s">
        <v>678</v>
      </c>
      <c r="K417" s="38">
        <v>26</v>
      </c>
      <c r="L417" s="39" t="s">
        <v>681</v>
      </c>
      <c r="M417" s="38">
        <v>50</v>
      </c>
      <c r="N417" s="39" t="s">
        <v>679</v>
      </c>
      <c r="O417" s="38">
        <v>226</v>
      </c>
      <c r="P417" s="39" t="s">
        <v>679</v>
      </c>
      <c r="Q417" s="38"/>
      <c r="X417" s="41" t="s">
        <v>675</v>
      </c>
      <c r="Y417" s="38" t="s">
        <v>668</v>
      </c>
    </row>
    <row r="418" spans="1:25" ht="15.75" customHeight="1" x14ac:dyDescent="0.25">
      <c r="A418" s="37">
        <v>631</v>
      </c>
      <c r="B418" s="37">
        <v>414</v>
      </c>
      <c r="C418" s="37" t="s">
        <v>454</v>
      </c>
      <c r="D418" s="37">
        <v>631</v>
      </c>
      <c r="E418" s="38">
        <v>80</v>
      </c>
      <c r="F418" s="39" t="s">
        <v>678</v>
      </c>
      <c r="G418" s="38">
        <v>38</v>
      </c>
      <c r="H418" s="39" t="s">
        <v>680</v>
      </c>
      <c r="I418" s="38">
        <v>40</v>
      </c>
      <c r="J418" s="39" t="s">
        <v>678</v>
      </c>
      <c r="K418" s="38">
        <v>33</v>
      </c>
      <c r="L418" s="39" t="s">
        <v>679</v>
      </c>
      <c r="M418" s="38">
        <v>60</v>
      </c>
      <c r="N418" s="39" t="s">
        <v>678</v>
      </c>
      <c r="O418" s="38">
        <v>251</v>
      </c>
      <c r="P418" s="39" t="s">
        <v>678</v>
      </c>
      <c r="Q418" s="38"/>
      <c r="X418" s="41" t="s">
        <v>675</v>
      </c>
      <c r="Y418" s="38" t="s">
        <v>668</v>
      </c>
    </row>
    <row r="419" spans="1:25" ht="15.75" customHeight="1" x14ac:dyDescent="0.25">
      <c r="A419" s="37">
        <v>632</v>
      </c>
      <c r="B419" s="37">
        <v>415</v>
      </c>
      <c r="C419" s="37" t="s">
        <v>455</v>
      </c>
      <c r="D419" s="37">
        <v>632</v>
      </c>
      <c r="E419" s="38">
        <v>80</v>
      </c>
      <c r="F419" s="39" t="s">
        <v>678</v>
      </c>
      <c r="G419" s="38">
        <v>45</v>
      </c>
      <c r="H419" s="39" t="s">
        <v>679</v>
      </c>
      <c r="I419" s="38">
        <v>32</v>
      </c>
      <c r="J419" s="39" t="s">
        <v>679</v>
      </c>
      <c r="K419" s="38">
        <v>40</v>
      </c>
      <c r="L419" s="39" t="s">
        <v>678</v>
      </c>
      <c r="M419" s="38">
        <v>60</v>
      </c>
      <c r="N419" s="39" t="s">
        <v>678</v>
      </c>
      <c r="O419" s="38">
        <v>257</v>
      </c>
      <c r="P419" s="39" t="s">
        <v>678</v>
      </c>
      <c r="Q419" s="38"/>
      <c r="X419" s="41" t="s">
        <v>675</v>
      </c>
      <c r="Y419" s="38" t="s">
        <v>668</v>
      </c>
    </row>
    <row r="420" spans="1:25" ht="15.75" customHeight="1" x14ac:dyDescent="0.25">
      <c r="A420" s="37">
        <v>633</v>
      </c>
      <c r="B420" s="37">
        <v>416</v>
      </c>
      <c r="C420" s="37" t="s">
        <v>456</v>
      </c>
      <c r="D420" s="37">
        <v>633</v>
      </c>
      <c r="E420" s="38">
        <v>80</v>
      </c>
      <c r="F420" s="39" t="s">
        <v>678</v>
      </c>
      <c r="G420" s="38">
        <v>30</v>
      </c>
      <c r="H420" s="39" t="s">
        <v>680</v>
      </c>
      <c r="I420" s="38">
        <v>32</v>
      </c>
      <c r="J420" s="39" t="s">
        <v>679</v>
      </c>
      <c r="K420" s="38">
        <v>40</v>
      </c>
      <c r="L420" s="39" t="s">
        <v>678</v>
      </c>
      <c r="M420" s="38">
        <v>50</v>
      </c>
      <c r="N420" s="39" t="s">
        <v>679</v>
      </c>
      <c r="O420" s="38">
        <v>232</v>
      </c>
      <c r="P420" s="39" t="s">
        <v>679</v>
      </c>
      <c r="Q420" s="38"/>
      <c r="X420" s="41" t="s">
        <v>675</v>
      </c>
      <c r="Y420" s="38" t="s">
        <v>668</v>
      </c>
    </row>
    <row r="421" spans="1:25" ht="15.75" customHeight="1" x14ac:dyDescent="0.25">
      <c r="A421" s="37">
        <v>634</v>
      </c>
      <c r="B421" s="37">
        <v>417</v>
      </c>
      <c r="C421" s="37" t="s">
        <v>457</v>
      </c>
      <c r="D421" s="37">
        <v>634</v>
      </c>
      <c r="E421" s="38">
        <v>80</v>
      </c>
      <c r="F421" s="39" t="s">
        <v>678</v>
      </c>
      <c r="G421" s="38">
        <v>45</v>
      </c>
      <c r="H421" s="39" t="s">
        <v>679</v>
      </c>
      <c r="I421" s="38">
        <v>40</v>
      </c>
      <c r="J421" s="39" t="s">
        <v>678</v>
      </c>
      <c r="K421" s="38">
        <v>33</v>
      </c>
      <c r="L421" s="39" t="s">
        <v>679</v>
      </c>
      <c r="M421" s="38">
        <v>40</v>
      </c>
      <c r="N421" s="39" t="s">
        <v>681</v>
      </c>
      <c r="O421" s="38">
        <v>238</v>
      </c>
      <c r="P421" s="39" t="s">
        <v>678</v>
      </c>
      <c r="Q421" s="38"/>
      <c r="X421" s="41" t="s">
        <v>675</v>
      </c>
      <c r="Y421" s="38" t="s">
        <v>668</v>
      </c>
    </row>
    <row r="422" spans="1:25" ht="15.75" customHeight="1" x14ac:dyDescent="0.25">
      <c r="A422" s="37">
        <v>635</v>
      </c>
      <c r="B422" s="37">
        <v>418</v>
      </c>
      <c r="C422" s="37" t="s">
        <v>458</v>
      </c>
      <c r="D422" s="37">
        <v>635</v>
      </c>
      <c r="E422" s="38">
        <v>80</v>
      </c>
      <c r="F422" s="39" t="s">
        <v>678</v>
      </c>
      <c r="G422" s="38">
        <v>60</v>
      </c>
      <c r="H422" s="39" t="s">
        <v>678</v>
      </c>
      <c r="I422" s="38">
        <v>40</v>
      </c>
      <c r="J422" s="39" t="s">
        <v>678</v>
      </c>
      <c r="K422" s="38">
        <v>40</v>
      </c>
      <c r="L422" s="39" t="s">
        <v>678</v>
      </c>
      <c r="M422" s="38">
        <v>60</v>
      </c>
      <c r="N422" s="39" t="s">
        <v>678</v>
      </c>
      <c r="O422" s="38">
        <v>280</v>
      </c>
      <c r="P422" s="39" t="s">
        <v>678</v>
      </c>
      <c r="Q422" s="38"/>
      <c r="X422" s="41" t="s">
        <v>675</v>
      </c>
      <c r="Y422" s="38" t="s">
        <v>668</v>
      </c>
    </row>
    <row r="423" spans="1:25" ht="15.75" customHeight="1" x14ac:dyDescent="0.25">
      <c r="A423" s="37">
        <v>636</v>
      </c>
      <c r="B423" s="37">
        <v>419</v>
      </c>
      <c r="C423" s="37" t="s">
        <v>459</v>
      </c>
      <c r="D423" s="37">
        <v>636</v>
      </c>
      <c r="E423" s="38">
        <v>56</v>
      </c>
      <c r="F423" s="39" t="s">
        <v>681</v>
      </c>
      <c r="G423" s="38">
        <v>30</v>
      </c>
      <c r="H423" s="39" t="s">
        <v>680</v>
      </c>
      <c r="I423" s="38">
        <v>32</v>
      </c>
      <c r="J423" s="39" t="s">
        <v>679</v>
      </c>
      <c r="K423" s="38">
        <v>40</v>
      </c>
      <c r="L423" s="39" t="s">
        <v>678</v>
      </c>
      <c r="M423" s="38">
        <v>60</v>
      </c>
      <c r="N423" s="39" t="s">
        <v>678</v>
      </c>
      <c r="O423" s="38">
        <v>218</v>
      </c>
      <c r="P423" s="39" t="s">
        <v>679</v>
      </c>
      <c r="Q423" s="38"/>
      <c r="X423" s="41" t="s">
        <v>675</v>
      </c>
      <c r="Y423" s="38" t="s">
        <v>668</v>
      </c>
    </row>
    <row r="424" spans="1:25" ht="15.75" customHeight="1" x14ac:dyDescent="0.25">
      <c r="A424" s="37">
        <v>637</v>
      </c>
      <c r="B424" s="37">
        <v>420</v>
      </c>
      <c r="C424" s="37" t="s">
        <v>460</v>
      </c>
      <c r="D424" s="37">
        <v>637</v>
      </c>
      <c r="E424" s="38">
        <v>80</v>
      </c>
      <c r="F424" s="39" t="s">
        <v>678</v>
      </c>
      <c r="G424" s="38">
        <v>45</v>
      </c>
      <c r="H424" s="39" t="s">
        <v>679</v>
      </c>
      <c r="I424" s="38">
        <v>40</v>
      </c>
      <c r="J424" s="39" t="s">
        <v>678</v>
      </c>
      <c r="K424" s="38">
        <v>40</v>
      </c>
      <c r="L424" s="39" t="s">
        <v>678</v>
      </c>
      <c r="M424" s="38">
        <v>60</v>
      </c>
      <c r="N424" s="39" t="s">
        <v>678</v>
      </c>
      <c r="O424" s="38">
        <v>265</v>
      </c>
      <c r="P424" s="39" t="s">
        <v>678</v>
      </c>
      <c r="Q424" s="38"/>
      <c r="X424" s="41" t="s">
        <v>675</v>
      </c>
      <c r="Y424" s="38" t="s">
        <v>668</v>
      </c>
    </row>
    <row r="425" spans="1:25" ht="15.75" customHeight="1" x14ac:dyDescent="0.25">
      <c r="A425" s="37">
        <v>638</v>
      </c>
      <c r="B425" s="37">
        <v>421</v>
      </c>
      <c r="C425" s="37" t="s">
        <v>461</v>
      </c>
      <c r="D425" s="37">
        <v>638</v>
      </c>
      <c r="E425" s="38">
        <v>24</v>
      </c>
      <c r="F425" s="39" t="s">
        <v>682</v>
      </c>
      <c r="G425" s="38">
        <v>53</v>
      </c>
      <c r="H425" s="39" t="s">
        <v>678</v>
      </c>
      <c r="I425" s="38">
        <v>8</v>
      </c>
      <c r="J425" s="39" t="s">
        <v>682</v>
      </c>
      <c r="K425" s="38">
        <v>20</v>
      </c>
      <c r="L425" s="39" t="s">
        <v>680</v>
      </c>
      <c r="M425" s="38">
        <v>15</v>
      </c>
      <c r="N425" s="39" t="s">
        <v>682</v>
      </c>
      <c r="O425" s="38">
        <v>120</v>
      </c>
      <c r="P425" s="39" t="s">
        <v>682</v>
      </c>
      <c r="Q425" s="38"/>
      <c r="X425" s="41" t="s">
        <v>676</v>
      </c>
      <c r="Y425" s="38" t="s">
        <v>668</v>
      </c>
    </row>
    <row r="426" spans="1:25" ht="15.75" customHeight="1" x14ac:dyDescent="0.25">
      <c r="A426" s="37">
        <v>639</v>
      </c>
      <c r="B426" s="37">
        <v>422</v>
      </c>
      <c r="C426" s="37" t="s">
        <v>462</v>
      </c>
      <c r="D426" s="37">
        <v>639</v>
      </c>
      <c r="E426" s="38">
        <v>80</v>
      </c>
      <c r="F426" s="39" t="s">
        <v>678</v>
      </c>
      <c r="G426" s="38">
        <v>53</v>
      </c>
      <c r="H426" s="39" t="s">
        <v>678</v>
      </c>
      <c r="I426" s="38">
        <v>32</v>
      </c>
      <c r="J426" s="39" t="s">
        <v>679</v>
      </c>
      <c r="K426" s="38">
        <v>40</v>
      </c>
      <c r="L426" s="39" t="s">
        <v>678</v>
      </c>
      <c r="M426" s="38">
        <v>50</v>
      </c>
      <c r="N426" s="39" t="s">
        <v>679</v>
      </c>
      <c r="O426" s="38">
        <v>255</v>
      </c>
      <c r="P426" s="39" t="s">
        <v>678</v>
      </c>
      <c r="Q426" s="38"/>
      <c r="X426" s="41" t="s">
        <v>675</v>
      </c>
      <c r="Y426" s="38" t="s">
        <v>668</v>
      </c>
    </row>
    <row r="427" spans="1:25" ht="15.75" customHeight="1" x14ac:dyDescent="0.25">
      <c r="A427" s="37">
        <v>640</v>
      </c>
      <c r="B427" s="37">
        <v>423</v>
      </c>
      <c r="C427" s="37" t="s">
        <v>463</v>
      </c>
      <c r="D427" s="37">
        <v>640</v>
      </c>
      <c r="E427" s="38">
        <v>64</v>
      </c>
      <c r="F427" s="39" t="s">
        <v>679</v>
      </c>
      <c r="G427" s="38">
        <v>53</v>
      </c>
      <c r="H427" s="39" t="s">
        <v>678</v>
      </c>
      <c r="I427" s="38">
        <v>32</v>
      </c>
      <c r="J427" s="39" t="s">
        <v>679</v>
      </c>
      <c r="K427" s="38">
        <v>33</v>
      </c>
      <c r="L427" s="39" t="s">
        <v>679</v>
      </c>
      <c r="M427" s="38">
        <v>60</v>
      </c>
      <c r="N427" s="39" t="s">
        <v>678</v>
      </c>
      <c r="O427" s="38">
        <v>242</v>
      </c>
      <c r="P427" s="39" t="s">
        <v>678</v>
      </c>
      <c r="Q427" s="38"/>
      <c r="X427" s="41" t="s">
        <v>675</v>
      </c>
      <c r="Y427" s="38" t="s">
        <v>668</v>
      </c>
    </row>
    <row r="428" spans="1:25" ht="15.75" customHeight="1" x14ac:dyDescent="0.25">
      <c r="A428" s="37">
        <v>641</v>
      </c>
      <c r="B428" s="37">
        <v>424</v>
      </c>
      <c r="C428" s="37" t="s">
        <v>464</v>
      </c>
      <c r="D428" s="37">
        <v>641</v>
      </c>
      <c r="E428" s="38">
        <v>72</v>
      </c>
      <c r="F428" s="39" t="s">
        <v>678</v>
      </c>
      <c r="G428" s="38">
        <v>53</v>
      </c>
      <c r="H428" s="39" t="s">
        <v>678</v>
      </c>
      <c r="I428" s="38">
        <v>40</v>
      </c>
      <c r="J428" s="39" t="s">
        <v>678</v>
      </c>
      <c r="K428" s="38">
        <v>40</v>
      </c>
      <c r="L428" s="39" t="s">
        <v>678</v>
      </c>
      <c r="M428" s="38">
        <v>60</v>
      </c>
      <c r="N428" s="39" t="s">
        <v>678</v>
      </c>
      <c r="O428" s="38">
        <v>265</v>
      </c>
      <c r="P428" s="39" t="s">
        <v>678</v>
      </c>
      <c r="Q428" s="38"/>
      <c r="X428" s="41" t="s">
        <v>675</v>
      </c>
      <c r="Y428" s="38" t="s">
        <v>668</v>
      </c>
    </row>
    <row r="429" spans="1:25" ht="15.75" customHeight="1" x14ac:dyDescent="0.25">
      <c r="A429" s="37">
        <v>642</v>
      </c>
      <c r="B429" s="37">
        <v>425</v>
      </c>
      <c r="C429" s="37" t="s">
        <v>465</v>
      </c>
      <c r="D429" s="37">
        <v>642</v>
      </c>
      <c r="E429" s="38">
        <v>80</v>
      </c>
      <c r="F429" s="39" t="s">
        <v>678</v>
      </c>
      <c r="G429" s="38">
        <v>53</v>
      </c>
      <c r="H429" s="39" t="s">
        <v>678</v>
      </c>
      <c r="I429" s="38">
        <v>32</v>
      </c>
      <c r="J429" s="39" t="s">
        <v>679</v>
      </c>
      <c r="K429" s="38">
        <v>40</v>
      </c>
      <c r="L429" s="39" t="s">
        <v>678</v>
      </c>
      <c r="M429" s="38">
        <v>50</v>
      </c>
      <c r="N429" s="39" t="s">
        <v>679</v>
      </c>
      <c r="O429" s="38">
        <v>255</v>
      </c>
      <c r="P429" s="39" t="s">
        <v>678</v>
      </c>
      <c r="Q429" s="38"/>
      <c r="X429" s="41" t="s">
        <v>675</v>
      </c>
      <c r="Y429" s="38" t="s">
        <v>668</v>
      </c>
    </row>
    <row r="430" spans="1:25" ht="15.75" customHeight="1" x14ac:dyDescent="0.25">
      <c r="A430" s="37">
        <v>643</v>
      </c>
      <c r="B430" s="37">
        <v>426</v>
      </c>
      <c r="C430" s="37" t="s">
        <v>466</v>
      </c>
      <c r="D430" s="37">
        <v>643</v>
      </c>
      <c r="E430" s="38">
        <v>80</v>
      </c>
      <c r="F430" s="39" t="s">
        <v>678</v>
      </c>
      <c r="G430" s="38">
        <v>45</v>
      </c>
      <c r="H430" s="39" t="s">
        <v>679</v>
      </c>
      <c r="I430" s="38">
        <v>40</v>
      </c>
      <c r="J430" s="39" t="s">
        <v>678</v>
      </c>
      <c r="K430" s="38">
        <v>40</v>
      </c>
      <c r="L430" s="39" t="s">
        <v>678</v>
      </c>
      <c r="M430" s="38">
        <v>60</v>
      </c>
      <c r="N430" s="39" t="s">
        <v>678</v>
      </c>
      <c r="O430" s="38">
        <v>265</v>
      </c>
      <c r="P430" s="39" t="s">
        <v>678</v>
      </c>
      <c r="Q430" s="38"/>
      <c r="X430" s="41" t="s">
        <v>675</v>
      </c>
      <c r="Y430" s="38" t="s">
        <v>668</v>
      </c>
    </row>
    <row r="431" spans="1:25" ht="15.75" customHeight="1" x14ac:dyDescent="0.25">
      <c r="A431" s="37">
        <v>644</v>
      </c>
      <c r="B431" s="37">
        <v>427</v>
      </c>
      <c r="C431" s="37" t="s">
        <v>467</v>
      </c>
      <c r="D431" s="37">
        <v>644</v>
      </c>
      <c r="E431" s="38">
        <v>80</v>
      </c>
      <c r="F431" s="39" t="s">
        <v>678</v>
      </c>
      <c r="G431" s="38">
        <v>53</v>
      </c>
      <c r="H431" s="39" t="s">
        <v>678</v>
      </c>
      <c r="I431" s="38">
        <v>40</v>
      </c>
      <c r="J431" s="39" t="s">
        <v>678</v>
      </c>
      <c r="K431" s="38">
        <v>40</v>
      </c>
      <c r="L431" s="39" t="s">
        <v>678</v>
      </c>
      <c r="M431" s="38">
        <v>60</v>
      </c>
      <c r="N431" s="39" t="s">
        <v>678</v>
      </c>
      <c r="O431" s="38">
        <v>273</v>
      </c>
      <c r="P431" s="39" t="s">
        <v>678</v>
      </c>
      <c r="Q431" s="38"/>
      <c r="X431" s="41" t="s">
        <v>675</v>
      </c>
      <c r="Y431" s="38" t="s">
        <v>668</v>
      </c>
    </row>
    <row r="432" spans="1:25" ht="15.75" customHeight="1" x14ac:dyDescent="0.25">
      <c r="A432" s="37">
        <v>645</v>
      </c>
      <c r="B432" s="37">
        <v>428</v>
      </c>
      <c r="C432" s="37" t="s">
        <v>468</v>
      </c>
      <c r="D432" s="37">
        <v>645</v>
      </c>
      <c r="E432" s="38">
        <v>80</v>
      </c>
      <c r="F432" s="39" t="s">
        <v>678</v>
      </c>
      <c r="G432" s="38">
        <v>60</v>
      </c>
      <c r="H432" s="39" t="s">
        <v>678</v>
      </c>
      <c r="I432" s="38">
        <v>40</v>
      </c>
      <c r="J432" s="39" t="s">
        <v>678</v>
      </c>
      <c r="K432" s="38">
        <v>40</v>
      </c>
      <c r="L432" s="39" t="s">
        <v>678</v>
      </c>
      <c r="M432" s="38">
        <v>60</v>
      </c>
      <c r="N432" s="39" t="s">
        <v>678</v>
      </c>
      <c r="O432" s="38">
        <v>280</v>
      </c>
      <c r="P432" s="39" t="s">
        <v>678</v>
      </c>
      <c r="Q432" s="38"/>
      <c r="X432" s="41" t="s">
        <v>675</v>
      </c>
      <c r="Y432" s="38" t="s">
        <v>668</v>
      </c>
    </row>
    <row r="433" spans="1:25" ht="15.75" customHeight="1" x14ac:dyDescent="0.25">
      <c r="A433" s="37">
        <v>646</v>
      </c>
      <c r="B433" s="37">
        <v>429</v>
      </c>
      <c r="C433" s="37" t="s">
        <v>469</v>
      </c>
      <c r="D433" s="37">
        <v>646</v>
      </c>
      <c r="E433" s="38">
        <v>80</v>
      </c>
      <c r="F433" s="39" t="s">
        <v>678</v>
      </c>
      <c r="G433" s="38">
        <v>53</v>
      </c>
      <c r="H433" s="39" t="s">
        <v>678</v>
      </c>
      <c r="I433" s="38">
        <v>40</v>
      </c>
      <c r="J433" s="39" t="s">
        <v>678</v>
      </c>
      <c r="K433" s="38">
        <v>40</v>
      </c>
      <c r="L433" s="39" t="s">
        <v>678</v>
      </c>
      <c r="M433" s="38">
        <v>60</v>
      </c>
      <c r="N433" s="39" t="s">
        <v>678</v>
      </c>
      <c r="O433" s="38">
        <v>273</v>
      </c>
      <c r="P433" s="39" t="s">
        <v>678</v>
      </c>
      <c r="Q433" s="38"/>
      <c r="X433" s="41" t="s">
        <v>675</v>
      </c>
      <c r="Y433" s="38" t="s">
        <v>668</v>
      </c>
    </row>
    <row r="434" spans="1:25" ht="15.75" customHeight="1" x14ac:dyDescent="0.25">
      <c r="A434" s="37">
        <v>647</v>
      </c>
      <c r="B434" s="37">
        <v>430</v>
      </c>
      <c r="C434" s="37" t="s">
        <v>470</v>
      </c>
      <c r="D434" s="37">
        <v>647</v>
      </c>
      <c r="E434" s="38">
        <v>80</v>
      </c>
      <c r="F434" s="39" t="s">
        <v>678</v>
      </c>
      <c r="G434" s="38">
        <v>15</v>
      </c>
      <c r="H434" s="39" t="s">
        <v>682</v>
      </c>
      <c r="I434" s="38">
        <v>32</v>
      </c>
      <c r="J434" s="39" t="s">
        <v>679</v>
      </c>
      <c r="K434" s="38">
        <v>34</v>
      </c>
      <c r="L434" s="39" t="s">
        <v>678</v>
      </c>
      <c r="M434" s="38">
        <v>60</v>
      </c>
      <c r="N434" s="39" t="s">
        <v>678</v>
      </c>
      <c r="O434" s="38">
        <v>221</v>
      </c>
      <c r="P434" s="39" t="s">
        <v>679</v>
      </c>
      <c r="Q434" s="38"/>
      <c r="X434" s="41" t="s">
        <v>676</v>
      </c>
      <c r="Y434" s="38" t="s">
        <v>668</v>
      </c>
    </row>
    <row r="435" spans="1:25" ht="15.75" customHeight="1" x14ac:dyDescent="0.25">
      <c r="A435" s="37">
        <v>648</v>
      </c>
      <c r="B435" s="37">
        <v>431</v>
      </c>
      <c r="C435" s="37" t="s">
        <v>471</v>
      </c>
      <c r="D435" s="37">
        <v>648</v>
      </c>
      <c r="E435" s="38">
        <v>48</v>
      </c>
      <c r="F435" s="39" t="s">
        <v>680</v>
      </c>
      <c r="G435" s="38">
        <v>30</v>
      </c>
      <c r="H435" s="39" t="s">
        <v>680</v>
      </c>
      <c r="I435" s="38">
        <v>32</v>
      </c>
      <c r="J435" s="39" t="s">
        <v>679</v>
      </c>
      <c r="K435" s="38">
        <v>34</v>
      </c>
      <c r="L435" s="39" t="s">
        <v>678</v>
      </c>
      <c r="M435" s="38">
        <v>60</v>
      </c>
      <c r="N435" s="39" t="s">
        <v>678</v>
      </c>
      <c r="O435" s="38">
        <v>204</v>
      </c>
      <c r="P435" s="39" t="s">
        <v>681</v>
      </c>
      <c r="Q435" s="38"/>
      <c r="X435" s="41" t="s">
        <v>675</v>
      </c>
      <c r="Y435" s="38" t="s">
        <v>668</v>
      </c>
    </row>
    <row r="436" spans="1:25" ht="15.75" customHeight="1" x14ac:dyDescent="0.25">
      <c r="A436" s="37">
        <v>649</v>
      </c>
      <c r="B436" s="37">
        <v>432</v>
      </c>
      <c r="C436" s="37" t="s">
        <v>472</v>
      </c>
      <c r="D436" s="37">
        <v>649</v>
      </c>
      <c r="E436" s="38" t="s">
        <v>666</v>
      </c>
      <c r="F436" s="39" t="s">
        <v>666</v>
      </c>
      <c r="G436" s="38" t="s">
        <v>666</v>
      </c>
      <c r="H436" s="39" t="s">
        <v>666</v>
      </c>
      <c r="I436" s="38" t="s">
        <v>666</v>
      </c>
      <c r="J436" s="39" t="s">
        <v>666</v>
      </c>
      <c r="K436" s="38" t="s">
        <v>666</v>
      </c>
      <c r="L436" s="39" t="s">
        <v>666</v>
      </c>
      <c r="M436" s="38" t="s">
        <v>666</v>
      </c>
      <c r="N436" s="39" t="s">
        <v>666</v>
      </c>
      <c r="O436" s="38" t="s">
        <v>665</v>
      </c>
      <c r="P436" s="39" t="s">
        <v>683</v>
      </c>
      <c r="Q436" s="38"/>
      <c r="X436" s="41" t="s">
        <v>676</v>
      </c>
      <c r="Y436" s="38" t="s">
        <v>668</v>
      </c>
    </row>
    <row r="437" spans="1:25" ht="15.75" customHeight="1" x14ac:dyDescent="0.25">
      <c r="A437" s="37">
        <v>650</v>
      </c>
      <c r="B437" s="37">
        <v>433</v>
      </c>
      <c r="C437" s="37" t="s">
        <v>473</v>
      </c>
      <c r="D437" s="37">
        <v>650</v>
      </c>
      <c r="E437" s="38">
        <v>48</v>
      </c>
      <c r="F437" s="39" t="s">
        <v>680</v>
      </c>
      <c r="G437" s="38">
        <v>15</v>
      </c>
      <c r="H437" s="39" t="s">
        <v>682</v>
      </c>
      <c r="I437" s="38">
        <v>15</v>
      </c>
      <c r="J437" s="39" t="s">
        <v>682</v>
      </c>
      <c r="K437" s="38">
        <v>20</v>
      </c>
      <c r="L437" s="39" t="s">
        <v>680</v>
      </c>
      <c r="M437" s="38">
        <v>15</v>
      </c>
      <c r="N437" s="39" t="s">
        <v>682</v>
      </c>
      <c r="O437" s="38">
        <v>113</v>
      </c>
      <c r="P437" s="39" t="s">
        <v>682</v>
      </c>
      <c r="Q437" s="38"/>
      <c r="X437" s="41" t="s">
        <v>676</v>
      </c>
      <c r="Y437" s="38" t="s">
        <v>668</v>
      </c>
    </row>
    <row r="438" spans="1:25" ht="15.75" customHeight="1" x14ac:dyDescent="0.25">
      <c r="A438" s="37">
        <v>651</v>
      </c>
      <c r="B438" s="37">
        <v>434</v>
      </c>
      <c r="C438" s="37" t="s">
        <v>474</v>
      </c>
      <c r="D438" s="37">
        <v>651</v>
      </c>
      <c r="E438" s="38">
        <v>80</v>
      </c>
      <c r="F438" s="39" t="s">
        <v>678</v>
      </c>
      <c r="G438" s="38">
        <v>45</v>
      </c>
      <c r="H438" s="39" t="s">
        <v>679</v>
      </c>
      <c r="I438" s="38">
        <v>32</v>
      </c>
      <c r="J438" s="39" t="s">
        <v>679</v>
      </c>
      <c r="K438" s="38">
        <v>26</v>
      </c>
      <c r="L438" s="39" t="s">
        <v>681</v>
      </c>
      <c r="M438" s="38">
        <v>60</v>
      </c>
      <c r="N438" s="39" t="s">
        <v>678</v>
      </c>
      <c r="O438" s="38">
        <v>243</v>
      </c>
      <c r="P438" s="39" t="s">
        <v>678</v>
      </c>
      <c r="Q438" s="38"/>
      <c r="X438" s="41" t="s">
        <v>675</v>
      </c>
      <c r="Y438" s="38" t="s">
        <v>668</v>
      </c>
    </row>
    <row r="439" spans="1:25" ht="15.75" customHeight="1" x14ac:dyDescent="0.25">
      <c r="A439" s="37">
        <v>652</v>
      </c>
      <c r="B439" s="37">
        <v>435</v>
      </c>
      <c r="C439" s="37" t="s">
        <v>475</v>
      </c>
      <c r="D439" s="37">
        <v>652</v>
      </c>
      <c r="E439" s="38">
        <v>80</v>
      </c>
      <c r="F439" s="39" t="s">
        <v>678</v>
      </c>
      <c r="G439" s="38">
        <v>45</v>
      </c>
      <c r="H439" s="39" t="s">
        <v>679</v>
      </c>
      <c r="I439" s="38">
        <v>40</v>
      </c>
      <c r="J439" s="39" t="s">
        <v>678</v>
      </c>
      <c r="K439" s="38">
        <v>34</v>
      </c>
      <c r="L439" s="39" t="s">
        <v>678</v>
      </c>
      <c r="M439" s="38">
        <v>20</v>
      </c>
      <c r="N439" s="39" t="s">
        <v>682</v>
      </c>
      <c r="O439" s="38">
        <v>219</v>
      </c>
      <c r="P439" s="39" t="s">
        <v>679</v>
      </c>
      <c r="Q439" s="38"/>
      <c r="X439" s="41" t="s">
        <v>676</v>
      </c>
      <c r="Y439" s="38" t="s">
        <v>668</v>
      </c>
    </row>
    <row r="440" spans="1:25" ht="15.75" customHeight="1" x14ac:dyDescent="0.25">
      <c r="A440" s="37">
        <v>653</v>
      </c>
      <c r="B440" s="37">
        <v>436</v>
      </c>
      <c r="C440" s="37" t="s">
        <v>476</v>
      </c>
      <c r="D440" s="37">
        <v>653</v>
      </c>
      <c r="E440" s="38">
        <v>72</v>
      </c>
      <c r="F440" s="39" t="s">
        <v>678</v>
      </c>
      <c r="G440" s="38">
        <v>45</v>
      </c>
      <c r="H440" s="39" t="s">
        <v>679</v>
      </c>
      <c r="I440" s="38">
        <v>24</v>
      </c>
      <c r="J440" s="39" t="s">
        <v>680</v>
      </c>
      <c r="K440" s="38">
        <v>28</v>
      </c>
      <c r="L440" s="39" t="s">
        <v>681</v>
      </c>
      <c r="M440" s="38">
        <v>50</v>
      </c>
      <c r="N440" s="39" t="s">
        <v>679</v>
      </c>
      <c r="O440" s="38">
        <v>219</v>
      </c>
      <c r="P440" s="39" t="s">
        <v>679</v>
      </c>
      <c r="Q440" s="38"/>
      <c r="X440" s="41" t="s">
        <v>675</v>
      </c>
      <c r="Y440" s="38" t="s">
        <v>668</v>
      </c>
    </row>
    <row r="441" spans="1:25" ht="15.75" customHeight="1" x14ac:dyDescent="0.25">
      <c r="A441" s="37">
        <v>654</v>
      </c>
      <c r="B441" s="37">
        <v>437</v>
      </c>
      <c r="C441" s="37" t="s">
        <v>477</v>
      </c>
      <c r="D441" s="37">
        <v>654</v>
      </c>
      <c r="E441" s="38">
        <v>48</v>
      </c>
      <c r="F441" s="39" t="s">
        <v>680</v>
      </c>
      <c r="G441" s="38">
        <v>38</v>
      </c>
      <c r="H441" s="39" t="s">
        <v>680</v>
      </c>
      <c r="I441" s="38">
        <v>32</v>
      </c>
      <c r="J441" s="39" t="s">
        <v>679</v>
      </c>
      <c r="K441" s="38">
        <v>20</v>
      </c>
      <c r="L441" s="39" t="s">
        <v>680</v>
      </c>
      <c r="M441" s="38">
        <v>40</v>
      </c>
      <c r="N441" s="39" t="s">
        <v>681</v>
      </c>
      <c r="O441" s="38">
        <v>178</v>
      </c>
      <c r="P441" s="39" t="s">
        <v>680</v>
      </c>
      <c r="Q441" s="38"/>
      <c r="X441" s="41" t="s">
        <v>675</v>
      </c>
      <c r="Y441" s="38" t="s">
        <v>668</v>
      </c>
    </row>
    <row r="442" spans="1:25" ht="15.75" customHeight="1" x14ac:dyDescent="0.25">
      <c r="A442" s="37">
        <v>655</v>
      </c>
      <c r="B442" s="37">
        <v>438</v>
      </c>
      <c r="C442" s="37" t="s">
        <v>478</v>
      </c>
      <c r="D442" s="37">
        <v>655</v>
      </c>
      <c r="E442" s="38">
        <v>40</v>
      </c>
      <c r="F442" s="39" t="s">
        <v>680</v>
      </c>
      <c r="G442" s="38">
        <v>30</v>
      </c>
      <c r="H442" s="39" t="s">
        <v>680</v>
      </c>
      <c r="I442" s="38">
        <v>24</v>
      </c>
      <c r="J442" s="39" t="s">
        <v>680</v>
      </c>
      <c r="K442" s="38">
        <v>14</v>
      </c>
      <c r="L442" s="39" t="s">
        <v>682</v>
      </c>
      <c r="M442" s="38">
        <v>50</v>
      </c>
      <c r="N442" s="39" t="s">
        <v>679</v>
      </c>
      <c r="O442" s="38">
        <v>158</v>
      </c>
      <c r="P442" s="39" t="s">
        <v>680</v>
      </c>
      <c r="Q442" s="38"/>
      <c r="X442" s="41" t="s">
        <v>676</v>
      </c>
      <c r="Y442" s="38" t="s">
        <v>668</v>
      </c>
    </row>
    <row r="443" spans="1:25" ht="15.75" customHeight="1" x14ac:dyDescent="0.25">
      <c r="A443" s="37">
        <v>656</v>
      </c>
      <c r="B443" s="37">
        <v>439</v>
      </c>
      <c r="C443" s="37" t="s">
        <v>479</v>
      </c>
      <c r="D443" s="37">
        <v>656</v>
      </c>
      <c r="E443" s="38">
        <v>56</v>
      </c>
      <c r="F443" s="39" t="s">
        <v>681</v>
      </c>
      <c r="G443" s="38">
        <v>23</v>
      </c>
      <c r="H443" s="39" t="s">
        <v>682</v>
      </c>
      <c r="I443" s="38">
        <v>24</v>
      </c>
      <c r="J443" s="39" t="s">
        <v>680</v>
      </c>
      <c r="K443" s="38">
        <v>14</v>
      </c>
      <c r="L443" s="39" t="s">
        <v>682</v>
      </c>
      <c r="M443" s="38">
        <v>50</v>
      </c>
      <c r="N443" s="39" t="s">
        <v>679</v>
      </c>
      <c r="O443" s="38">
        <v>167</v>
      </c>
      <c r="P443" s="39" t="s">
        <v>680</v>
      </c>
      <c r="Q443" s="38"/>
      <c r="X443" s="41" t="s">
        <v>676</v>
      </c>
      <c r="Y443" s="38" t="s">
        <v>668</v>
      </c>
    </row>
    <row r="444" spans="1:25" ht="15.75" customHeight="1" x14ac:dyDescent="0.25">
      <c r="A444" s="37">
        <v>657</v>
      </c>
      <c r="B444" s="37">
        <v>440</v>
      </c>
      <c r="C444" s="37" t="s">
        <v>480</v>
      </c>
      <c r="D444" s="37">
        <v>657</v>
      </c>
      <c r="E444" s="38">
        <v>64</v>
      </c>
      <c r="F444" s="39" t="s">
        <v>679</v>
      </c>
      <c r="G444" s="38">
        <v>38</v>
      </c>
      <c r="H444" s="39" t="s">
        <v>680</v>
      </c>
      <c r="I444" s="38">
        <v>15</v>
      </c>
      <c r="J444" s="39" t="s">
        <v>682</v>
      </c>
      <c r="K444" s="38">
        <v>21</v>
      </c>
      <c r="L444" s="39" t="s">
        <v>680</v>
      </c>
      <c r="M444" s="38">
        <v>50</v>
      </c>
      <c r="N444" s="39" t="s">
        <v>679</v>
      </c>
      <c r="O444" s="38">
        <v>188</v>
      </c>
      <c r="P444" s="39" t="s">
        <v>681</v>
      </c>
      <c r="Q444" s="38"/>
      <c r="X444" s="41" t="s">
        <v>676</v>
      </c>
      <c r="Y444" s="38" t="s">
        <v>668</v>
      </c>
    </row>
    <row r="445" spans="1:25" ht="15.75" customHeight="1" x14ac:dyDescent="0.25">
      <c r="A445" s="37">
        <v>658</v>
      </c>
      <c r="B445" s="37">
        <v>441</v>
      </c>
      <c r="C445" s="37" t="s">
        <v>481</v>
      </c>
      <c r="D445" s="37">
        <v>658</v>
      </c>
      <c r="E445" s="38">
        <v>56</v>
      </c>
      <c r="F445" s="39" t="s">
        <v>681</v>
      </c>
      <c r="G445" s="38">
        <v>23</v>
      </c>
      <c r="H445" s="39" t="s">
        <v>682</v>
      </c>
      <c r="I445" s="38">
        <v>40</v>
      </c>
      <c r="J445" s="39" t="s">
        <v>678</v>
      </c>
      <c r="K445" s="38">
        <v>33</v>
      </c>
      <c r="L445" s="39" t="s">
        <v>679</v>
      </c>
      <c r="M445" s="38">
        <v>40</v>
      </c>
      <c r="N445" s="39" t="s">
        <v>681</v>
      </c>
      <c r="O445" s="38">
        <v>192</v>
      </c>
      <c r="P445" s="39" t="s">
        <v>681</v>
      </c>
      <c r="Q445" s="38"/>
      <c r="X445" s="41" t="s">
        <v>676</v>
      </c>
      <c r="Y445" s="38" t="s">
        <v>668</v>
      </c>
    </row>
    <row r="446" spans="1:25" ht="15.75" customHeight="1" x14ac:dyDescent="0.25">
      <c r="A446" s="37">
        <v>659</v>
      </c>
      <c r="B446" s="37">
        <v>442</v>
      </c>
      <c r="C446" s="37" t="s">
        <v>482</v>
      </c>
      <c r="D446" s="37">
        <v>659</v>
      </c>
      <c r="E446" s="38">
        <v>40</v>
      </c>
      <c r="F446" s="39" t="s">
        <v>680</v>
      </c>
      <c r="G446" s="38">
        <v>30</v>
      </c>
      <c r="H446" s="39" t="s">
        <v>680</v>
      </c>
      <c r="I446" s="38">
        <v>15</v>
      </c>
      <c r="J446" s="39" t="s">
        <v>682</v>
      </c>
      <c r="K446" s="38">
        <v>13</v>
      </c>
      <c r="L446" s="39" t="s">
        <v>682</v>
      </c>
      <c r="M446" s="38">
        <v>20</v>
      </c>
      <c r="N446" s="39" t="s">
        <v>682</v>
      </c>
      <c r="O446" s="38">
        <v>118</v>
      </c>
      <c r="P446" s="39" t="s">
        <v>682</v>
      </c>
      <c r="Q446" s="38"/>
      <c r="X446" s="41" t="s">
        <v>676</v>
      </c>
      <c r="Y446" s="38" t="s">
        <v>668</v>
      </c>
    </row>
    <row r="447" spans="1:25" ht="15.75" customHeight="1" x14ac:dyDescent="0.25">
      <c r="A447" s="37">
        <v>660</v>
      </c>
      <c r="B447" s="37">
        <v>443</v>
      </c>
      <c r="C447" s="37" t="s">
        <v>483</v>
      </c>
      <c r="D447" s="37">
        <v>660</v>
      </c>
      <c r="E447" s="38">
        <v>40</v>
      </c>
      <c r="F447" s="39" t="s">
        <v>680</v>
      </c>
      <c r="G447" s="38">
        <v>38</v>
      </c>
      <c r="H447" s="39" t="s">
        <v>680</v>
      </c>
      <c r="I447" s="38">
        <v>16</v>
      </c>
      <c r="J447" s="39" t="s">
        <v>682</v>
      </c>
      <c r="K447" s="38">
        <v>14</v>
      </c>
      <c r="L447" s="39" t="s">
        <v>682</v>
      </c>
      <c r="M447" s="38">
        <v>20</v>
      </c>
      <c r="N447" s="39" t="s">
        <v>682</v>
      </c>
      <c r="O447" s="38">
        <v>128</v>
      </c>
      <c r="P447" s="39" t="s">
        <v>682</v>
      </c>
      <c r="Q447" s="38"/>
      <c r="X447" s="41" t="s">
        <v>676</v>
      </c>
      <c r="Y447" s="38" t="s">
        <v>668</v>
      </c>
    </row>
    <row r="448" spans="1:25" ht="15.75" customHeight="1" x14ac:dyDescent="0.25">
      <c r="A448" s="37">
        <v>661</v>
      </c>
      <c r="B448" s="37">
        <v>444</v>
      </c>
      <c r="C448" s="37" t="s">
        <v>484</v>
      </c>
      <c r="D448" s="37">
        <v>661</v>
      </c>
      <c r="E448" s="38">
        <v>56</v>
      </c>
      <c r="F448" s="39" t="s">
        <v>681</v>
      </c>
      <c r="G448" s="38">
        <v>45</v>
      </c>
      <c r="H448" s="39" t="s">
        <v>679</v>
      </c>
      <c r="I448" s="38">
        <v>40</v>
      </c>
      <c r="J448" s="39" t="s">
        <v>678</v>
      </c>
      <c r="K448" s="38">
        <v>26</v>
      </c>
      <c r="L448" s="39" t="s">
        <v>681</v>
      </c>
      <c r="M448" s="38">
        <v>30</v>
      </c>
      <c r="N448" s="39" t="s">
        <v>680</v>
      </c>
      <c r="O448" s="38">
        <v>197</v>
      </c>
      <c r="P448" s="39" t="s">
        <v>681</v>
      </c>
      <c r="Q448" s="38"/>
      <c r="X448" s="41" t="s">
        <v>675</v>
      </c>
      <c r="Y448" s="38" t="s">
        <v>668</v>
      </c>
    </row>
    <row r="449" spans="1:25" ht="15.75" customHeight="1" x14ac:dyDescent="0.25">
      <c r="A449" s="37">
        <v>662</v>
      </c>
      <c r="B449" s="37">
        <v>445</v>
      </c>
      <c r="C449" s="37" t="s">
        <v>485</v>
      </c>
      <c r="D449" s="37">
        <v>662</v>
      </c>
      <c r="E449" s="38">
        <v>48</v>
      </c>
      <c r="F449" s="39" t="s">
        <v>680</v>
      </c>
      <c r="G449" s="38">
        <v>53</v>
      </c>
      <c r="H449" s="39" t="s">
        <v>678</v>
      </c>
      <c r="I449" s="38">
        <v>32</v>
      </c>
      <c r="J449" s="39" t="s">
        <v>679</v>
      </c>
      <c r="K449" s="38">
        <v>19</v>
      </c>
      <c r="L449" s="39" t="s">
        <v>682</v>
      </c>
      <c r="M449" s="38">
        <v>40</v>
      </c>
      <c r="N449" s="39" t="s">
        <v>681</v>
      </c>
      <c r="O449" s="38">
        <v>192</v>
      </c>
      <c r="P449" s="39" t="s">
        <v>681</v>
      </c>
      <c r="Q449" s="38"/>
      <c r="X449" s="41" t="s">
        <v>676</v>
      </c>
      <c r="Y449" s="38" t="s">
        <v>668</v>
      </c>
    </row>
    <row r="450" spans="1:25" ht="15.75" customHeight="1" x14ac:dyDescent="0.25">
      <c r="A450" s="37">
        <v>663</v>
      </c>
      <c r="B450" s="37">
        <v>446</v>
      </c>
      <c r="C450" s="37" t="s">
        <v>486</v>
      </c>
      <c r="D450" s="37">
        <v>663</v>
      </c>
      <c r="E450" s="38">
        <v>56</v>
      </c>
      <c r="F450" s="39" t="s">
        <v>681</v>
      </c>
      <c r="G450" s="38">
        <v>60</v>
      </c>
      <c r="H450" s="39" t="s">
        <v>678</v>
      </c>
      <c r="I450" s="38">
        <v>40</v>
      </c>
      <c r="J450" s="39" t="s">
        <v>678</v>
      </c>
      <c r="K450" s="38">
        <v>33</v>
      </c>
      <c r="L450" s="39" t="s">
        <v>679</v>
      </c>
      <c r="M450" s="38">
        <v>40</v>
      </c>
      <c r="N450" s="39" t="s">
        <v>681</v>
      </c>
      <c r="O450" s="38">
        <v>229</v>
      </c>
      <c r="P450" s="39" t="s">
        <v>679</v>
      </c>
      <c r="Q450" s="38"/>
      <c r="X450" s="41" t="s">
        <v>675</v>
      </c>
      <c r="Y450" s="38" t="s">
        <v>668</v>
      </c>
    </row>
    <row r="451" spans="1:25" ht="15.75" customHeight="1" x14ac:dyDescent="0.25">
      <c r="A451" s="37">
        <v>664</v>
      </c>
      <c r="B451" s="37">
        <v>447</v>
      </c>
      <c r="C451" s="37" t="s">
        <v>487</v>
      </c>
      <c r="D451" s="37">
        <v>664</v>
      </c>
      <c r="E451" s="38">
        <v>56</v>
      </c>
      <c r="F451" s="39" t="s">
        <v>681</v>
      </c>
      <c r="G451" s="38">
        <v>53</v>
      </c>
      <c r="H451" s="39" t="s">
        <v>678</v>
      </c>
      <c r="I451" s="38">
        <v>40</v>
      </c>
      <c r="J451" s="39" t="s">
        <v>678</v>
      </c>
      <c r="K451" s="38">
        <v>33</v>
      </c>
      <c r="L451" s="39" t="s">
        <v>679</v>
      </c>
      <c r="M451" s="38">
        <v>40</v>
      </c>
      <c r="N451" s="39" t="s">
        <v>681</v>
      </c>
      <c r="O451" s="38">
        <v>222</v>
      </c>
      <c r="P451" s="39" t="s">
        <v>679</v>
      </c>
      <c r="Q451" s="38"/>
      <c r="X451" s="41" t="s">
        <v>675</v>
      </c>
      <c r="Y451" s="38" t="s">
        <v>668</v>
      </c>
    </row>
    <row r="452" spans="1:25" ht="15.75" customHeight="1" x14ac:dyDescent="0.25">
      <c r="A452" s="37">
        <v>665</v>
      </c>
      <c r="B452" s="37">
        <v>448</v>
      </c>
      <c r="C452" s="37" t="s">
        <v>488</v>
      </c>
      <c r="D452" s="37">
        <v>665</v>
      </c>
      <c r="E452" s="38">
        <v>56</v>
      </c>
      <c r="F452" s="39" t="s">
        <v>681</v>
      </c>
      <c r="G452" s="38">
        <v>30</v>
      </c>
      <c r="H452" s="39" t="s">
        <v>680</v>
      </c>
      <c r="I452" s="38">
        <v>32</v>
      </c>
      <c r="J452" s="39" t="s">
        <v>679</v>
      </c>
      <c r="K452" s="38">
        <v>26</v>
      </c>
      <c r="L452" s="39" t="s">
        <v>681</v>
      </c>
      <c r="M452" s="38">
        <v>30</v>
      </c>
      <c r="N452" s="39" t="s">
        <v>680</v>
      </c>
      <c r="O452" s="38">
        <v>174</v>
      </c>
      <c r="P452" s="39" t="s">
        <v>680</v>
      </c>
      <c r="Q452" s="38"/>
      <c r="X452" s="41" t="s">
        <v>675</v>
      </c>
      <c r="Y452" s="38" t="s">
        <v>668</v>
      </c>
    </row>
    <row r="453" spans="1:25" ht="15.75" customHeight="1" x14ac:dyDescent="0.25">
      <c r="A453" s="37">
        <v>666</v>
      </c>
      <c r="B453" s="37">
        <v>449</v>
      </c>
      <c r="C453" s="37" t="s">
        <v>489</v>
      </c>
      <c r="D453" s="37">
        <v>666</v>
      </c>
      <c r="E453" s="38">
        <v>72</v>
      </c>
      <c r="F453" s="39" t="s">
        <v>678</v>
      </c>
      <c r="G453" s="38">
        <v>38</v>
      </c>
      <c r="H453" s="39" t="s">
        <v>680</v>
      </c>
      <c r="I453" s="38">
        <v>24</v>
      </c>
      <c r="J453" s="39" t="s">
        <v>680</v>
      </c>
      <c r="K453" s="38">
        <v>26</v>
      </c>
      <c r="L453" s="39" t="s">
        <v>681</v>
      </c>
      <c r="M453" s="38">
        <v>30</v>
      </c>
      <c r="N453" s="39" t="s">
        <v>680</v>
      </c>
      <c r="O453" s="38">
        <v>190</v>
      </c>
      <c r="P453" s="39" t="s">
        <v>681</v>
      </c>
      <c r="Q453" s="38"/>
      <c r="X453" s="41" t="s">
        <v>675</v>
      </c>
      <c r="Y453" s="38" t="s">
        <v>668</v>
      </c>
    </row>
    <row r="454" spans="1:25" ht="15.75" customHeight="1" x14ac:dyDescent="0.25">
      <c r="A454" s="37">
        <v>667</v>
      </c>
      <c r="B454" s="37">
        <v>450</v>
      </c>
      <c r="C454" s="37" t="s">
        <v>490</v>
      </c>
      <c r="D454" s="37">
        <v>667</v>
      </c>
      <c r="E454" s="38">
        <v>64</v>
      </c>
      <c r="F454" s="39" t="s">
        <v>679</v>
      </c>
      <c r="G454" s="38">
        <v>53</v>
      </c>
      <c r="H454" s="39" t="s">
        <v>678</v>
      </c>
      <c r="I454" s="38">
        <v>40</v>
      </c>
      <c r="J454" s="39" t="s">
        <v>678</v>
      </c>
      <c r="K454" s="38">
        <v>40</v>
      </c>
      <c r="L454" s="39" t="s">
        <v>678</v>
      </c>
      <c r="M454" s="38">
        <v>50</v>
      </c>
      <c r="N454" s="39" t="s">
        <v>679</v>
      </c>
      <c r="O454" s="38">
        <v>247</v>
      </c>
      <c r="P454" s="39" t="s">
        <v>678</v>
      </c>
      <c r="Q454" s="38"/>
      <c r="X454" s="41" t="s">
        <v>675</v>
      </c>
      <c r="Y454" s="38" t="s">
        <v>668</v>
      </c>
    </row>
    <row r="455" spans="1:25" ht="15.75" customHeight="1" x14ac:dyDescent="0.25">
      <c r="A455" s="37">
        <v>668</v>
      </c>
      <c r="B455" s="37">
        <v>451</v>
      </c>
      <c r="C455" s="37" t="s">
        <v>491</v>
      </c>
      <c r="D455" s="37">
        <v>668</v>
      </c>
      <c r="E455" s="38">
        <v>64</v>
      </c>
      <c r="F455" s="39" t="s">
        <v>679</v>
      </c>
      <c r="G455" s="38">
        <v>45</v>
      </c>
      <c r="H455" s="39" t="s">
        <v>679</v>
      </c>
      <c r="I455" s="38">
        <v>40</v>
      </c>
      <c r="J455" s="39" t="s">
        <v>678</v>
      </c>
      <c r="K455" s="38">
        <v>40</v>
      </c>
      <c r="L455" s="39" t="s">
        <v>678</v>
      </c>
      <c r="M455" s="38">
        <v>40</v>
      </c>
      <c r="N455" s="39" t="s">
        <v>681</v>
      </c>
      <c r="O455" s="38">
        <v>229</v>
      </c>
      <c r="P455" s="39" t="s">
        <v>679</v>
      </c>
      <c r="Q455" s="38"/>
      <c r="X455" s="41" t="s">
        <v>675</v>
      </c>
      <c r="Y455" s="38" t="s">
        <v>668</v>
      </c>
    </row>
    <row r="456" spans="1:25" ht="15.75" customHeight="1" x14ac:dyDescent="0.25">
      <c r="A456" s="37">
        <v>669</v>
      </c>
      <c r="B456" s="37">
        <v>452</v>
      </c>
      <c r="C456" s="37" t="s">
        <v>492</v>
      </c>
      <c r="D456" s="37">
        <v>669</v>
      </c>
      <c r="E456" s="38">
        <v>40</v>
      </c>
      <c r="F456" s="39" t="s">
        <v>680</v>
      </c>
      <c r="G456" s="38">
        <v>45</v>
      </c>
      <c r="H456" s="39" t="s">
        <v>679</v>
      </c>
      <c r="I456" s="38">
        <v>32</v>
      </c>
      <c r="J456" s="39" t="s">
        <v>679</v>
      </c>
      <c r="K456" s="38">
        <v>27</v>
      </c>
      <c r="L456" s="39" t="s">
        <v>681</v>
      </c>
      <c r="M456" s="38">
        <v>50</v>
      </c>
      <c r="N456" s="39" t="s">
        <v>679</v>
      </c>
      <c r="O456" s="38">
        <v>194</v>
      </c>
      <c r="P456" s="39" t="s">
        <v>681</v>
      </c>
      <c r="Q456" s="38"/>
      <c r="X456" s="41" t="s">
        <v>675</v>
      </c>
      <c r="Y456" s="38" t="s">
        <v>668</v>
      </c>
    </row>
    <row r="457" spans="1:25" ht="15.75" customHeight="1" x14ac:dyDescent="0.25">
      <c r="A457" s="37">
        <v>670</v>
      </c>
      <c r="B457" s="37">
        <v>453</v>
      </c>
      <c r="C457" s="37" t="s">
        <v>493</v>
      </c>
      <c r="D457" s="37">
        <v>670</v>
      </c>
      <c r="E457" s="38">
        <v>64</v>
      </c>
      <c r="F457" s="39" t="s">
        <v>679</v>
      </c>
      <c r="G457" s="38">
        <v>45</v>
      </c>
      <c r="H457" s="39" t="s">
        <v>679</v>
      </c>
      <c r="I457" s="38">
        <v>40</v>
      </c>
      <c r="J457" s="39" t="s">
        <v>678</v>
      </c>
      <c r="K457" s="38">
        <v>40</v>
      </c>
      <c r="L457" s="39" t="s">
        <v>678</v>
      </c>
      <c r="M457" s="38">
        <v>40</v>
      </c>
      <c r="N457" s="39" t="s">
        <v>681</v>
      </c>
      <c r="O457" s="38">
        <v>229</v>
      </c>
      <c r="P457" s="39" t="s">
        <v>679</v>
      </c>
      <c r="Q457" s="38"/>
      <c r="X457" s="41" t="s">
        <v>675</v>
      </c>
      <c r="Y457" s="38" t="s">
        <v>668</v>
      </c>
    </row>
    <row r="458" spans="1:25" ht="15.75" customHeight="1" x14ac:dyDescent="0.25">
      <c r="A458" s="37">
        <v>671</v>
      </c>
      <c r="B458" s="37">
        <v>454</v>
      </c>
      <c r="C458" s="37" t="s">
        <v>494</v>
      </c>
      <c r="D458" s="37">
        <v>671</v>
      </c>
      <c r="E458" s="38">
        <v>80</v>
      </c>
      <c r="F458" s="39" t="s">
        <v>678</v>
      </c>
      <c r="G458" s="38">
        <v>60</v>
      </c>
      <c r="H458" s="39" t="s">
        <v>678</v>
      </c>
      <c r="I458" s="38">
        <v>40</v>
      </c>
      <c r="J458" s="39" t="s">
        <v>678</v>
      </c>
      <c r="K458" s="38">
        <v>40</v>
      </c>
      <c r="L458" s="39" t="s">
        <v>678</v>
      </c>
      <c r="M458" s="38">
        <v>60</v>
      </c>
      <c r="N458" s="39" t="s">
        <v>678</v>
      </c>
      <c r="O458" s="38">
        <v>280</v>
      </c>
      <c r="P458" s="39" t="s">
        <v>678</v>
      </c>
      <c r="Q458" s="38"/>
      <c r="X458" s="41" t="s">
        <v>675</v>
      </c>
      <c r="Y458" s="38" t="s">
        <v>668</v>
      </c>
    </row>
    <row r="459" spans="1:25" ht="15.75" customHeight="1" x14ac:dyDescent="0.25">
      <c r="A459" s="37">
        <v>672</v>
      </c>
      <c r="B459" s="37">
        <v>455</v>
      </c>
      <c r="C459" s="37" t="s">
        <v>495</v>
      </c>
      <c r="D459" s="37">
        <v>672</v>
      </c>
      <c r="E459" s="38">
        <v>32</v>
      </c>
      <c r="F459" s="39" t="s">
        <v>682</v>
      </c>
      <c r="G459" s="38">
        <v>23</v>
      </c>
      <c r="H459" s="39" t="s">
        <v>682</v>
      </c>
      <c r="I459" s="38">
        <v>32</v>
      </c>
      <c r="J459" s="39" t="s">
        <v>679</v>
      </c>
      <c r="K459" s="38">
        <v>15</v>
      </c>
      <c r="L459" s="39" t="s">
        <v>682</v>
      </c>
      <c r="M459" s="38">
        <v>40</v>
      </c>
      <c r="N459" s="39" t="s">
        <v>681</v>
      </c>
      <c r="O459" s="38">
        <v>142</v>
      </c>
      <c r="P459" s="39" t="s">
        <v>680</v>
      </c>
      <c r="Q459" s="38"/>
      <c r="X459" s="41" t="s">
        <v>676</v>
      </c>
      <c r="Y459" s="38" t="s">
        <v>668</v>
      </c>
    </row>
    <row r="460" spans="1:25" ht="15.75" customHeight="1" x14ac:dyDescent="0.25">
      <c r="A460" s="37">
        <v>673</v>
      </c>
      <c r="B460" s="37">
        <v>456</v>
      </c>
      <c r="C460" s="37" t="s">
        <v>496</v>
      </c>
      <c r="D460" s="37">
        <v>673</v>
      </c>
      <c r="E460" s="38">
        <v>80</v>
      </c>
      <c r="F460" s="39" t="s">
        <v>678</v>
      </c>
      <c r="G460" s="38">
        <v>45</v>
      </c>
      <c r="H460" s="39" t="s">
        <v>679</v>
      </c>
      <c r="I460" s="38">
        <v>40</v>
      </c>
      <c r="J460" s="39" t="s">
        <v>678</v>
      </c>
      <c r="K460" s="38">
        <v>40</v>
      </c>
      <c r="L460" s="39" t="s">
        <v>678</v>
      </c>
      <c r="M460" s="38">
        <v>50</v>
      </c>
      <c r="N460" s="39" t="s">
        <v>679</v>
      </c>
      <c r="O460" s="38">
        <v>255</v>
      </c>
      <c r="P460" s="39" t="s">
        <v>678</v>
      </c>
      <c r="Q460" s="38"/>
      <c r="X460" s="41" t="s">
        <v>675</v>
      </c>
      <c r="Y460" s="38" t="s">
        <v>668</v>
      </c>
    </row>
    <row r="461" spans="1:25" ht="15.75" customHeight="1" x14ac:dyDescent="0.25">
      <c r="A461" s="37">
        <v>674</v>
      </c>
      <c r="B461" s="37">
        <v>457</v>
      </c>
      <c r="C461" s="37" t="s">
        <v>497</v>
      </c>
      <c r="D461" s="37">
        <v>674</v>
      </c>
      <c r="E461" s="38">
        <v>72</v>
      </c>
      <c r="F461" s="39" t="s">
        <v>678</v>
      </c>
      <c r="G461" s="38">
        <v>38</v>
      </c>
      <c r="H461" s="39" t="s">
        <v>680</v>
      </c>
      <c r="I461" s="38">
        <v>24</v>
      </c>
      <c r="J461" s="39" t="s">
        <v>680</v>
      </c>
      <c r="K461" s="38">
        <v>40</v>
      </c>
      <c r="L461" s="39" t="s">
        <v>678</v>
      </c>
      <c r="M461" s="38">
        <v>40</v>
      </c>
      <c r="N461" s="39" t="s">
        <v>681</v>
      </c>
      <c r="O461" s="38">
        <v>214</v>
      </c>
      <c r="P461" s="39" t="s">
        <v>679</v>
      </c>
      <c r="Q461" s="38"/>
      <c r="X461" s="41" t="s">
        <v>675</v>
      </c>
      <c r="Y461" s="38" t="s">
        <v>668</v>
      </c>
    </row>
    <row r="462" spans="1:25" ht="15.75" customHeight="1" x14ac:dyDescent="0.25">
      <c r="A462" s="37">
        <v>675</v>
      </c>
      <c r="B462" s="37">
        <v>458</v>
      </c>
      <c r="C462" s="37" t="s">
        <v>498</v>
      </c>
      <c r="D462" s="37">
        <v>675</v>
      </c>
      <c r="E462" s="38">
        <v>72</v>
      </c>
      <c r="F462" s="39" t="s">
        <v>678</v>
      </c>
      <c r="G462" s="38">
        <v>45</v>
      </c>
      <c r="H462" s="39" t="s">
        <v>679</v>
      </c>
      <c r="I462" s="38">
        <v>32</v>
      </c>
      <c r="J462" s="39" t="s">
        <v>679</v>
      </c>
      <c r="K462" s="38">
        <v>40</v>
      </c>
      <c r="L462" s="39" t="s">
        <v>678</v>
      </c>
      <c r="M462" s="38">
        <v>50</v>
      </c>
      <c r="N462" s="39" t="s">
        <v>679</v>
      </c>
      <c r="O462" s="38">
        <v>239</v>
      </c>
      <c r="P462" s="39" t="s">
        <v>678</v>
      </c>
      <c r="Q462" s="38"/>
      <c r="X462" s="41" t="s">
        <v>675</v>
      </c>
      <c r="Y462" s="38" t="s">
        <v>668</v>
      </c>
    </row>
    <row r="463" spans="1:25" ht="15.75" customHeight="1" x14ac:dyDescent="0.25">
      <c r="A463" s="37">
        <v>676</v>
      </c>
      <c r="B463" s="37">
        <v>459</v>
      </c>
      <c r="C463" s="37" t="s">
        <v>499</v>
      </c>
      <c r="D463" s="37">
        <v>676</v>
      </c>
      <c r="E463" s="38">
        <v>72</v>
      </c>
      <c r="F463" s="39" t="s">
        <v>678</v>
      </c>
      <c r="G463" s="38">
        <v>45</v>
      </c>
      <c r="H463" s="39" t="s">
        <v>679</v>
      </c>
      <c r="I463" s="38">
        <v>40</v>
      </c>
      <c r="J463" s="39" t="s">
        <v>678</v>
      </c>
      <c r="K463" s="38">
        <v>40</v>
      </c>
      <c r="L463" s="39" t="s">
        <v>678</v>
      </c>
      <c r="M463" s="38">
        <v>50</v>
      </c>
      <c r="N463" s="39" t="s">
        <v>679</v>
      </c>
      <c r="O463" s="38">
        <v>247</v>
      </c>
      <c r="P463" s="39" t="s">
        <v>678</v>
      </c>
      <c r="Q463" s="38"/>
      <c r="X463" s="41" t="s">
        <v>675</v>
      </c>
      <c r="Y463" s="38" t="s">
        <v>668</v>
      </c>
    </row>
    <row r="464" spans="1:25" ht="15.75" customHeight="1" x14ac:dyDescent="0.25">
      <c r="A464" s="37">
        <v>677</v>
      </c>
      <c r="B464" s="37">
        <v>460</v>
      </c>
      <c r="C464" s="37" t="s">
        <v>500</v>
      </c>
      <c r="D464" s="37">
        <v>677</v>
      </c>
      <c r="E464" s="38">
        <v>72</v>
      </c>
      <c r="F464" s="39" t="s">
        <v>678</v>
      </c>
      <c r="G464" s="38">
        <v>53</v>
      </c>
      <c r="H464" s="39" t="s">
        <v>678</v>
      </c>
      <c r="I464" s="38">
        <v>40</v>
      </c>
      <c r="J464" s="39" t="s">
        <v>678</v>
      </c>
      <c r="K464" s="38">
        <v>40</v>
      </c>
      <c r="L464" s="39" t="s">
        <v>678</v>
      </c>
      <c r="M464" s="38">
        <v>50</v>
      </c>
      <c r="N464" s="39" t="s">
        <v>679</v>
      </c>
      <c r="O464" s="38">
        <v>255</v>
      </c>
      <c r="P464" s="39" t="s">
        <v>678</v>
      </c>
      <c r="Q464" s="38"/>
      <c r="X464" s="41" t="s">
        <v>675</v>
      </c>
      <c r="Y464" s="38" t="s">
        <v>668</v>
      </c>
    </row>
    <row r="465" spans="1:25" ht="15.75" customHeight="1" x14ac:dyDescent="0.25">
      <c r="A465" s="37">
        <v>678</v>
      </c>
      <c r="B465" s="37">
        <v>461</v>
      </c>
      <c r="C465" s="37" t="s">
        <v>501</v>
      </c>
      <c r="D465" s="37">
        <v>678</v>
      </c>
      <c r="E465" s="38">
        <v>72</v>
      </c>
      <c r="F465" s="39" t="s">
        <v>678</v>
      </c>
      <c r="G465" s="38">
        <v>45</v>
      </c>
      <c r="H465" s="39" t="s">
        <v>679</v>
      </c>
      <c r="I465" s="38">
        <v>40</v>
      </c>
      <c r="J465" s="39" t="s">
        <v>678</v>
      </c>
      <c r="K465" s="38">
        <v>40</v>
      </c>
      <c r="L465" s="39" t="s">
        <v>678</v>
      </c>
      <c r="M465" s="38">
        <v>50</v>
      </c>
      <c r="N465" s="39" t="s">
        <v>679</v>
      </c>
      <c r="O465" s="38">
        <v>247</v>
      </c>
      <c r="P465" s="39" t="s">
        <v>678</v>
      </c>
      <c r="Q465" s="38"/>
      <c r="X465" s="41" t="s">
        <v>675</v>
      </c>
      <c r="Y465" s="38" t="s">
        <v>668</v>
      </c>
    </row>
    <row r="466" spans="1:25" ht="15.75" customHeight="1" x14ac:dyDescent="0.25">
      <c r="A466" s="37">
        <v>679</v>
      </c>
      <c r="B466" s="37">
        <v>462</v>
      </c>
      <c r="C466" s="37" t="s">
        <v>502</v>
      </c>
      <c r="D466" s="37">
        <v>679</v>
      </c>
      <c r="E466" s="38">
        <v>80</v>
      </c>
      <c r="F466" s="39" t="s">
        <v>678</v>
      </c>
      <c r="G466" s="38">
        <v>45</v>
      </c>
      <c r="H466" s="39" t="s">
        <v>679</v>
      </c>
      <c r="I466" s="38">
        <v>40</v>
      </c>
      <c r="J466" s="39" t="s">
        <v>678</v>
      </c>
      <c r="K466" s="38">
        <v>40</v>
      </c>
      <c r="L466" s="39" t="s">
        <v>678</v>
      </c>
      <c r="M466" s="38">
        <v>50</v>
      </c>
      <c r="N466" s="39" t="s">
        <v>679</v>
      </c>
      <c r="O466" s="38">
        <v>255</v>
      </c>
      <c r="P466" s="39" t="s">
        <v>678</v>
      </c>
      <c r="Q466" s="38"/>
      <c r="X466" s="41" t="s">
        <v>675</v>
      </c>
      <c r="Y466" s="38" t="s">
        <v>668</v>
      </c>
    </row>
    <row r="467" spans="1:25" ht="15.75" customHeight="1" x14ac:dyDescent="0.25">
      <c r="A467" s="37">
        <v>680</v>
      </c>
      <c r="B467" s="37">
        <v>463</v>
      </c>
      <c r="C467" s="37" t="s">
        <v>503</v>
      </c>
      <c r="D467" s="37">
        <v>680</v>
      </c>
      <c r="E467" s="38">
        <v>80</v>
      </c>
      <c r="F467" s="39" t="s">
        <v>678</v>
      </c>
      <c r="G467" s="38">
        <v>53</v>
      </c>
      <c r="H467" s="39" t="s">
        <v>678</v>
      </c>
      <c r="I467" s="38">
        <v>40</v>
      </c>
      <c r="J467" s="39" t="s">
        <v>678</v>
      </c>
      <c r="K467" s="38">
        <v>40</v>
      </c>
      <c r="L467" s="39" t="s">
        <v>678</v>
      </c>
      <c r="M467" s="38">
        <v>50</v>
      </c>
      <c r="N467" s="39" t="s">
        <v>679</v>
      </c>
      <c r="O467" s="38">
        <v>263</v>
      </c>
      <c r="P467" s="39" t="s">
        <v>678</v>
      </c>
      <c r="Q467" s="38"/>
      <c r="X467" s="41" t="s">
        <v>675</v>
      </c>
      <c r="Y467" s="38" t="s">
        <v>668</v>
      </c>
    </row>
    <row r="468" spans="1:25" ht="15.75" customHeight="1" x14ac:dyDescent="0.25">
      <c r="A468" s="37">
        <v>681</v>
      </c>
      <c r="B468" s="37">
        <v>464</v>
      </c>
      <c r="C468" s="37" t="s">
        <v>504</v>
      </c>
      <c r="D468" s="37">
        <v>681</v>
      </c>
      <c r="E468" s="38">
        <v>72</v>
      </c>
      <c r="F468" s="39" t="s">
        <v>678</v>
      </c>
      <c r="G468" s="38">
        <v>45</v>
      </c>
      <c r="H468" s="39" t="s">
        <v>679</v>
      </c>
      <c r="I468" s="38">
        <v>40</v>
      </c>
      <c r="J468" s="39" t="s">
        <v>678</v>
      </c>
      <c r="K468" s="38">
        <v>26</v>
      </c>
      <c r="L468" s="39" t="s">
        <v>681</v>
      </c>
      <c r="M468" s="38">
        <v>40</v>
      </c>
      <c r="N468" s="39" t="s">
        <v>681</v>
      </c>
      <c r="O468" s="38">
        <v>223</v>
      </c>
      <c r="P468" s="39" t="s">
        <v>679</v>
      </c>
      <c r="Q468" s="38"/>
      <c r="X468" s="41" t="s">
        <v>675</v>
      </c>
      <c r="Y468" s="38" t="s">
        <v>668</v>
      </c>
    </row>
    <row r="469" spans="1:25" ht="15.75" customHeight="1" x14ac:dyDescent="0.25">
      <c r="A469" s="37">
        <v>682</v>
      </c>
      <c r="B469" s="37">
        <v>465</v>
      </c>
      <c r="C469" s="37" t="s">
        <v>505</v>
      </c>
      <c r="D469" s="37">
        <v>682</v>
      </c>
      <c r="E469" s="38">
        <v>56</v>
      </c>
      <c r="F469" s="39" t="s">
        <v>681</v>
      </c>
      <c r="G469" s="38">
        <v>38</v>
      </c>
      <c r="H469" s="39" t="s">
        <v>680</v>
      </c>
      <c r="I469" s="38">
        <v>40</v>
      </c>
      <c r="J469" s="39" t="s">
        <v>678</v>
      </c>
      <c r="K469" s="38">
        <v>27</v>
      </c>
      <c r="L469" s="39" t="s">
        <v>681</v>
      </c>
      <c r="M469" s="38">
        <v>38</v>
      </c>
      <c r="N469" s="39" t="s">
        <v>680</v>
      </c>
      <c r="O469" s="38">
        <v>199</v>
      </c>
      <c r="P469" s="39" t="s">
        <v>681</v>
      </c>
      <c r="Q469" s="38"/>
      <c r="X469" s="41" t="s">
        <v>675</v>
      </c>
      <c r="Y469" s="38" t="s">
        <v>668</v>
      </c>
    </row>
    <row r="470" spans="1:25" ht="15.75" customHeight="1" x14ac:dyDescent="0.25">
      <c r="A470" s="37">
        <v>683</v>
      </c>
      <c r="B470" s="37">
        <v>466</v>
      </c>
      <c r="C470" s="37" t="s">
        <v>506</v>
      </c>
      <c r="D470" s="37">
        <v>683</v>
      </c>
      <c r="E470" s="38">
        <v>72</v>
      </c>
      <c r="F470" s="39" t="s">
        <v>678</v>
      </c>
      <c r="G470" s="38">
        <v>45</v>
      </c>
      <c r="H470" s="39" t="s">
        <v>679</v>
      </c>
      <c r="I470" s="38">
        <v>40</v>
      </c>
      <c r="J470" s="39" t="s">
        <v>678</v>
      </c>
      <c r="K470" s="38">
        <v>33</v>
      </c>
      <c r="L470" s="39" t="s">
        <v>679</v>
      </c>
      <c r="M470" s="38">
        <v>40</v>
      </c>
      <c r="N470" s="39" t="s">
        <v>681</v>
      </c>
      <c r="O470" s="38">
        <v>230</v>
      </c>
      <c r="P470" s="39" t="s">
        <v>679</v>
      </c>
      <c r="Q470" s="38"/>
      <c r="X470" s="41" t="s">
        <v>675</v>
      </c>
      <c r="Y470" s="38" t="s">
        <v>668</v>
      </c>
    </row>
    <row r="471" spans="1:25" ht="15.75" customHeight="1" x14ac:dyDescent="0.25">
      <c r="A471" s="37">
        <v>684</v>
      </c>
      <c r="B471" s="37">
        <v>467</v>
      </c>
      <c r="C471" s="37" t="s">
        <v>507</v>
      </c>
      <c r="D471" s="37">
        <v>684</v>
      </c>
      <c r="E471" s="38">
        <v>64</v>
      </c>
      <c r="F471" s="39" t="s">
        <v>679</v>
      </c>
      <c r="G471" s="38">
        <v>38</v>
      </c>
      <c r="H471" s="39" t="s">
        <v>680</v>
      </c>
      <c r="I471" s="38">
        <v>40</v>
      </c>
      <c r="J471" s="39" t="s">
        <v>678</v>
      </c>
      <c r="K471" s="38">
        <v>33</v>
      </c>
      <c r="L471" s="39" t="s">
        <v>679</v>
      </c>
      <c r="M471" s="38">
        <v>40</v>
      </c>
      <c r="N471" s="39" t="s">
        <v>681</v>
      </c>
      <c r="O471" s="38">
        <v>215</v>
      </c>
      <c r="P471" s="39" t="s">
        <v>679</v>
      </c>
      <c r="Q471" s="38"/>
      <c r="X471" s="41" t="s">
        <v>675</v>
      </c>
      <c r="Y471" s="38" t="s">
        <v>668</v>
      </c>
    </row>
    <row r="472" spans="1:25" ht="15.75" customHeight="1" x14ac:dyDescent="0.25">
      <c r="A472" s="37">
        <v>685</v>
      </c>
      <c r="B472" s="37">
        <v>468</v>
      </c>
      <c r="C472" s="37" t="s">
        <v>508</v>
      </c>
      <c r="D472" s="37">
        <v>685</v>
      </c>
      <c r="E472" s="38">
        <v>48</v>
      </c>
      <c r="F472" s="39" t="s">
        <v>680</v>
      </c>
      <c r="G472" s="38">
        <v>45</v>
      </c>
      <c r="H472" s="39" t="s">
        <v>679</v>
      </c>
      <c r="I472" s="38">
        <v>40</v>
      </c>
      <c r="J472" s="39" t="s">
        <v>678</v>
      </c>
      <c r="K472" s="38">
        <v>33</v>
      </c>
      <c r="L472" s="39" t="s">
        <v>679</v>
      </c>
      <c r="M472" s="38">
        <v>50</v>
      </c>
      <c r="N472" s="39" t="s">
        <v>679</v>
      </c>
      <c r="O472" s="38">
        <v>216</v>
      </c>
      <c r="P472" s="39" t="s">
        <v>679</v>
      </c>
      <c r="Q472" s="38"/>
      <c r="X472" s="41" t="s">
        <v>675</v>
      </c>
      <c r="Y472" s="38" t="s">
        <v>668</v>
      </c>
    </row>
    <row r="473" spans="1:25" ht="15.75" customHeight="1" x14ac:dyDescent="0.25">
      <c r="A473" s="37">
        <v>686</v>
      </c>
      <c r="B473" s="37">
        <v>469</v>
      </c>
      <c r="C473" s="37" t="s">
        <v>509</v>
      </c>
      <c r="D473" s="37">
        <v>686</v>
      </c>
      <c r="E473" s="38">
        <v>72</v>
      </c>
      <c r="F473" s="39" t="s">
        <v>678</v>
      </c>
      <c r="G473" s="38">
        <v>53</v>
      </c>
      <c r="H473" s="39" t="s">
        <v>678</v>
      </c>
      <c r="I473" s="38">
        <v>40</v>
      </c>
      <c r="J473" s="39" t="s">
        <v>678</v>
      </c>
      <c r="K473" s="38">
        <v>40</v>
      </c>
      <c r="L473" s="39" t="s">
        <v>678</v>
      </c>
      <c r="M473" s="38">
        <v>50</v>
      </c>
      <c r="N473" s="39" t="s">
        <v>679</v>
      </c>
      <c r="O473" s="38">
        <v>255</v>
      </c>
      <c r="P473" s="39" t="s">
        <v>678</v>
      </c>
      <c r="Q473" s="38"/>
      <c r="X473" s="41" t="s">
        <v>675</v>
      </c>
      <c r="Y473" s="38" t="s">
        <v>668</v>
      </c>
    </row>
    <row r="474" spans="1:25" ht="15.75" customHeight="1" x14ac:dyDescent="0.25">
      <c r="A474" s="37">
        <v>687</v>
      </c>
      <c r="B474" s="37">
        <v>470</v>
      </c>
      <c r="C474" s="37" t="s">
        <v>510</v>
      </c>
      <c r="D474" s="37">
        <v>687</v>
      </c>
      <c r="E474" s="38">
        <v>72</v>
      </c>
      <c r="F474" s="39" t="s">
        <v>678</v>
      </c>
      <c r="G474" s="38">
        <v>45</v>
      </c>
      <c r="H474" s="39" t="s">
        <v>679</v>
      </c>
      <c r="I474" s="38">
        <v>40</v>
      </c>
      <c r="J474" s="39" t="s">
        <v>678</v>
      </c>
      <c r="K474" s="38">
        <v>40</v>
      </c>
      <c r="L474" s="39" t="s">
        <v>678</v>
      </c>
      <c r="M474" s="38">
        <v>50</v>
      </c>
      <c r="N474" s="39" t="s">
        <v>679</v>
      </c>
      <c r="O474" s="38">
        <v>247</v>
      </c>
      <c r="P474" s="39" t="s">
        <v>678</v>
      </c>
      <c r="Q474" s="38"/>
      <c r="X474" s="41" t="s">
        <v>675</v>
      </c>
      <c r="Y474" s="38" t="s">
        <v>668</v>
      </c>
    </row>
    <row r="475" spans="1:25" ht="15.75" customHeight="1" x14ac:dyDescent="0.25">
      <c r="A475" s="37">
        <v>688</v>
      </c>
      <c r="B475" s="37">
        <v>471</v>
      </c>
      <c r="C475" s="37" t="s">
        <v>511</v>
      </c>
      <c r="D475" s="37">
        <v>688</v>
      </c>
      <c r="E475" s="38">
        <v>72</v>
      </c>
      <c r="F475" s="39" t="s">
        <v>678</v>
      </c>
      <c r="G475" s="38">
        <v>45</v>
      </c>
      <c r="H475" s="39" t="s">
        <v>679</v>
      </c>
      <c r="I475" s="38">
        <v>40</v>
      </c>
      <c r="J475" s="39" t="s">
        <v>678</v>
      </c>
      <c r="K475" s="38">
        <v>33</v>
      </c>
      <c r="L475" s="39" t="s">
        <v>679</v>
      </c>
      <c r="M475" s="38">
        <v>50</v>
      </c>
      <c r="N475" s="39" t="s">
        <v>679</v>
      </c>
      <c r="O475" s="38">
        <v>240</v>
      </c>
      <c r="P475" s="39" t="s">
        <v>678</v>
      </c>
      <c r="Q475" s="38"/>
      <c r="X475" s="41" t="s">
        <v>675</v>
      </c>
      <c r="Y475" s="38" t="s">
        <v>668</v>
      </c>
    </row>
    <row r="476" spans="1:25" ht="15.75" customHeight="1" x14ac:dyDescent="0.25">
      <c r="A476" s="37">
        <v>689</v>
      </c>
      <c r="B476" s="37">
        <v>472</v>
      </c>
      <c r="C476" s="37" t="s">
        <v>512</v>
      </c>
      <c r="D476" s="37">
        <v>689</v>
      </c>
      <c r="E476" s="38">
        <v>72</v>
      </c>
      <c r="F476" s="39" t="s">
        <v>678</v>
      </c>
      <c r="G476" s="38">
        <v>53</v>
      </c>
      <c r="H476" s="39" t="s">
        <v>678</v>
      </c>
      <c r="I476" s="38">
        <v>40</v>
      </c>
      <c r="J476" s="39" t="s">
        <v>678</v>
      </c>
      <c r="K476" s="38">
        <v>40</v>
      </c>
      <c r="L476" s="39" t="s">
        <v>678</v>
      </c>
      <c r="M476" s="38">
        <v>50</v>
      </c>
      <c r="N476" s="39" t="s">
        <v>679</v>
      </c>
      <c r="O476" s="38">
        <v>255</v>
      </c>
      <c r="P476" s="39" t="s">
        <v>678</v>
      </c>
      <c r="Q476" s="38"/>
      <c r="X476" s="41" t="s">
        <v>675</v>
      </c>
      <c r="Y476" s="38" t="s">
        <v>668</v>
      </c>
    </row>
    <row r="477" spans="1:25" ht="15.75" customHeight="1" x14ac:dyDescent="0.25">
      <c r="A477" s="37">
        <v>690</v>
      </c>
      <c r="B477" s="37">
        <v>473</v>
      </c>
      <c r="C477" s="37" t="s">
        <v>513</v>
      </c>
      <c r="D477" s="37">
        <v>690</v>
      </c>
      <c r="E477" s="38">
        <v>72</v>
      </c>
      <c r="F477" s="39" t="s">
        <v>678</v>
      </c>
      <c r="G477" s="38">
        <v>53</v>
      </c>
      <c r="H477" s="39" t="s">
        <v>678</v>
      </c>
      <c r="I477" s="38">
        <v>40</v>
      </c>
      <c r="J477" s="39" t="s">
        <v>678</v>
      </c>
      <c r="K477" s="38">
        <v>40</v>
      </c>
      <c r="L477" s="39" t="s">
        <v>678</v>
      </c>
      <c r="M477" s="38">
        <v>50</v>
      </c>
      <c r="N477" s="39" t="s">
        <v>679</v>
      </c>
      <c r="O477" s="38">
        <v>255</v>
      </c>
      <c r="P477" s="39" t="s">
        <v>678</v>
      </c>
      <c r="Q477" s="38"/>
      <c r="X477" s="41" t="s">
        <v>675</v>
      </c>
      <c r="Y477" s="38" t="s">
        <v>668</v>
      </c>
    </row>
    <row r="478" spans="1:25" ht="15.75" customHeight="1" x14ac:dyDescent="0.25">
      <c r="A478" s="37">
        <v>691</v>
      </c>
      <c r="B478" s="37">
        <v>474</v>
      </c>
      <c r="C478" s="37" t="s">
        <v>514</v>
      </c>
      <c r="D478" s="37">
        <v>691</v>
      </c>
      <c r="E478" s="38">
        <v>64</v>
      </c>
      <c r="F478" s="39" t="s">
        <v>679</v>
      </c>
      <c r="G478" s="38">
        <v>38</v>
      </c>
      <c r="H478" s="39" t="s">
        <v>680</v>
      </c>
      <c r="I478" s="38">
        <v>33</v>
      </c>
      <c r="J478" s="39" t="s">
        <v>679</v>
      </c>
      <c r="K478" s="38">
        <v>33</v>
      </c>
      <c r="L478" s="39" t="s">
        <v>679</v>
      </c>
      <c r="M478" s="38">
        <v>30</v>
      </c>
      <c r="N478" s="39" t="s">
        <v>680</v>
      </c>
      <c r="O478" s="38">
        <v>198</v>
      </c>
      <c r="P478" s="39" t="s">
        <v>681</v>
      </c>
      <c r="Q478" s="38"/>
      <c r="X478" s="41" t="s">
        <v>675</v>
      </c>
      <c r="Y478" s="38" t="s">
        <v>668</v>
      </c>
    </row>
    <row r="479" spans="1:25" ht="15.75" customHeight="1" x14ac:dyDescent="0.25">
      <c r="A479" s="37">
        <v>692</v>
      </c>
      <c r="B479" s="37">
        <v>475</v>
      </c>
      <c r="C479" s="37" t="s">
        <v>515</v>
      </c>
      <c r="D479" s="37">
        <v>692</v>
      </c>
      <c r="E479" s="38">
        <v>64</v>
      </c>
      <c r="F479" s="39" t="s">
        <v>679</v>
      </c>
      <c r="G479" s="38">
        <v>53</v>
      </c>
      <c r="H479" s="39" t="s">
        <v>678</v>
      </c>
      <c r="I479" s="38">
        <v>40</v>
      </c>
      <c r="J479" s="39" t="s">
        <v>678</v>
      </c>
      <c r="K479" s="38">
        <v>40</v>
      </c>
      <c r="L479" s="39" t="s">
        <v>678</v>
      </c>
      <c r="M479" s="38">
        <v>40</v>
      </c>
      <c r="N479" s="39" t="s">
        <v>681</v>
      </c>
      <c r="O479" s="38">
        <v>237</v>
      </c>
      <c r="P479" s="39" t="s">
        <v>679</v>
      </c>
      <c r="Q479" s="38"/>
      <c r="X479" s="41" t="s">
        <v>675</v>
      </c>
      <c r="Y479" s="38" t="s">
        <v>668</v>
      </c>
    </row>
    <row r="480" spans="1:25" ht="15.75" customHeight="1" x14ac:dyDescent="0.25">
      <c r="A480" s="37">
        <v>693</v>
      </c>
      <c r="B480" s="37">
        <v>476</v>
      </c>
      <c r="C480" s="37" t="s">
        <v>516</v>
      </c>
      <c r="D480" s="37">
        <v>693</v>
      </c>
      <c r="E480" s="38">
        <v>48</v>
      </c>
      <c r="F480" s="39" t="s">
        <v>680</v>
      </c>
      <c r="G480" s="38">
        <v>15</v>
      </c>
      <c r="H480" s="39" t="s">
        <v>682</v>
      </c>
      <c r="I480" s="38">
        <v>15</v>
      </c>
      <c r="J480" s="39" t="s">
        <v>682</v>
      </c>
      <c r="K480" s="38">
        <v>15</v>
      </c>
      <c r="L480" s="39" t="s">
        <v>682</v>
      </c>
      <c r="M480" s="38">
        <v>30</v>
      </c>
      <c r="N480" s="39" t="s">
        <v>680</v>
      </c>
      <c r="O480" s="38">
        <v>123</v>
      </c>
      <c r="P480" s="39" t="s">
        <v>682</v>
      </c>
      <c r="Q480" s="38"/>
      <c r="X480" s="41" t="s">
        <v>676</v>
      </c>
      <c r="Y480" s="38" t="s">
        <v>668</v>
      </c>
    </row>
    <row r="481" spans="1:25" ht="15.75" customHeight="1" x14ac:dyDescent="0.25">
      <c r="A481" s="37">
        <v>694</v>
      </c>
      <c r="B481" s="37">
        <v>477</v>
      </c>
      <c r="C481" s="37" t="s">
        <v>517</v>
      </c>
      <c r="D481" s="37">
        <v>694</v>
      </c>
      <c r="E481" s="38">
        <v>40</v>
      </c>
      <c r="F481" s="39" t="s">
        <v>680</v>
      </c>
      <c r="G481" s="38">
        <v>23</v>
      </c>
      <c r="H481" s="39" t="s">
        <v>682</v>
      </c>
      <c r="I481" s="38">
        <v>15</v>
      </c>
      <c r="J481" s="39" t="s">
        <v>682</v>
      </c>
      <c r="K481" s="38">
        <v>15</v>
      </c>
      <c r="L481" s="39" t="s">
        <v>682</v>
      </c>
      <c r="M481" s="38">
        <v>30</v>
      </c>
      <c r="N481" s="39" t="s">
        <v>680</v>
      </c>
      <c r="O481" s="38">
        <v>123</v>
      </c>
      <c r="P481" s="39" t="s">
        <v>682</v>
      </c>
      <c r="Q481" s="38"/>
      <c r="X481" s="41" t="s">
        <v>676</v>
      </c>
      <c r="Y481" s="38" t="s">
        <v>668</v>
      </c>
    </row>
    <row r="482" spans="1:25" ht="15.75" customHeight="1" x14ac:dyDescent="0.25">
      <c r="A482" s="37">
        <v>695</v>
      </c>
      <c r="B482" s="37">
        <v>478</v>
      </c>
      <c r="C482" s="37" t="s">
        <v>518</v>
      </c>
      <c r="D482" s="37">
        <v>695</v>
      </c>
      <c r="E482" s="38">
        <v>56</v>
      </c>
      <c r="F482" s="39" t="s">
        <v>681</v>
      </c>
      <c r="G482" s="38">
        <v>38</v>
      </c>
      <c r="H482" s="39" t="s">
        <v>680</v>
      </c>
      <c r="I482" s="38">
        <v>26</v>
      </c>
      <c r="J482" s="39" t="s">
        <v>681</v>
      </c>
      <c r="K482" s="38">
        <v>26</v>
      </c>
      <c r="L482" s="39" t="s">
        <v>681</v>
      </c>
      <c r="M482" s="38">
        <v>41</v>
      </c>
      <c r="N482" s="39" t="s">
        <v>681</v>
      </c>
      <c r="O482" s="38">
        <v>187</v>
      </c>
      <c r="P482" s="39" t="s">
        <v>681</v>
      </c>
      <c r="Q482" s="38"/>
      <c r="X482" s="41" t="s">
        <v>675</v>
      </c>
      <c r="Y482" s="38" t="s">
        <v>668</v>
      </c>
    </row>
    <row r="483" spans="1:25" ht="15.75" customHeight="1" x14ac:dyDescent="0.25">
      <c r="A483" s="37">
        <v>696</v>
      </c>
      <c r="B483" s="37">
        <v>479</v>
      </c>
      <c r="C483" s="37" t="s">
        <v>519</v>
      </c>
      <c r="D483" s="37">
        <v>696</v>
      </c>
      <c r="E483" s="38">
        <v>64</v>
      </c>
      <c r="F483" s="39" t="s">
        <v>679</v>
      </c>
      <c r="G483" s="38">
        <v>45</v>
      </c>
      <c r="H483" s="39" t="s">
        <v>679</v>
      </c>
      <c r="I483" s="38">
        <v>26</v>
      </c>
      <c r="J483" s="39" t="s">
        <v>681</v>
      </c>
      <c r="K483" s="38">
        <v>26</v>
      </c>
      <c r="L483" s="39" t="s">
        <v>681</v>
      </c>
      <c r="M483" s="38">
        <v>50</v>
      </c>
      <c r="N483" s="39" t="s">
        <v>679</v>
      </c>
      <c r="O483" s="38">
        <v>211</v>
      </c>
      <c r="P483" s="39" t="s">
        <v>679</v>
      </c>
      <c r="Q483" s="38"/>
      <c r="X483" s="41" t="s">
        <v>675</v>
      </c>
      <c r="Y483" s="38" t="s">
        <v>668</v>
      </c>
    </row>
    <row r="484" spans="1:25" ht="15.75" customHeight="1" x14ac:dyDescent="0.25">
      <c r="A484" s="37">
        <v>697</v>
      </c>
      <c r="B484" s="37">
        <v>480</v>
      </c>
      <c r="C484" s="37" t="s">
        <v>520</v>
      </c>
      <c r="D484" s="37">
        <v>697</v>
      </c>
      <c r="E484" s="38">
        <v>72</v>
      </c>
      <c r="F484" s="39" t="s">
        <v>678</v>
      </c>
      <c r="G484" s="38">
        <v>30</v>
      </c>
      <c r="H484" s="39" t="s">
        <v>680</v>
      </c>
      <c r="I484" s="38">
        <v>40</v>
      </c>
      <c r="J484" s="39" t="s">
        <v>678</v>
      </c>
      <c r="K484" s="38">
        <v>40</v>
      </c>
      <c r="L484" s="39" t="s">
        <v>678</v>
      </c>
      <c r="M484" s="38">
        <v>50</v>
      </c>
      <c r="N484" s="39" t="s">
        <v>679</v>
      </c>
      <c r="O484" s="38">
        <v>232</v>
      </c>
      <c r="P484" s="39" t="s">
        <v>679</v>
      </c>
      <c r="Q484" s="38"/>
      <c r="X484" s="41" t="s">
        <v>675</v>
      </c>
      <c r="Y484" s="38" t="s">
        <v>668</v>
      </c>
    </row>
    <row r="485" spans="1:25" ht="15.75" customHeight="1" x14ac:dyDescent="0.25">
      <c r="A485" s="37">
        <v>698</v>
      </c>
      <c r="B485" s="37">
        <v>481</v>
      </c>
      <c r="C485" s="37" t="s">
        <v>521</v>
      </c>
      <c r="D485" s="37">
        <v>698</v>
      </c>
      <c r="E485" s="38">
        <v>72</v>
      </c>
      <c r="F485" s="39" t="s">
        <v>678</v>
      </c>
      <c r="G485" s="38">
        <v>53</v>
      </c>
      <c r="H485" s="39" t="s">
        <v>678</v>
      </c>
      <c r="I485" s="38">
        <v>40</v>
      </c>
      <c r="J485" s="39" t="s">
        <v>678</v>
      </c>
      <c r="K485" s="38">
        <v>40</v>
      </c>
      <c r="L485" s="39" t="s">
        <v>678</v>
      </c>
      <c r="M485" s="38">
        <v>50</v>
      </c>
      <c r="N485" s="39" t="s">
        <v>679</v>
      </c>
      <c r="O485" s="38">
        <v>255</v>
      </c>
      <c r="P485" s="39" t="s">
        <v>678</v>
      </c>
      <c r="Q485" s="38"/>
      <c r="X485" s="41" t="s">
        <v>675</v>
      </c>
      <c r="Y485" s="38" t="s">
        <v>668</v>
      </c>
    </row>
    <row r="486" spans="1:25" ht="15.75" customHeight="1" x14ac:dyDescent="0.25">
      <c r="A486" s="37">
        <v>699</v>
      </c>
      <c r="B486" s="37">
        <v>482</v>
      </c>
      <c r="C486" s="37" t="s">
        <v>522</v>
      </c>
      <c r="D486" s="37">
        <v>699</v>
      </c>
      <c r="E486" s="38">
        <v>64</v>
      </c>
      <c r="F486" s="39" t="s">
        <v>679</v>
      </c>
      <c r="G486" s="38">
        <v>53</v>
      </c>
      <c r="H486" s="39" t="s">
        <v>678</v>
      </c>
      <c r="I486" s="38">
        <v>40</v>
      </c>
      <c r="J486" s="39" t="s">
        <v>678</v>
      </c>
      <c r="K486" s="38">
        <v>40</v>
      </c>
      <c r="L486" s="39" t="s">
        <v>678</v>
      </c>
      <c r="M486" s="38">
        <v>40</v>
      </c>
      <c r="N486" s="39" t="s">
        <v>681</v>
      </c>
      <c r="O486" s="38">
        <v>237</v>
      </c>
      <c r="P486" s="39" t="s">
        <v>679</v>
      </c>
      <c r="Q486" s="38"/>
      <c r="X486" s="41" t="s">
        <v>675</v>
      </c>
      <c r="Y486" s="38" t="s">
        <v>668</v>
      </c>
    </row>
    <row r="487" spans="1:25" ht="15.75" customHeight="1" x14ac:dyDescent="0.25">
      <c r="A487" s="37">
        <v>700</v>
      </c>
      <c r="B487" s="37">
        <v>483</v>
      </c>
      <c r="C487" s="37" t="s">
        <v>523</v>
      </c>
      <c r="D487" s="37">
        <v>700</v>
      </c>
      <c r="E487" s="38">
        <v>48</v>
      </c>
      <c r="F487" s="39" t="s">
        <v>680</v>
      </c>
      <c r="G487" s="38">
        <v>45</v>
      </c>
      <c r="H487" s="39" t="s">
        <v>679</v>
      </c>
      <c r="I487" s="38">
        <v>40</v>
      </c>
      <c r="J487" s="39" t="s">
        <v>678</v>
      </c>
      <c r="K487" s="38">
        <v>40</v>
      </c>
      <c r="L487" s="39" t="s">
        <v>678</v>
      </c>
      <c r="M487" s="38">
        <v>40</v>
      </c>
      <c r="N487" s="39" t="s">
        <v>681</v>
      </c>
      <c r="O487" s="38">
        <v>213</v>
      </c>
      <c r="P487" s="39" t="s">
        <v>679</v>
      </c>
      <c r="Q487" s="38"/>
      <c r="X487" s="41" t="s">
        <v>675</v>
      </c>
      <c r="Y487" s="38" t="s">
        <v>668</v>
      </c>
    </row>
    <row r="488" spans="1:25" ht="15.75" customHeight="1" x14ac:dyDescent="0.25">
      <c r="A488" s="37">
        <v>701</v>
      </c>
      <c r="B488" s="37">
        <v>484</v>
      </c>
      <c r="C488" s="37" t="s">
        <v>524</v>
      </c>
      <c r="D488" s="37">
        <v>701</v>
      </c>
      <c r="E488" s="38">
        <v>48</v>
      </c>
      <c r="F488" s="39" t="s">
        <v>680</v>
      </c>
      <c r="G488" s="38">
        <v>23</v>
      </c>
      <c r="H488" s="39" t="s">
        <v>682</v>
      </c>
      <c r="I488" s="38">
        <v>32</v>
      </c>
      <c r="J488" s="39" t="s">
        <v>679</v>
      </c>
      <c r="K488" s="38">
        <v>32</v>
      </c>
      <c r="L488" s="39" t="s">
        <v>679</v>
      </c>
      <c r="M488" s="38">
        <v>51</v>
      </c>
      <c r="N488" s="39" t="s">
        <v>678</v>
      </c>
      <c r="O488" s="38">
        <v>186</v>
      </c>
      <c r="P488" s="39" t="s">
        <v>681</v>
      </c>
      <c r="Q488" s="38"/>
      <c r="X488" s="41" t="s">
        <v>676</v>
      </c>
      <c r="Y488" s="38" t="s">
        <v>668</v>
      </c>
    </row>
    <row r="489" spans="1:25" ht="15.75" customHeight="1" x14ac:dyDescent="0.25">
      <c r="A489" s="37">
        <v>702</v>
      </c>
      <c r="B489" s="37">
        <v>485</v>
      </c>
      <c r="C489" s="37" t="s">
        <v>525</v>
      </c>
      <c r="D489" s="37">
        <v>702</v>
      </c>
      <c r="E489" s="38">
        <v>72</v>
      </c>
      <c r="F489" s="39" t="s">
        <v>678</v>
      </c>
      <c r="G489" s="38">
        <v>45</v>
      </c>
      <c r="H489" s="39" t="s">
        <v>679</v>
      </c>
      <c r="I489" s="38">
        <v>32</v>
      </c>
      <c r="J489" s="39" t="s">
        <v>679</v>
      </c>
      <c r="K489" s="38">
        <v>32</v>
      </c>
      <c r="L489" s="39" t="s">
        <v>679</v>
      </c>
      <c r="M489" s="38">
        <v>50</v>
      </c>
      <c r="N489" s="39" t="s">
        <v>679</v>
      </c>
      <c r="O489" s="38">
        <v>231</v>
      </c>
      <c r="P489" s="39" t="s">
        <v>679</v>
      </c>
      <c r="Q489" s="38"/>
      <c r="X489" s="41" t="s">
        <v>675</v>
      </c>
      <c r="Y489" s="38" t="s">
        <v>668</v>
      </c>
    </row>
    <row r="490" spans="1:25" ht="15.75" customHeight="1" x14ac:dyDescent="0.25">
      <c r="A490" s="37">
        <v>703</v>
      </c>
      <c r="B490" s="37">
        <v>486</v>
      </c>
      <c r="C490" s="37" t="s">
        <v>526</v>
      </c>
      <c r="D490" s="37">
        <v>703</v>
      </c>
      <c r="E490" s="38">
        <v>32</v>
      </c>
      <c r="F490" s="39" t="s">
        <v>682</v>
      </c>
      <c r="G490" s="38">
        <v>15</v>
      </c>
      <c r="H490" s="39" t="s">
        <v>682</v>
      </c>
      <c r="I490" s="38">
        <v>15</v>
      </c>
      <c r="J490" s="39" t="s">
        <v>682</v>
      </c>
      <c r="K490" s="38">
        <v>15</v>
      </c>
      <c r="L490" s="39" t="s">
        <v>682</v>
      </c>
      <c r="M490" s="38">
        <v>30</v>
      </c>
      <c r="N490" s="39" t="s">
        <v>680</v>
      </c>
      <c r="O490" s="38">
        <v>107</v>
      </c>
      <c r="P490" s="39" t="s">
        <v>682</v>
      </c>
      <c r="Q490" s="38"/>
      <c r="X490" s="41" t="s">
        <v>676</v>
      </c>
      <c r="Y490" s="38" t="s">
        <v>668</v>
      </c>
    </row>
    <row r="491" spans="1:25" ht="15.75" customHeight="1" x14ac:dyDescent="0.25">
      <c r="A491" s="37">
        <v>704</v>
      </c>
      <c r="B491" s="37">
        <v>487</v>
      </c>
      <c r="C491" s="37" t="s">
        <v>527</v>
      </c>
      <c r="D491" s="37">
        <v>704</v>
      </c>
      <c r="E491" s="38">
        <v>72</v>
      </c>
      <c r="F491" s="39" t="s">
        <v>678</v>
      </c>
      <c r="G491" s="38">
        <v>30</v>
      </c>
      <c r="H491" s="39" t="s">
        <v>680</v>
      </c>
      <c r="I491" s="38">
        <v>20</v>
      </c>
      <c r="J491" s="39" t="s">
        <v>680</v>
      </c>
      <c r="K491" s="38">
        <v>20</v>
      </c>
      <c r="L491" s="39" t="s">
        <v>680</v>
      </c>
      <c r="M491" s="38">
        <v>40</v>
      </c>
      <c r="N491" s="39" t="s">
        <v>681</v>
      </c>
      <c r="O491" s="38">
        <v>182</v>
      </c>
      <c r="P491" s="39" t="s">
        <v>681</v>
      </c>
      <c r="Q491" s="38"/>
      <c r="X491" s="41" t="s">
        <v>675</v>
      </c>
      <c r="Y491" s="38" t="s">
        <v>668</v>
      </c>
    </row>
    <row r="492" spans="1:25" ht="15.75" customHeight="1" x14ac:dyDescent="0.25">
      <c r="A492" s="37">
        <v>705</v>
      </c>
      <c r="B492" s="37">
        <v>488</v>
      </c>
      <c r="C492" s="37" t="s">
        <v>528</v>
      </c>
      <c r="D492" s="37">
        <v>705</v>
      </c>
      <c r="E492" s="38" t="s">
        <v>666</v>
      </c>
      <c r="F492" s="39" t="s">
        <v>666</v>
      </c>
      <c r="G492" s="38" t="s">
        <v>666</v>
      </c>
      <c r="H492" s="39" t="s">
        <v>666</v>
      </c>
      <c r="I492" s="38" t="s">
        <v>666</v>
      </c>
      <c r="J492" s="39" t="s">
        <v>666</v>
      </c>
      <c r="K492" s="38" t="s">
        <v>666</v>
      </c>
      <c r="L492" s="39" t="s">
        <v>666</v>
      </c>
      <c r="M492" s="38" t="s">
        <v>666</v>
      </c>
      <c r="N492" s="39" t="s">
        <v>666</v>
      </c>
      <c r="O492" s="38" t="s">
        <v>665</v>
      </c>
      <c r="P492" s="39" t="s">
        <v>683</v>
      </c>
      <c r="Q492" s="38"/>
      <c r="X492" s="41" t="s">
        <v>676</v>
      </c>
      <c r="Y492" s="38" t="s">
        <v>668</v>
      </c>
    </row>
    <row r="493" spans="1:25" ht="15.75" customHeight="1" x14ac:dyDescent="0.25">
      <c r="A493" s="37">
        <v>706</v>
      </c>
      <c r="B493" s="37">
        <v>489</v>
      </c>
      <c r="C493" s="37" t="s">
        <v>529</v>
      </c>
      <c r="D493" s="37">
        <v>706</v>
      </c>
      <c r="E493" s="38">
        <v>72</v>
      </c>
      <c r="F493" s="39" t="s">
        <v>678</v>
      </c>
      <c r="G493" s="38">
        <v>30</v>
      </c>
      <c r="H493" s="39" t="s">
        <v>680</v>
      </c>
      <c r="I493" s="38">
        <v>26</v>
      </c>
      <c r="J493" s="39" t="s">
        <v>681</v>
      </c>
      <c r="K493" s="38">
        <v>26</v>
      </c>
      <c r="L493" s="39" t="s">
        <v>681</v>
      </c>
      <c r="M493" s="38">
        <v>30</v>
      </c>
      <c r="N493" s="39" t="s">
        <v>680</v>
      </c>
      <c r="O493" s="38">
        <v>184</v>
      </c>
      <c r="P493" s="39" t="s">
        <v>681</v>
      </c>
      <c r="Q493" s="38"/>
      <c r="X493" s="41" t="s">
        <v>675</v>
      </c>
      <c r="Y493" s="38" t="s">
        <v>668</v>
      </c>
    </row>
    <row r="494" spans="1:25" ht="15.75" customHeight="1" x14ac:dyDescent="0.25">
      <c r="A494" s="37">
        <v>707</v>
      </c>
      <c r="B494" s="37">
        <v>490</v>
      </c>
      <c r="C494" s="37" t="s">
        <v>530</v>
      </c>
      <c r="D494" s="37">
        <v>707</v>
      </c>
      <c r="E494" s="38">
        <v>32</v>
      </c>
      <c r="F494" s="39" t="s">
        <v>682</v>
      </c>
      <c r="G494" s="38">
        <v>30</v>
      </c>
      <c r="H494" s="39" t="s">
        <v>680</v>
      </c>
      <c r="I494" s="38">
        <v>20</v>
      </c>
      <c r="J494" s="39" t="s">
        <v>680</v>
      </c>
      <c r="K494" s="38">
        <v>20</v>
      </c>
      <c r="L494" s="39" t="s">
        <v>680</v>
      </c>
      <c r="M494" s="38">
        <v>30</v>
      </c>
      <c r="N494" s="39" t="s">
        <v>680</v>
      </c>
      <c r="O494" s="38">
        <v>132</v>
      </c>
      <c r="P494" s="39" t="s">
        <v>682</v>
      </c>
      <c r="Q494" s="38"/>
      <c r="X494" s="41" t="s">
        <v>676</v>
      </c>
      <c r="Y494" s="38" t="s">
        <v>668</v>
      </c>
    </row>
    <row r="495" spans="1:25" ht="15.75" customHeight="1" x14ac:dyDescent="0.25">
      <c r="A495" s="37">
        <v>708</v>
      </c>
      <c r="B495" s="37">
        <v>491</v>
      </c>
      <c r="C495" s="37" t="s">
        <v>531</v>
      </c>
      <c r="D495" s="37">
        <v>708</v>
      </c>
      <c r="E495" s="38">
        <v>64</v>
      </c>
      <c r="F495" s="39" t="s">
        <v>679</v>
      </c>
      <c r="G495" s="38">
        <v>23</v>
      </c>
      <c r="H495" s="39" t="s">
        <v>682</v>
      </c>
      <c r="I495" s="38">
        <v>13</v>
      </c>
      <c r="J495" s="39" t="s">
        <v>682</v>
      </c>
      <c r="K495" s="38">
        <v>15</v>
      </c>
      <c r="L495" s="39" t="s">
        <v>682</v>
      </c>
      <c r="M495" s="38">
        <v>50</v>
      </c>
      <c r="N495" s="39" t="s">
        <v>679</v>
      </c>
      <c r="O495" s="38">
        <v>165</v>
      </c>
      <c r="P495" s="39" t="s">
        <v>680</v>
      </c>
      <c r="Q495" s="38"/>
      <c r="X495" s="41" t="s">
        <v>676</v>
      </c>
      <c r="Y495" s="38" t="s">
        <v>668</v>
      </c>
    </row>
    <row r="496" spans="1:25" ht="15.75" customHeight="1" x14ac:dyDescent="0.25">
      <c r="A496" s="37">
        <v>709</v>
      </c>
      <c r="B496" s="37">
        <v>492</v>
      </c>
      <c r="C496" s="37" t="s">
        <v>532</v>
      </c>
      <c r="D496" s="37">
        <v>709</v>
      </c>
      <c r="E496" s="38">
        <v>72</v>
      </c>
      <c r="F496" s="39" t="s">
        <v>678</v>
      </c>
      <c r="G496" s="38">
        <v>30</v>
      </c>
      <c r="H496" s="39" t="s">
        <v>680</v>
      </c>
      <c r="I496" s="38">
        <v>26</v>
      </c>
      <c r="J496" s="39" t="s">
        <v>681</v>
      </c>
      <c r="K496" s="38">
        <v>26</v>
      </c>
      <c r="L496" s="39" t="s">
        <v>681</v>
      </c>
      <c r="M496" s="38">
        <v>50</v>
      </c>
      <c r="N496" s="39" t="s">
        <v>679</v>
      </c>
      <c r="O496" s="38">
        <v>204</v>
      </c>
      <c r="P496" s="39" t="s">
        <v>681</v>
      </c>
      <c r="Q496" s="38"/>
      <c r="X496" s="41" t="s">
        <v>675</v>
      </c>
      <c r="Y496" s="38" t="s">
        <v>668</v>
      </c>
    </row>
    <row r="497" spans="1:25" ht="15.75" customHeight="1" x14ac:dyDescent="0.25">
      <c r="A497" s="37">
        <v>710</v>
      </c>
      <c r="B497" s="37">
        <v>493</v>
      </c>
      <c r="C497" s="37" t="s">
        <v>533</v>
      </c>
      <c r="D497" s="37">
        <v>710</v>
      </c>
      <c r="E497" s="38">
        <v>24</v>
      </c>
      <c r="F497" s="39" t="s">
        <v>682</v>
      </c>
      <c r="G497" s="38">
        <v>15</v>
      </c>
      <c r="H497" s="39" t="s">
        <v>682</v>
      </c>
      <c r="I497" s="38">
        <v>15</v>
      </c>
      <c r="J497" s="39" t="s">
        <v>682</v>
      </c>
      <c r="K497" s="38">
        <v>15</v>
      </c>
      <c r="L497" s="39" t="s">
        <v>682</v>
      </c>
      <c r="M497" s="38">
        <v>40</v>
      </c>
      <c r="N497" s="39" t="s">
        <v>681</v>
      </c>
      <c r="O497" s="38">
        <v>109</v>
      </c>
      <c r="P497" s="39" t="s">
        <v>682</v>
      </c>
      <c r="Q497" s="38"/>
      <c r="X497" s="41" t="s">
        <v>676</v>
      </c>
      <c r="Y497" s="38" t="s">
        <v>668</v>
      </c>
    </row>
    <row r="498" spans="1:25" ht="15.75" customHeight="1" x14ac:dyDescent="0.25">
      <c r="A498" s="37">
        <v>711</v>
      </c>
      <c r="B498" s="37">
        <v>494</v>
      </c>
      <c r="C498" s="37" t="s">
        <v>534</v>
      </c>
      <c r="D498" s="37">
        <v>711</v>
      </c>
      <c r="E498" s="38" t="s">
        <v>666</v>
      </c>
      <c r="F498" s="39" t="s">
        <v>666</v>
      </c>
      <c r="G498" s="38" t="s">
        <v>666</v>
      </c>
      <c r="H498" s="39" t="s">
        <v>666</v>
      </c>
      <c r="I498" s="38" t="s">
        <v>666</v>
      </c>
      <c r="J498" s="39" t="s">
        <v>666</v>
      </c>
      <c r="K498" s="38" t="s">
        <v>666</v>
      </c>
      <c r="L498" s="39" t="s">
        <v>666</v>
      </c>
      <c r="M498" s="38" t="s">
        <v>666</v>
      </c>
      <c r="N498" s="39" t="s">
        <v>666</v>
      </c>
      <c r="O498" s="38" t="s">
        <v>665</v>
      </c>
      <c r="P498" s="39" t="s">
        <v>683</v>
      </c>
      <c r="Q498" s="38"/>
      <c r="X498" s="41" t="s">
        <v>676</v>
      </c>
      <c r="Y498" s="38" t="s">
        <v>668</v>
      </c>
    </row>
    <row r="499" spans="1:25" ht="15.75" customHeight="1" x14ac:dyDescent="0.25">
      <c r="A499" s="37">
        <v>712</v>
      </c>
      <c r="B499" s="37">
        <v>495</v>
      </c>
      <c r="C499" s="37" t="s">
        <v>535</v>
      </c>
      <c r="D499" s="37">
        <v>712</v>
      </c>
      <c r="E499" s="38">
        <v>72</v>
      </c>
      <c r="F499" s="39" t="s">
        <v>678</v>
      </c>
      <c r="G499" s="38">
        <v>38</v>
      </c>
      <c r="H499" s="39" t="s">
        <v>680</v>
      </c>
      <c r="I499" s="38">
        <v>15</v>
      </c>
      <c r="J499" s="39" t="s">
        <v>682</v>
      </c>
      <c r="K499" s="38">
        <v>15</v>
      </c>
      <c r="L499" s="39" t="s">
        <v>682</v>
      </c>
      <c r="M499" s="38">
        <v>40</v>
      </c>
      <c r="N499" s="39" t="s">
        <v>681</v>
      </c>
      <c r="O499" s="38">
        <v>180</v>
      </c>
      <c r="P499" s="39" t="s">
        <v>680</v>
      </c>
      <c r="Q499" s="38"/>
      <c r="X499" s="41" t="s">
        <v>676</v>
      </c>
      <c r="Y499" s="38" t="s">
        <v>668</v>
      </c>
    </row>
    <row r="500" spans="1:25" ht="15.75" customHeight="1" x14ac:dyDescent="0.25">
      <c r="A500" s="37">
        <v>713</v>
      </c>
      <c r="B500" s="37">
        <v>496</v>
      </c>
      <c r="C500" s="37" t="s">
        <v>536</v>
      </c>
      <c r="D500" s="37">
        <v>713</v>
      </c>
      <c r="E500" s="38">
        <v>64</v>
      </c>
      <c r="F500" s="39" t="s">
        <v>679</v>
      </c>
      <c r="G500" s="38">
        <v>38</v>
      </c>
      <c r="H500" s="39" t="s">
        <v>680</v>
      </c>
      <c r="I500" s="38">
        <v>15</v>
      </c>
      <c r="J500" s="39" t="s">
        <v>682</v>
      </c>
      <c r="K500" s="38">
        <v>15</v>
      </c>
      <c r="L500" s="39" t="s">
        <v>682</v>
      </c>
      <c r="M500" s="38">
        <v>50</v>
      </c>
      <c r="N500" s="39" t="s">
        <v>679</v>
      </c>
      <c r="O500" s="38">
        <v>182</v>
      </c>
      <c r="P500" s="39" t="s">
        <v>681</v>
      </c>
      <c r="Q500" s="38"/>
      <c r="X500" s="41" t="s">
        <v>676</v>
      </c>
      <c r="Y500" s="38" t="s">
        <v>668</v>
      </c>
    </row>
    <row r="501" spans="1:25" ht="15.75" customHeight="1" x14ac:dyDescent="0.25">
      <c r="A501" s="37">
        <v>714</v>
      </c>
      <c r="B501" s="37">
        <v>497</v>
      </c>
      <c r="C501" s="37" t="s">
        <v>537</v>
      </c>
      <c r="D501" s="37">
        <v>714</v>
      </c>
      <c r="E501" s="38">
        <v>56</v>
      </c>
      <c r="F501" s="39" t="s">
        <v>681</v>
      </c>
      <c r="G501" s="38">
        <v>15</v>
      </c>
      <c r="H501" s="39" t="s">
        <v>682</v>
      </c>
      <c r="I501" s="38">
        <v>15</v>
      </c>
      <c r="J501" s="39" t="s">
        <v>682</v>
      </c>
      <c r="K501" s="38">
        <v>15</v>
      </c>
      <c r="L501" s="39" t="s">
        <v>682</v>
      </c>
      <c r="M501" s="38">
        <v>30</v>
      </c>
      <c r="N501" s="39" t="s">
        <v>680</v>
      </c>
      <c r="O501" s="38">
        <v>131</v>
      </c>
      <c r="P501" s="39" t="s">
        <v>682</v>
      </c>
      <c r="Q501" s="38"/>
      <c r="X501" s="41" t="s">
        <v>676</v>
      </c>
      <c r="Y501" s="38" t="s">
        <v>668</v>
      </c>
    </row>
    <row r="502" spans="1:25" ht="15.75" customHeight="1" x14ac:dyDescent="0.25">
      <c r="A502" s="37">
        <v>715</v>
      </c>
      <c r="B502" s="37">
        <v>498</v>
      </c>
      <c r="C502" s="37" t="s">
        <v>538</v>
      </c>
      <c r="D502" s="37">
        <v>715</v>
      </c>
      <c r="E502" s="38">
        <v>72</v>
      </c>
      <c r="F502" s="39" t="s">
        <v>678</v>
      </c>
      <c r="G502" s="38">
        <v>15</v>
      </c>
      <c r="H502" s="39" t="s">
        <v>682</v>
      </c>
      <c r="I502" s="38">
        <v>26</v>
      </c>
      <c r="J502" s="39" t="s">
        <v>681</v>
      </c>
      <c r="K502" s="38">
        <v>26</v>
      </c>
      <c r="L502" s="39" t="s">
        <v>681</v>
      </c>
      <c r="M502" s="38">
        <v>30</v>
      </c>
      <c r="N502" s="39" t="s">
        <v>680</v>
      </c>
      <c r="O502" s="38">
        <v>169</v>
      </c>
      <c r="P502" s="39" t="s">
        <v>680</v>
      </c>
      <c r="Q502" s="38"/>
      <c r="X502" s="41" t="s">
        <v>676</v>
      </c>
      <c r="Y502" s="38" t="s">
        <v>668</v>
      </c>
    </row>
    <row r="503" spans="1:25" ht="15.75" customHeight="1" x14ac:dyDescent="0.25">
      <c r="A503" s="37">
        <v>716</v>
      </c>
      <c r="B503" s="37">
        <v>499</v>
      </c>
      <c r="C503" s="37" t="s">
        <v>539</v>
      </c>
      <c r="D503" s="37">
        <v>716</v>
      </c>
      <c r="E503" s="38">
        <v>64</v>
      </c>
      <c r="F503" s="39" t="s">
        <v>679</v>
      </c>
      <c r="G503" s="38">
        <v>23</v>
      </c>
      <c r="H503" s="39" t="s">
        <v>682</v>
      </c>
      <c r="I503" s="38">
        <v>20</v>
      </c>
      <c r="J503" s="39" t="s">
        <v>680</v>
      </c>
      <c r="K503" s="38">
        <v>20</v>
      </c>
      <c r="L503" s="39" t="s">
        <v>680</v>
      </c>
      <c r="M503" s="38">
        <v>50</v>
      </c>
      <c r="N503" s="39" t="s">
        <v>679</v>
      </c>
      <c r="O503" s="38">
        <v>177</v>
      </c>
      <c r="P503" s="39" t="s">
        <v>680</v>
      </c>
      <c r="Q503" s="38"/>
      <c r="X503" s="41" t="s">
        <v>676</v>
      </c>
      <c r="Y503" s="38" t="s">
        <v>668</v>
      </c>
    </row>
    <row r="504" spans="1:25" ht="15.75" customHeight="1" x14ac:dyDescent="0.25">
      <c r="A504" s="37">
        <v>717</v>
      </c>
      <c r="B504" s="37">
        <v>500</v>
      </c>
      <c r="C504" s="37" t="s">
        <v>540</v>
      </c>
      <c r="D504" s="37">
        <v>717</v>
      </c>
      <c r="E504" s="38">
        <v>64</v>
      </c>
      <c r="F504" s="39" t="s">
        <v>679</v>
      </c>
      <c r="G504" s="38">
        <v>38</v>
      </c>
      <c r="H504" s="39" t="s">
        <v>680</v>
      </c>
      <c r="I504" s="38">
        <v>20</v>
      </c>
      <c r="J504" s="39" t="s">
        <v>680</v>
      </c>
      <c r="K504" s="38">
        <v>20</v>
      </c>
      <c r="L504" s="39" t="s">
        <v>680</v>
      </c>
      <c r="M504" s="38">
        <v>40</v>
      </c>
      <c r="N504" s="39" t="s">
        <v>681</v>
      </c>
      <c r="O504" s="38">
        <v>182</v>
      </c>
      <c r="P504" s="39" t="s">
        <v>681</v>
      </c>
      <c r="Q504" s="38"/>
      <c r="X504" s="41" t="s">
        <v>675</v>
      </c>
      <c r="Y504" s="38" t="s">
        <v>668</v>
      </c>
    </row>
    <row r="505" spans="1:25" ht="15.75" customHeight="1" x14ac:dyDescent="0.25">
      <c r="A505" s="37">
        <v>718</v>
      </c>
      <c r="B505" s="37">
        <v>501</v>
      </c>
      <c r="C505" s="37" t="s">
        <v>541</v>
      </c>
      <c r="D505" s="37">
        <v>718</v>
      </c>
      <c r="E505" s="38">
        <v>72</v>
      </c>
      <c r="F505" s="39" t="s">
        <v>678</v>
      </c>
      <c r="G505" s="38">
        <v>38</v>
      </c>
      <c r="H505" s="39" t="s">
        <v>680</v>
      </c>
      <c r="I505" s="38">
        <v>26</v>
      </c>
      <c r="J505" s="39" t="s">
        <v>681</v>
      </c>
      <c r="K505" s="38">
        <v>26</v>
      </c>
      <c r="L505" s="39" t="s">
        <v>681</v>
      </c>
      <c r="M505" s="38">
        <v>40</v>
      </c>
      <c r="N505" s="39" t="s">
        <v>681</v>
      </c>
      <c r="O505" s="38">
        <v>202</v>
      </c>
      <c r="P505" s="39" t="s">
        <v>681</v>
      </c>
      <c r="Q505" s="38"/>
      <c r="X505" s="41" t="s">
        <v>675</v>
      </c>
      <c r="Y505" s="38" t="s">
        <v>668</v>
      </c>
    </row>
    <row r="506" spans="1:25" ht="15.75" customHeight="1" x14ac:dyDescent="0.25">
      <c r="A506" s="37">
        <v>719</v>
      </c>
      <c r="B506" s="37">
        <v>502</v>
      </c>
      <c r="C506" s="37" t="s">
        <v>542</v>
      </c>
      <c r="D506" s="37">
        <v>719</v>
      </c>
      <c r="E506" s="38">
        <v>72</v>
      </c>
      <c r="F506" s="39" t="s">
        <v>678</v>
      </c>
      <c r="G506" s="38">
        <v>38</v>
      </c>
      <c r="H506" s="39" t="s">
        <v>680</v>
      </c>
      <c r="I506" s="38">
        <v>15</v>
      </c>
      <c r="J506" s="39" t="s">
        <v>682</v>
      </c>
      <c r="K506" s="38">
        <v>15</v>
      </c>
      <c r="L506" s="39" t="s">
        <v>682</v>
      </c>
      <c r="M506" s="38">
        <v>50</v>
      </c>
      <c r="N506" s="39" t="s">
        <v>679</v>
      </c>
      <c r="O506" s="38">
        <v>190</v>
      </c>
      <c r="P506" s="39" t="s">
        <v>681</v>
      </c>
      <c r="Q506" s="38"/>
      <c r="X506" s="41" t="s">
        <v>676</v>
      </c>
      <c r="Y506" s="38" t="s">
        <v>668</v>
      </c>
    </row>
    <row r="507" spans="1:25" ht="15.75" customHeight="1" x14ac:dyDescent="0.25">
      <c r="A507" s="37">
        <v>720</v>
      </c>
      <c r="B507" s="37">
        <v>503</v>
      </c>
      <c r="C507" s="37" t="s">
        <v>543</v>
      </c>
      <c r="D507" s="37">
        <v>720</v>
      </c>
      <c r="E507" s="38">
        <v>72</v>
      </c>
      <c r="F507" s="39" t="s">
        <v>678</v>
      </c>
      <c r="G507" s="38">
        <v>53</v>
      </c>
      <c r="H507" s="39" t="s">
        <v>678</v>
      </c>
      <c r="I507" s="38">
        <v>40</v>
      </c>
      <c r="J507" s="39" t="s">
        <v>678</v>
      </c>
      <c r="K507" s="38">
        <v>20</v>
      </c>
      <c r="L507" s="39" t="s">
        <v>680</v>
      </c>
      <c r="M507" s="38">
        <v>60</v>
      </c>
      <c r="N507" s="39" t="s">
        <v>678</v>
      </c>
      <c r="O507" s="38">
        <v>245</v>
      </c>
      <c r="P507" s="39" t="s">
        <v>678</v>
      </c>
      <c r="Q507" s="38"/>
      <c r="X507" s="41" t="s">
        <v>675</v>
      </c>
      <c r="Y507" s="38" t="s">
        <v>668</v>
      </c>
    </row>
    <row r="508" spans="1:25" ht="15.75" customHeight="1" x14ac:dyDescent="0.25">
      <c r="A508" s="37">
        <v>721</v>
      </c>
      <c r="B508" s="37">
        <v>504</v>
      </c>
      <c r="C508" s="37" t="s">
        <v>544</v>
      </c>
      <c r="D508" s="37">
        <v>721</v>
      </c>
      <c r="E508" s="38">
        <v>40</v>
      </c>
      <c r="F508" s="39" t="s">
        <v>680</v>
      </c>
      <c r="G508" s="38">
        <v>15</v>
      </c>
      <c r="H508" s="39" t="s">
        <v>682</v>
      </c>
      <c r="I508" s="38">
        <v>15</v>
      </c>
      <c r="J508" s="39" t="s">
        <v>682</v>
      </c>
      <c r="K508" s="38">
        <v>15</v>
      </c>
      <c r="L508" s="39" t="s">
        <v>682</v>
      </c>
      <c r="M508" s="38">
        <v>30</v>
      </c>
      <c r="N508" s="39" t="s">
        <v>680</v>
      </c>
      <c r="O508" s="38">
        <v>115</v>
      </c>
      <c r="P508" s="39" t="s">
        <v>682</v>
      </c>
      <c r="Q508" s="38"/>
      <c r="X508" s="41" t="s">
        <v>676</v>
      </c>
      <c r="Y508" s="38" t="s">
        <v>668</v>
      </c>
    </row>
    <row r="509" spans="1:25" ht="15.75" customHeight="1" x14ac:dyDescent="0.25">
      <c r="A509" s="37">
        <v>722</v>
      </c>
      <c r="B509" s="37">
        <v>505</v>
      </c>
      <c r="C509" s="37" t="s">
        <v>545</v>
      </c>
      <c r="D509" s="37">
        <v>722</v>
      </c>
      <c r="E509" s="38">
        <v>20</v>
      </c>
      <c r="F509" s="39" t="s">
        <v>682</v>
      </c>
      <c r="G509" s="38">
        <v>23</v>
      </c>
      <c r="H509" s="39" t="s">
        <v>682</v>
      </c>
      <c r="I509" s="38">
        <v>15</v>
      </c>
      <c r="J509" s="39" t="s">
        <v>682</v>
      </c>
      <c r="K509" s="38">
        <v>15</v>
      </c>
      <c r="L509" s="39" t="s">
        <v>682</v>
      </c>
      <c r="M509" s="38">
        <v>30</v>
      </c>
      <c r="N509" s="39" t="s">
        <v>680</v>
      </c>
      <c r="O509" s="38">
        <v>103</v>
      </c>
      <c r="P509" s="39" t="s">
        <v>682</v>
      </c>
      <c r="Q509" s="38"/>
      <c r="X509" s="41" t="s">
        <v>676</v>
      </c>
      <c r="Y509" s="38" t="s">
        <v>668</v>
      </c>
    </row>
    <row r="510" spans="1:25" ht="15.75" customHeight="1" x14ac:dyDescent="0.25">
      <c r="A510" s="37">
        <v>723</v>
      </c>
      <c r="B510" s="37">
        <v>506</v>
      </c>
      <c r="C510" s="37" t="s">
        <v>546</v>
      </c>
      <c r="D510" s="37">
        <v>723</v>
      </c>
      <c r="E510" s="38">
        <v>20</v>
      </c>
      <c r="F510" s="39" t="s">
        <v>682</v>
      </c>
      <c r="G510" s="38">
        <v>23</v>
      </c>
      <c r="H510" s="39" t="s">
        <v>682</v>
      </c>
      <c r="I510" s="38">
        <v>18</v>
      </c>
      <c r="J510" s="39" t="s">
        <v>682</v>
      </c>
      <c r="K510" s="38">
        <v>18</v>
      </c>
      <c r="L510" s="39" t="s">
        <v>682</v>
      </c>
      <c r="M510" s="38">
        <v>30</v>
      </c>
      <c r="N510" s="39" t="s">
        <v>680</v>
      </c>
      <c r="O510" s="38">
        <v>109</v>
      </c>
      <c r="P510" s="39" t="s">
        <v>682</v>
      </c>
      <c r="Q510" s="38"/>
      <c r="X510" s="41" t="s">
        <v>676</v>
      </c>
      <c r="Y510" s="38" t="s">
        <v>668</v>
      </c>
    </row>
    <row r="511" spans="1:25" ht="15.75" customHeight="1" x14ac:dyDescent="0.25">
      <c r="A511" s="37">
        <v>724</v>
      </c>
      <c r="B511" s="37">
        <v>507</v>
      </c>
      <c r="C511" s="37" t="s">
        <v>547</v>
      </c>
      <c r="D511" s="37">
        <v>724</v>
      </c>
      <c r="E511" s="38">
        <v>72</v>
      </c>
      <c r="F511" s="39" t="s">
        <v>678</v>
      </c>
      <c r="G511" s="38">
        <v>45</v>
      </c>
      <c r="H511" s="39" t="s">
        <v>679</v>
      </c>
      <c r="I511" s="38">
        <v>40</v>
      </c>
      <c r="J511" s="39" t="s">
        <v>678</v>
      </c>
      <c r="K511" s="38">
        <v>33</v>
      </c>
      <c r="L511" s="39" t="s">
        <v>679</v>
      </c>
      <c r="M511" s="38">
        <v>20</v>
      </c>
      <c r="N511" s="39" t="s">
        <v>682</v>
      </c>
      <c r="O511" s="38">
        <v>210</v>
      </c>
      <c r="P511" s="39" t="s">
        <v>679</v>
      </c>
      <c r="Q511" s="38"/>
      <c r="X511" s="41" t="s">
        <v>676</v>
      </c>
      <c r="Y511" s="38" t="s">
        <v>668</v>
      </c>
    </row>
    <row r="512" spans="1:25" ht="15.75" customHeight="1" x14ac:dyDescent="0.25">
      <c r="A512" s="37">
        <v>725</v>
      </c>
      <c r="B512" s="37">
        <v>508</v>
      </c>
      <c r="C512" s="37" t="s">
        <v>548</v>
      </c>
      <c r="D512" s="37">
        <v>725</v>
      </c>
      <c r="E512" s="38">
        <v>56</v>
      </c>
      <c r="F512" s="39" t="s">
        <v>681</v>
      </c>
      <c r="G512" s="38">
        <v>45</v>
      </c>
      <c r="H512" s="39" t="s">
        <v>679</v>
      </c>
      <c r="I512" s="38">
        <v>40</v>
      </c>
      <c r="J512" s="39" t="s">
        <v>678</v>
      </c>
      <c r="K512" s="38">
        <v>33</v>
      </c>
      <c r="L512" s="39" t="s">
        <v>679</v>
      </c>
      <c r="M512" s="38">
        <v>30</v>
      </c>
      <c r="N512" s="39" t="s">
        <v>680</v>
      </c>
      <c r="O512" s="38">
        <v>204</v>
      </c>
      <c r="P512" s="39" t="s">
        <v>681</v>
      </c>
      <c r="Q512" s="38"/>
      <c r="X512" s="41" t="s">
        <v>675</v>
      </c>
      <c r="Y512" s="38" t="s">
        <v>668</v>
      </c>
    </row>
    <row r="513" spans="1:25" ht="15.75" customHeight="1" x14ac:dyDescent="0.25">
      <c r="A513" s="37">
        <v>726</v>
      </c>
      <c r="B513" s="37">
        <v>509</v>
      </c>
      <c r="C513" s="37" t="s">
        <v>549</v>
      </c>
      <c r="D513" s="37">
        <v>726</v>
      </c>
      <c r="E513" s="38">
        <v>32</v>
      </c>
      <c r="F513" s="39" t="s">
        <v>682</v>
      </c>
      <c r="G513" s="38">
        <v>30</v>
      </c>
      <c r="H513" s="39" t="s">
        <v>680</v>
      </c>
      <c r="I513" s="38">
        <v>24</v>
      </c>
      <c r="J513" s="39" t="s">
        <v>680</v>
      </c>
      <c r="K513" s="38">
        <v>19</v>
      </c>
      <c r="L513" s="39" t="s">
        <v>682</v>
      </c>
      <c r="M513" s="38">
        <v>15</v>
      </c>
      <c r="N513" s="39" t="s">
        <v>682</v>
      </c>
      <c r="O513" s="38">
        <v>120</v>
      </c>
      <c r="P513" s="39" t="s">
        <v>682</v>
      </c>
      <c r="Q513" s="38"/>
      <c r="X513" s="41" t="s">
        <v>676</v>
      </c>
      <c r="Y513" s="38" t="s">
        <v>668</v>
      </c>
    </row>
    <row r="514" spans="1:25" ht="15.75" customHeight="1" x14ac:dyDescent="0.25">
      <c r="A514" s="37">
        <v>727</v>
      </c>
      <c r="B514" s="37">
        <v>510</v>
      </c>
      <c r="C514" s="37" t="s">
        <v>550</v>
      </c>
      <c r="D514" s="37">
        <v>727</v>
      </c>
      <c r="E514" s="38">
        <v>64</v>
      </c>
      <c r="F514" s="39" t="s">
        <v>679</v>
      </c>
      <c r="G514" s="38">
        <v>30</v>
      </c>
      <c r="H514" s="39" t="s">
        <v>680</v>
      </c>
      <c r="I514" s="38">
        <v>40</v>
      </c>
      <c r="J514" s="39" t="s">
        <v>678</v>
      </c>
      <c r="K514" s="38">
        <v>19</v>
      </c>
      <c r="L514" s="39" t="s">
        <v>682</v>
      </c>
      <c r="M514" s="38">
        <v>15</v>
      </c>
      <c r="N514" s="39" t="s">
        <v>682</v>
      </c>
      <c r="O514" s="38">
        <v>168</v>
      </c>
      <c r="P514" s="39" t="s">
        <v>680</v>
      </c>
      <c r="Q514" s="38"/>
      <c r="X514" s="41" t="s">
        <v>676</v>
      </c>
      <c r="Y514" s="38" t="s">
        <v>668</v>
      </c>
    </row>
    <row r="515" spans="1:25" ht="15.75" customHeight="1" x14ac:dyDescent="0.25">
      <c r="A515" s="37">
        <v>728</v>
      </c>
      <c r="B515" s="37">
        <v>511</v>
      </c>
      <c r="C515" s="37" t="s">
        <v>551</v>
      </c>
      <c r="D515" s="37">
        <v>728</v>
      </c>
      <c r="E515" s="38">
        <v>16</v>
      </c>
      <c r="F515" s="39" t="s">
        <v>682</v>
      </c>
      <c r="G515" s="38">
        <v>30</v>
      </c>
      <c r="H515" s="39" t="s">
        <v>680</v>
      </c>
      <c r="I515" s="38">
        <v>24</v>
      </c>
      <c r="J515" s="39" t="s">
        <v>680</v>
      </c>
      <c r="K515" s="38">
        <v>26</v>
      </c>
      <c r="L515" s="39" t="s">
        <v>681</v>
      </c>
      <c r="M515" s="38">
        <v>15</v>
      </c>
      <c r="N515" s="39" t="s">
        <v>682</v>
      </c>
      <c r="O515" s="38">
        <v>111</v>
      </c>
      <c r="P515" s="39" t="s">
        <v>682</v>
      </c>
      <c r="Q515" s="38"/>
      <c r="X515" s="41" t="s">
        <v>676</v>
      </c>
      <c r="Y515" s="38" t="s">
        <v>668</v>
      </c>
    </row>
    <row r="516" spans="1:25" ht="15.75" customHeight="1" x14ac:dyDescent="0.25">
      <c r="A516" s="37">
        <v>729</v>
      </c>
      <c r="B516" s="37">
        <v>512</v>
      </c>
      <c r="C516" s="37" t="s">
        <v>552</v>
      </c>
      <c r="D516" s="37">
        <v>729</v>
      </c>
      <c r="E516" s="38">
        <v>24</v>
      </c>
      <c r="F516" s="39" t="s">
        <v>682</v>
      </c>
      <c r="G516" s="38">
        <v>60</v>
      </c>
      <c r="H516" s="39" t="s">
        <v>678</v>
      </c>
      <c r="I516" s="38">
        <v>32</v>
      </c>
      <c r="J516" s="39" t="s">
        <v>679</v>
      </c>
      <c r="K516" s="38">
        <v>26</v>
      </c>
      <c r="L516" s="39" t="s">
        <v>681</v>
      </c>
      <c r="M516" s="38">
        <v>20</v>
      </c>
      <c r="N516" s="39" t="s">
        <v>682</v>
      </c>
      <c r="O516" s="38">
        <v>162</v>
      </c>
      <c r="P516" s="39" t="s">
        <v>680</v>
      </c>
      <c r="Q516" s="38"/>
      <c r="X516" s="41" t="s">
        <v>676</v>
      </c>
      <c r="Y516" s="38" t="s">
        <v>668</v>
      </c>
    </row>
    <row r="517" spans="1:25" ht="15.75" customHeight="1" x14ac:dyDescent="0.25">
      <c r="A517" s="37">
        <v>730</v>
      </c>
      <c r="B517" s="37">
        <v>513</v>
      </c>
      <c r="C517" s="37" t="s">
        <v>553</v>
      </c>
      <c r="D517" s="37">
        <v>730</v>
      </c>
      <c r="E517" s="38">
        <v>40</v>
      </c>
      <c r="F517" s="39" t="s">
        <v>680</v>
      </c>
      <c r="G517" s="38">
        <v>45</v>
      </c>
      <c r="H517" s="39" t="s">
        <v>679</v>
      </c>
      <c r="I517" s="38">
        <v>24</v>
      </c>
      <c r="J517" s="39" t="s">
        <v>680</v>
      </c>
      <c r="K517" s="38">
        <v>19</v>
      </c>
      <c r="L517" s="39" t="s">
        <v>682</v>
      </c>
      <c r="M517" s="38">
        <v>50</v>
      </c>
      <c r="N517" s="39" t="s">
        <v>679</v>
      </c>
      <c r="O517" s="38">
        <v>178</v>
      </c>
      <c r="P517" s="39" t="s">
        <v>680</v>
      </c>
      <c r="Q517" s="38"/>
      <c r="X517" s="41" t="s">
        <v>676</v>
      </c>
      <c r="Y517" s="38" t="s">
        <v>668</v>
      </c>
    </row>
    <row r="518" spans="1:25" ht="15.75" customHeight="1" x14ac:dyDescent="0.25">
      <c r="A518" s="37">
        <v>731</v>
      </c>
      <c r="B518" s="37">
        <v>514</v>
      </c>
      <c r="C518" s="37" t="s">
        <v>554</v>
      </c>
      <c r="D518" s="37">
        <v>731</v>
      </c>
      <c r="E518" s="38">
        <v>64</v>
      </c>
      <c r="F518" s="39" t="s">
        <v>679</v>
      </c>
      <c r="G518" s="38">
        <v>45</v>
      </c>
      <c r="H518" s="39" t="s">
        <v>679</v>
      </c>
      <c r="I518" s="38">
        <v>40</v>
      </c>
      <c r="J518" s="39" t="s">
        <v>678</v>
      </c>
      <c r="K518" s="38">
        <v>33</v>
      </c>
      <c r="L518" s="39" t="s">
        <v>679</v>
      </c>
      <c r="M518" s="38">
        <v>50</v>
      </c>
      <c r="N518" s="39" t="s">
        <v>679</v>
      </c>
      <c r="O518" s="38">
        <v>232</v>
      </c>
      <c r="P518" s="39" t="s">
        <v>679</v>
      </c>
      <c r="Q518" s="38"/>
      <c r="X518" s="41" t="s">
        <v>675</v>
      </c>
      <c r="Y518" s="38" t="s">
        <v>668</v>
      </c>
    </row>
    <row r="519" spans="1:25" ht="15.75" customHeight="1" x14ac:dyDescent="0.25">
      <c r="A519" s="37">
        <v>732</v>
      </c>
      <c r="B519" s="37">
        <v>515</v>
      </c>
      <c r="C519" s="37" t="s">
        <v>555</v>
      </c>
      <c r="D519" s="37">
        <v>732</v>
      </c>
      <c r="E519" s="38">
        <v>64</v>
      </c>
      <c r="F519" s="39" t="s">
        <v>679</v>
      </c>
      <c r="G519" s="38">
        <v>45</v>
      </c>
      <c r="H519" s="39" t="s">
        <v>679</v>
      </c>
      <c r="I519" s="38">
        <v>40</v>
      </c>
      <c r="J519" s="39" t="s">
        <v>678</v>
      </c>
      <c r="K519" s="38">
        <v>33</v>
      </c>
      <c r="L519" s="39" t="s">
        <v>679</v>
      </c>
      <c r="M519" s="38">
        <v>50</v>
      </c>
      <c r="N519" s="39" t="s">
        <v>679</v>
      </c>
      <c r="O519" s="38">
        <v>232</v>
      </c>
      <c r="P519" s="39" t="s">
        <v>679</v>
      </c>
      <c r="Q519" s="38"/>
      <c r="X519" s="41" t="s">
        <v>675</v>
      </c>
      <c r="Y519" s="38" t="s">
        <v>668</v>
      </c>
    </row>
    <row r="520" spans="1:25" ht="15.75" customHeight="1" x14ac:dyDescent="0.25">
      <c r="A520" s="37">
        <v>733</v>
      </c>
      <c r="B520" s="37">
        <v>516</v>
      </c>
      <c r="C520" s="37" t="s">
        <v>556</v>
      </c>
      <c r="D520" s="37">
        <v>733</v>
      </c>
      <c r="E520" s="38">
        <v>40</v>
      </c>
      <c r="F520" s="39" t="s">
        <v>680</v>
      </c>
      <c r="G520" s="38">
        <v>30</v>
      </c>
      <c r="H520" s="39" t="s">
        <v>680</v>
      </c>
      <c r="I520" s="38">
        <v>32</v>
      </c>
      <c r="J520" s="39" t="s">
        <v>679</v>
      </c>
      <c r="K520" s="38">
        <v>26</v>
      </c>
      <c r="L520" s="39" t="s">
        <v>681</v>
      </c>
      <c r="M520" s="38">
        <v>15</v>
      </c>
      <c r="N520" s="39" t="s">
        <v>682</v>
      </c>
      <c r="O520" s="38">
        <v>143</v>
      </c>
      <c r="P520" s="39" t="s">
        <v>680</v>
      </c>
      <c r="Q520" s="38"/>
      <c r="X520" s="41" t="s">
        <v>676</v>
      </c>
      <c r="Y520" s="38" t="s">
        <v>668</v>
      </c>
    </row>
    <row r="521" spans="1:25" ht="15.75" customHeight="1" x14ac:dyDescent="0.25">
      <c r="A521" s="37">
        <v>734</v>
      </c>
      <c r="B521" s="37">
        <v>517</v>
      </c>
      <c r="C521" s="37" t="s">
        <v>557</v>
      </c>
      <c r="D521" s="37">
        <v>734</v>
      </c>
      <c r="E521" s="38">
        <v>72</v>
      </c>
      <c r="F521" s="39" t="s">
        <v>678</v>
      </c>
      <c r="G521" s="38">
        <v>45</v>
      </c>
      <c r="H521" s="39" t="s">
        <v>679</v>
      </c>
      <c r="I521" s="38">
        <v>32</v>
      </c>
      <c r="J521" s="39" t="s">
        <v>679</v>
      </c>
      <c r="K521" s="38">
        <v>33</v>
      </c>
      <c r="L521" s="39" t="s">
        <v>679</v>
      </c>
      <c r="M521" s="38">
        <v>20</v>
      </c>
      <c r="N521" s="39" t="s">
        <v>682</v>
      </c>
      <c r="O521" s="38">
        <v>202</v>
      </c>
      <c r="P521" s="39" t="s">
        <v>681</v>
      </c>
      <c r="Q521" s="38"/>
      <c r="X521" s="41" t="s">
        <v>676</v>
      </c>
      <c r="Y521" s="38" t="s">
        <v>668</v>
      </c>
    </row>
    <row r="522" spans="1:25" ht="15.75" customHeight="1" x14ac:dyDescent="0.25">
      <c r="A522" s="37">
        <v>735</v>
      </c>
      <c r="B522" s="37">
        <v>518</v>
      </c>
      <c r="C522" s="37" t="s">
        <v>558</v>
      </c>
      <c r="D522" s="37">
        <v>735</v>
      </c>
      <c r="E522" s="38">
        <v>64</v>
      </c>
      <c r="F522" s="39" t="s">
        <v>679</v>
      </c>
      <c r="G522" s="38">
        <v>30</v>
      </c>
      <c r="H522" s="39" t="s">
        <v>680</v>
      </c>
      <c r="I522" s="38">
        <v>24</v>
      </c>
      <c r="J522" s="39" t="s">
        <v>680</v>
      </c>
      <c r="K522" s="38">
        <v>21</v>
      </c>
      <c r="L522" s="39" t="s">
        <v>680</v>
      </c>
      <c r="M522" s="38">
        <v>30</v>
      </c>
      <c r="N522" s="39" t="s">
        <v>680</v>
      </c>
      <c r="O522" s="38">
        <v>169</v>
      </c>
      <c r="P522" s="39" t="s">
        <v>680</v>
      </c>
      <c r="Q522" s="38"/>
      <c r="X522" s="41" t="s">
        <v>675</v>
      </c>
      <c r="Y522" s="38" t="s">
        <v>668</v>
      </c>
    </row>
    <row r="523" spans="1:25" ht="15.75" customHeight="1" x14ac:dyDescent="0.25">
      <c r="A523" s="37">
        <v>736</v>
      </c>
      <c r="B523" s="37">
        <v>519</v>
      </c>
      <c r="C523" s="37" t="s">
        <v>559</v>
      </c>
      <c r="D523" s="37">
        <v>736</v>
      </c>
      <c r="E523" s="38">
        <v>72</v>
      </c>
      <c r="F523" s="39" t="s">
        <v>678</v>
      </c>
      <c r="G523" s="38">
        <v>45</v>
      </c>
      <c r="H523" s="39" t="s">
        <v>679</v>
      </c>
      <c r="I523" s="38">
        <v>40</v>
      </c>
      <c r="J523" s="39" t="s">
        <v>678</v>
      </c>
      <c r="K523" s="38">
        <v>26</v>
      </c>
      <c r="L523" s="39" t="s">
        <v>681</v>
      </c>
      <c r="M523" s="38">
        <v>60</v>
      </c>
      <c r="N523" s="39" t="s">
        <v>678</v>
      </c>
      <c r="O523" s="38">
        <v>243</v>
      </c>
      <c r="P523" s="39" t="s">
        <v>678</v>
      </c>
      <c r="Q523" s="38"/>
      <c r="X523" s="41" t="s">
        <v>675</v>
      </c>
      <c r="Y523" s="38" t="s">
        <v>668</v>
      </c>
    </row>
    <row r="524" spans="1:25" ht="15.75" customHeight="1" x14ac:dyDescent="0.25">
      <c r="A524" s="37">
        <v>737</v>
      </c>
      <c r="B524" s="37">
        <v>520</v>
      </c>
      <c r="C524" s="37" t="s">
        <v>560</v>
      </c>
      <c r="D524" s="37">
        <v>737</v>
      </c>
      <c r="E524" s="38">
        <v>24</v>
      </c>
      <c r="F524" s="39" t="s">
        <v>682</v>
      </c>
      <c r="G524" s="38">
        <v>30</v>
      </c>
      <c r="H524" s="39" t="s">
        <v>680</v>
      </c>
      <c r="I524" s="38">
        <v>24</v>
      </c>
      <c r="J524" s="39" t="s">
        <v>680</v>
      </c>
      <c r="K524" s="38">
        <v>26</v>
      </c>
      <c r="L524" s="39" t="s">
        <v>681</v>
      </c>
      <c r="M524" s="38">
        <v>60</v>
      </c>
      <c r="N524" s="39" t="s">
        <v>678</v>
      </c>
      <c r="O524" s="38">
        <v>164</v>
      </c>
      <c r="P524" s="39" t="s">
        <v>680</v>
      </c>
      <c r="Q524" s="38"/>
      <c r="X524" s="41" t="s">
        <v>676</v>
      </c>
      <c r="Y524" s="38" t="s">
        <v>668</v>
      </c>
    </row>
    <row r="525" spans="1:25" ht="15.75" customHeight="1" x14ac:dyDescent="0.25">
      <c r="A525" s="37">
        <v>738</v>
      </c>
      <c r="B525" s="37">
        <v>521</v>
      </c>
      <c r="C525" s="37" t="s">
        <v>561</v>
      </c>
      <c r="D525" s="37">
        <v>738</v>
      </c>
      <c r="E525" s="38">
        <v>48</v>
      </c>
      <c r="F525" s="39" t="s">
        <v>680</v>
      </c>
      <c r="G525" s="38">
        <v>45</v>
      </c>
      <c r="H525" s="39" t="s">
        <v>679</v>
      </c>
      <c r="I525" s="38">
        <v>32</v>
      </c>
      <c r="J525" s="39" t="s">
        <v>679</v>
      </c>
      <c r="K525" s="38">
        <v>33</v>
      </c>
      <c r="L525" s="39" t="s">
        <v>679</v>
      </c>
      <c r="M525" s="38">
        <v>40</v>
      </c>
      <c r="N525" s="39" t="s">
        <v>681</v>
      </c>
      <c r="O525" s="38">
        <v>198</v>
      </c>
      <c r="P525" s="39" t="s">
        <v>681</v>
      </c>
      <c r="Q525" s="38"/>
      <c r="X525" s="41" t="s">
        <v>675</v>
      </c>
      <c r="Y525" s="38" t="s">
        <v>668</v>
      </c>
    </row>
    <row r="526" spans="1:25" ht="15.75" customHeight="1" x14ac:dyDescent="0.25">
      <c r="A526" s="37">
        <v>739</v>
      </c>
      <c r="B526" s="37">
        <v>522</v>
      </c>
      <c r="C526" s="37" t="s">
        <v>562</v>
      </c>
      <c r="D526" s="37">
        <v>739</v>
      </c>
      <c r="E526" s="38">
        <v>64</v>
      </c>
      <c r="F526" s="39" t="s">
        <v>679</v>
      </c>
      <c r="G526" s="38">
        <v>45</v>
      </c>
      <c r="H526" s="39" t="s">
        <v>679</v>
      </c>
      <c r="I526" s="38">
        <v>40</v>
      </c>
      <c r="J526" s="39" t="s">
        <v>678</v>
      </c>
      <c r="K526" s="38">
        <v>33</v>
      </c>
      <c r="L526" s="39" t="s">
        <v>679</v>
      </c>
      <c r="M526" s="38">
        <v>40</v>
      </c>
      <c r="N526" s="39" t="s">
        <v>681</v>
      </c>
      <c r="O526" s="38">
        <v>222</v>
      </c>
      <c r="P526" s="39" t="s">
        <v>679</v>
      </c>
      <c r="Q526" s="38"/>
      <c r="X526" s="41" t="s">
        <v>675</v>
      </c>
      <c r="Y526" s="38" t="s">
        <v>668</v>
      </c>
    </row>
    <row r="527" spans="1:25" ht="15.75" customHeight="1" x14ac:dyDescent="0.25">
      <c r="A527" s="37">
        <v>740</v>
      </c>
      <c r="B527" s="37">
        <v>523</v>
      </c>
      <c r="C527" s="37" t="s">
        <v>563</v>
      </c>
      <c r="D527" s="37">
        <v>740</v>
      </c>
      <c r="E527" s="38">
        <v>56</v>
      </c>
      <c r="F527" s="39" t="s">
        <v>681</v>
      </c>
      <c r="G527" s="38">
        <v>45</v>
      </c>
      <c r="H527" s="39" t="s">
        <v>679</v>
      </c>
      <c r="I527" s="38">
        <v>40</v>
      </c>
      <c r="J527" s="39" t="s">
        <v>678</v>
      </c>
      <c r="K527" s="38">
        <v>33</v>
      </c>
      <c r="L527" s="39" t="s">
        <v>679</v>
      </c>
      <c r="M527" s="38">
        <v>40</v>
      </c>
      <c r="N527" s="39" t="s">
        <v>681</v>
      </c>
      <c r="O527" s="38">
        <v>214</v>
      </c>
      <c r="P527" s="39" t="s">
        <v>679</v>
      </c>
      <c r="Q527" s="38"/>
      <c r="X527" s="41" t="s">
        <v>675</v>
      </c>
      <c r="Y527" s="38" t="s">
        <v>668</v>
      </c>
    </row>
    <row r="528" spans="1:25" ht="15.75" customHeight="1" x14ac:dyDescent="0.25">
      <c r="A528" s="37">
        <v>741</v>
      </c>
      <c r="B528" s="37">
        <v>524</v>
      </c>
      <c r="C528" s="37" t="s">
        <v>564</v>
      </c>
      <c r="D528" s="37">
        <v>741</v>
      </c>
      <c r="E528" s="38">
        <v>64</v>
      </c>
      <c r="F528" s="39" t="s">
        <v>679</v>
      </c>
      <c r="G528" s="38">
        <v>30</v>
      </c>
      <c r="H528" s="39" t="s">
        <v>680</v>
      </c>
      <c r="I528" s="38">
        <v>24</v>
      </c>
      <c r="J528" s="39" t="s">
        <v>680</v>
      </c>
      <c r="K528" s="38">
        <v>26</v>
      </c>
      <c r="L528" s="39" t="s">
        <v>681</v>
      </c>
      <c r="M528" s="38">
        <v>30</v>
      </c>
      <c r="N528" s="39" t="s">
        <v>680</v>
      </c>
      <c r="O528" s="38">
        <v>174</v>
      </c>
      <c r="P528" s="39" t="s">
        <v>680</v>
      </c>
      <c r="Q528" s="38"/>
      <c r="X528" s="41" t="s">
        <v>675</v>
      </c>
      <c r="Y528" s="38" t="s">
        <v>668</v>
      </c>
    </row>
    <row r="529" spans="1:25" ht="15.75" customHeight="1" x14ac:dyDescent="0.25">
      <c r="A529" s="37">
        <v>742</v>
      </c>
      <c r="B529" s="37">
        <v>525</v>
      </c>
      <c r="C529" s="37" t="s">
        <v>565</v>
      </c>
      <c r="D529" s="37">
        <v>742</v>
      </c>
      <c r="E529" s="38">
        <v>72</v>
      </c>
      <c r="F529" s="39" t="s">
        <v>678</v>
      </c>
      <c r="G529" s="38">
        <v>45</v>
      </c>
      <c r="H529" s="39" t="s">
        <v>679</v>
      </c>
      <c r="I529" s="38">
        <v>32</v>
      </c>
      <c r="J529" s="39" t="s">
        <v>679</v>
      </c>
      <c r="K529" s="38">
        <v>27</v>
      </c>
      <c r="L529" s="39" t="s">
        <v>681</v>
      </c>
      <c r="M529" s="38">
        <v>30</v>
      </c>
      <c r="N529" s="39" t="s">
        <v>680</v>
      </c>
      <c r="O529" s="38">
        <v>206</v>
      </c>
      <c r="P529" s="39" t="s">
        <v>681</v>
      </c>
      <c r="Q529" s="38"/>
      <c r="X529" s="41" t="s">
        <v>675</v>
      </c>
      <c r="Y529" s="38" t="s">
        <v>668</v>
      </c>
    </row>
    <row r="530" spans="1:25" ht="15.75" customHeight="1" x14ac:dyDescent="0.25">
      <c r="A530" s="37">
        <v>743</v>
      </c>
      <c r="B530" s="37">
        <v>526</v>
      </c>
      <c r="C530" s="37" t="s">
        <v>566</v>
      </c>
      <c r="D530" s="37">
        <v>743</v>
      </c>
      <c r="E530" s="38">
        <v>72</v>
      </c>
      <c r="F530" s="39" t="s">
        <v>678</v>
      </c>
      <c r="G530" s="38">
        <v>30</v>
      </c>
      <c r="H530" s="39" t="s">
        <v>680</v>
      </c>
      <c r="I530" s="38">
        <v>40</v>
      </c>
      <c r="J530" s="39" t="s">
        <v>678</v>
      </c>
      <c r="K530" s="38">
        <v>27</v>
      </c>
      <c r="L530" s="39" t="s">
        <v>681</v>
      </c>
      <c r="M530" s="38">
        <v>20</v>
      </c>
      <c r="N530" s="39" t="s">
        <v>682</v>
      </c>
      <c r="O530" s="38">
        <v>189</v>
      </c>
      <c r="P530" s="39" t="s">
        <v>681</v>
      </c>
      <c r="Q530" s="38"/>
      <c r="X530" s="41" t="s">
        <v>676</v>
      </c>
      <c r="Y530" s="38" t="s">
        <v>668</v>
      </c>
    </row>
    <row r="531" spans="1:25" ht="15.75" customHeight="1" x14ac:dyDescent="0.25">
      <c r="A531" s="37">
        <v>744</v>
      </c>
      <c r="B531" s="37">
        <v>527</v>
      </c>
      <c r="C531" s="37" t="s">
        <v>567</v>
      </c>
      <c r="D531" s="37">
        <v>744</v>
      </c>
      <c r="E531" s="38">
        <v>56</v>
      </c>
      <c r="F531" s="39" t="s">
        <v>681</v>
      </c>
      <c r="G531" s="38">
        <v>30</v>
      </c>
      <c r="H531" s="39" t="s">
        <v>680</v>
      </c>
      <c r="I531" s="38">
        <v>32</v>
      </c>
      <c r="J531" s="39" t="s">
        <v>679</v>
      </c>
      <c r="K531" s="38">
        <v>27</v>
      </c>
      <c r="L531" s="39" t="s">
        <v>681</v>
      </c>
      <c r="M531" s="38">
        <v>30</v>
      </c>
      <c r="N531" s="39" t="s">
        <v>680</v>
      </c>
      <c r="O531" s="38">
        <v>175</v>
      </c>
      <c r="P531" s="39" t="s">
        <v>680</v>
      </c>
      <c r="Q531" s="38"/>
      <c r="X531" s="41" t="s">
        <v>675</v>
      </c>
      <c r="Y531" s="38" t="s">
        <v>668</v>
      </c>
    </row>
    <row r="532" spans="1:25" ht="15.75" customHeight="1" x14ac:dyDescent="0.25">
      <c r="A532" s="37">
        <v>745</v>
      </c>
      <c r="B532" s="37">
        <v>528</v>
      </c>
      <c r="C532" s="37" t="s">
        <v>568</v>
      </c>
      <c r="D532" s="37">
        <v>745</v>
      </c>
      <c r="E532" s="38">
        <v>56</v>
      </c>
      <c r="F532" s="39" t="s">
        <v>681</v>
      </c>
      <c r="G532" s="38">
        <v>30</v>
      </c>
      <c r="H532" s="39" t="s">
        <v>680</v>
      </c>
      <c r="I532" s="38">
        <v>40</v>
      </c>
      <c r="J532" s="39" t="s">
        <v>678</v>
      </c>
      <c r="K532" s="38">
        <v>26</v>
      </c>
      <c r="L532" s="39" t="s">
        <v>681</v>
      </c>
      <c r="M532" s="38">
        <v>20</v>
      </c>
      <c r="N532" s="39" t="s">
        <v>682</v>
      </c>
      <c r="O532" s="38">
        <v>172</v>
      </c>
      <c r="P532" s="39" t="s">
        <v>680</v>
      </c>
      <c r="Q532" s="38"/>
      <c r="X532" s="41" t="s">
        <v>676</v>
      </c>
      <c r="Y532" s="38" t="s">
        <v>668</v>
      </c>
    </row>
    <row r="533" spans="1:25" ht="15.75" customHeight="1" x14ac:dyDescent="0.25">
      <c r="A533" s="37">
        <v>746</v>
      </c>
      <c r="B533" s="37">
        <v>529</v>
      </c>
      <c r="C533" s="37" t="s">
        <v>569</v>
      </c>
      <c r="D533" s="37">
        <v>746</v>
      </c>
      <c r="E533" s="38">
        <v>48</v>
      </c>
      <c r="F533" s="39" t="s">
        <v>680</v>
      </c>
      <c r="G533" s="38">
        <v>30</v>
      </c>
      <c r="H533" s="39" t="s">
        <v>680</v>
      </c>
      <c r="I533" s="38">
        <v>40</v>
      </c>
      <c r="J533" s="39" t="s">
        <v>678</v>
      </c>
      <c r="K533" s="38">
        <v>19</v>
      </c>
      <c r="L533" s="39" t="s">
        <v>682</v>
      </c>
      <c r="M533" s="38">
        <v>30</v>
      </c>
      <c r="N533" s="39" t="s">
        <v>680</v>
      </c>
      <c r="O533" s="38">
        <v>167</v>
      </c>
      <c r="P533" s="39" t="s">
        <v>680</v>
      </c>
      <c r="Q533" s="38"/>
      <c r="X533" s="41" t="s">
        <v>676</v>
      </c>
      <c r="Y533" s="38" t="s">
        <v>668</v>
      </c>
    </row>
    <row r="534" spans="1:25" ht="15.75" customHeight="1" x14ac:dyDescent="0.25">
      <c r="A534" s="37">
        <v>747</v>
      </c>
      <c r="B534" s="37">
        <v>530</v>
      </c>
      <c r="C534" s="37" t="s">
        <v>570</v>
      </c>
      <c r="D534" s="37">
        <v>747</v>
      </c>
      <c r="E534" s="38">
        <v>56</v>
      </c>
      <c r="F534" s="39" t="s">
        <v>681</v>
      </c>
      <c r="G534" s="38">
        <v>30</v>
      </c>
      <c r="H534" s="39" t="s">
        <v>680</v>
      </c>
      <c r="I534" s="38">
        <v>32</v>
      </c>
      <c r="J534" s="39" t="s">
        <v>679</v>
      </c>
      <c r="K534" s="38">
        <v>26</v>
      </c>
      <c r="L534" s="39" t="s">
        <v>681</v>
      </c>
      <c r="M534" s="38">
        <v>30</v>
      </c>
      <c r="N534" s="39" t="s">
        <v>680</v>
      </c>
      <c r="O534" s="38">
        <v>174</v>
      </c>
      <c r="P534" s="39" t="s">
        <v>680</v>
      </c>
      <c r="Q534" s="38"/>
      <c r="X534" s="41" t="s">
        <v>675</v>
      </c>
      <c r="Y534" s="38" t="s">
        <v>668</v>
      </c>
    </row>
    <row r="535" spans="1:25" ht="15.75" customHeight="1" x14ac:dyDescent="0.25">
      <c r="A535" s="37">
        <v>748</v>
      </c>
      <c r="B535" s="37">
        <v>531</v>
      </c>
      <c r="C535" s="37" t="s">
        <v>571</v>
      </c>
      <c r="D535" s="37">
        <v>748</v>
      </c>
      <c r="E535" s="38">
        <v>40</v>
      </c>
      <c r="F535" s="39" t="s">
        <v>680</v>
      </c>
      <c r="G535" s="38">
        <v>30</v>
      </c>
      <c r="H535" s="39" t="s">
        <v>680</v>
      </c>
      <c r="I535" s="38">
        <v>24</v>
      </c>
      <c r="J535" s="39" t="s">
        <v>680</v>
      </c>
      <c r="K535" s="38">
        <v>26</v>
      </c>
      <c r="L535" s="39" t="s">
        <v>681</v>
      </c>
      <c r="M535" s="38">
        <v>40</v>
      </c>
      <c r="N535" s="39" t="s">
        <v>681</v>
      </c>
      <c r="O535" s="38">
        <v>160</v>
      </c>
      <c r="P535" s="39" t="s">
        <v>680</v>
      </c>
      <c r="Q535" s="38"/>
      <c r="X535" s="41" t="s">
        <v>675</v>
      </c>
      <c r="Y535" s="38" t="s">
        <v>668</v>
      </c>
    </row>
    <row r="536" spans="1:25" ht="15.75" customHeight="1" x14ac:dyDescent="0.25">
      <c r="A536" s="37">
        <v>749</v>
      </c>
      <c r="B536" s="37">
        <v>532</v>
      </c>
      <c r="C536" s="37" t="s">
        <v>572</v>
      </c>
      <c r="D536" s="37">
        <v>749</v>
      </c>
      <c r="E536" s="38">
        <v>64</v>
      </c>
      <c r="F536" s="39" t="s">
        <v>679</v>
      </c>
      <c r="G536" s="38">
        <v>30</v>
      </c>
      <c r="H536" s="39" t="s">
        <v>680</v>
      </c>
      <c r="I536" s="38">
        <v>24</v>
      </c>
      <c r="J536" s="39" t="s">
        <v>680</v>
      </c>
      <c r="K536" s="38">
        <v>34</v>
      </c>
      <c r="L536" s="39" t="s">
        <v>678</v>
      </c>
      <c r="M536" s="38">
        <v>20</v>
      </c>
      <c r="N536" s="39" t="s">
        <v>682</v>
      </c>
      <c r="O536" s="38">
        <v>172</v>
      </c>
      <c r="P536" s="39" t="s">
        <v>680</v>
      </c>
      <c r="Q536" s="38"/>
      <c r="X536" s="41" t="s">
        <v>676</v>
      </c>
      <c r="Y536" s="38" t="s">
        <v>668</v>
      </c>
    </row>
    <row r="537" spans="1:25" ht="15.75" customHeight="1" x14ac:dyDescent="0.25">
      <c r="A537" s="37">
        <v>750</v>
      </c>
      <c r="B537" s="37">
        <v>533</v>
      </c>
      <c r="C537" s="37" t="s">
        <v>573</v>
      </c>
      <c r="D537" s="37">
        <v>750</v>
      </c>
      <c r="E537" s="38">
        <v>64</v>
      </c>
      <c r="F537" s="39" t="s">
        <v>679</v>
      </c>
      <c r="G537" s="38">
        <v>30</v>
      </c>
      <c r="H537" s="39" t="s">
        <v>680</v>
      </c>
      <c r="I537" s="38">
        <v>32</v>
      </c>
      <c r="J537" s="39" t="s">
        <v>679</v>
      </c>
      <c r="K537" s="38">
        <v>34</v>
      </c>
      <c r="L537" s="39" t="s">
        <v>678</v>
      </c>
      <c r="M537" s="38">
        <v>60</v>
      </c>
      <c r="N537" s="39" t="s">
        <v>678</v>
      </c>
      <c r="O537" s="38">
        <v>220</v>
      </c>
      <c r="P537" s="39" t="s">
        <v>679</v>
      </c>
      <c r="Q537" s="38"/>
      <c r="X537" s="41" t="s">
        <v>675</v>
      </c>
      <c r="Y537" s="38" t="s">
        <v>668</v>
      </c>
    </row>
    <row r="538" spans="1:25" ht="15.75" customHeight="1" x14ac:dyDescent="0.25">
      <c r="A538" s="37">
        <v>751</v>
      </c>
      <c r="B538" s="37">
        <v>534</v>
      </c>
      <c r="C538" s="37" t="s">
        <v>574</v>
      </c>
      <c r="D538" s="37">
        <v>751</v>
      </c>
      <c r="E538" s="38">
        <v>64</v>
      </c>
      <c r="F538" s="39" t="s">
        <v>679</v>
      </c>
      <c r="G538" s="38">
        <v>30</v>
      </c>
      <c r="H538" s="39" t="s">
        <v>680</v>
      </c>
      <c r="I538" s="38">
        <v>24</v>
      </c>
      <c r="J538" s="39" t="s">
        <v>680</v>
      </c>
      <c r="K538" s="38">
        <v>26</v>
      </c>
      <c r="L538" s="39" t="s">
        <v>681</v>
      </c>
      <c r="M538" s="38">
        <v>50</v>
      </c>
      <c r="N538" s="39" t="s">
        <v>679</v>
      </c>
      <c r="O538" s="38">
        <v>194</v>
      </c>
      <c r="P538" s="39" t="s">
        <v>681</v>
      </c>
      <c r="Q538" s="38"/>
      <c r="X538" s="41" t="s">
        <v>675</v>
      </c>
      <c r="Y538" s="38" t="s">
        <v>668</v>
      </c>
    </row>
    <row r="539" spans="1:25" ht="15.75" customHeight="1" x14ac:dyDescent="0.25">
      <c r="A539" s="37">
        <v>752</v>
      </c>
      <c r="B539" s="37">
        <v>535</v>
      </c>
      <c r="C539" s="37" t="s">
        <v>575</v>
      </c>
      <c r="D539" s="37">
        <v>752</v>
      </c>
      <c r="E539" s="38">
        <v>40</v>
      </c>
      <c r="F539" s="39" t="s">
        <v>680</v>
      </c>
      <c r="G539" s="38">
        <v>30</v>
      </c>
      <c r="H539" s="39" t="s">
        <v>680</v>
      </c>
      <c r="I539" s="38">
        <v>24</v>
      </c>
      <c r="J539" s="39" t="s">
        <v>680</v>
      </c>
      <c r="K539" s="38">
        <v>32</v>
      </c>
      <c r="L539" s="39" t="s">
        <v>679</v>
      </c>
      <c r="M539" s="38">
        <v>30</v>
      </c>
      <c r="N539" s="39" t="s">
        <v>680</v>
      </c>
      <c r="O539" s="38">
        <v>156</v>
      </c>
      <c r="P539" s="39" t="s">
        <v>680</v>
      </c>
      <c r="Q539" s="38"/>
      <c r="X539" s="41" t="s">
        <v>675</v>
      </c>
      <c r="Y539" s="38" t="s">
        <v>668</v>
      </c>
    </row>
    <row r="540" spans="1:25" ht="15.75" customHeight="1" x14ac:dyDescent="0.25">
      <c r="A540" s="37">
        <v>753</v>
      </c>
      <c r="B540" s="37">
        <v>536</v>
      </c>
      <c r="C540" s="37" t="s">
        <v>576</v>
      </c>
      <c r="D540" s="37">
        <v>753</v>
      </c>
      <c r="E540" s="38">
        <v>64</v>
      </c>
      <c r="F540" s="39" t="s">
        <v>679</v>
      </c>
      <c r="G540" s="38">
        <v>30</v>
      </c>
      <c r="H540" s="39" t="s">
        <v>680</v>
      </c>
      <c r="I540" s="38">
        <v>40</v>
      </c>
      <c r="J540" s="39" t="s">
        <v>678</v>
      </c>
      <c r="K540" s="38">
        <v>32</v>
      </c>
      <c r="L540" s="39" t="s">
        <v>679</v>
      </c>
      <c r="M540" s="38">
        <v>30</v>
      </c>
      <c r="N540" s="39" t="s">
        <v>680</v>
      </c>
      <c r="O540" s="38">
        <v>196</v>
      </c>
      <c r="P540" s="39" t="s">
        <v>681</v>
      </c>
      <c r="Q540" s="38"/>
      <c r="X540" s="41" t="s">
        <v>675</v>
      </c>
      <c r="Y540" s="38" t="s">
        <v>668</v>
      </c>
    </row>
    <row r="541" spans="1:25" ht="15.75" customHeight="1" x14ac:dyDescent="0.25">
      <c r="A541" s="37">
        <v>754</v>
      </c>
      <c r="B541" s="37">
        <v>537</v>
      </c>
      <c r="C541" s="37" t="s">
        <v>577</v>
      </c>
      <c r="D541" s="37">
        <v>754</v>
      </c>
      <c r="E541" s="38">
        <v>40</v>
      </c>
      <c r="F541" s="39" t="s">
        <v>680</v>
      </c>
      <c r="G541" s="38">
        <v>38</v>
      </c>
      <c r="H541" s="39" t="s">
        <v>680</v>
      </c>
      <c r="I541" s="38">
        <v>32</v>
      </c>
      <c r="J541" s="39" t="s">
        <v>679</v>
      </c>
      <c r="K541" s="38">
        <v>15</v>
      </c>
      <c r="L541" s="39" t="s">
        <v>682</v>
      </c>
      <c r="M541" s="38">
        <v>30</v>
      </c>
      <c r="N541" s="39" t="s">
        <v>680</v>
      </c>
      <c r="O541" s="38">
        <v>155</v>
      </c>
      <c r="P541" s="39" t="s">
        <v>680</v>
      </c>
      <c r="Q541" s="38"/>
      <c r="X541" s="41" t="s">
        <v>676</v>
      </c>
      <c r="Y541" s="38" t="s">
        <v>668</v>
      </c>
    </row>
    <row r="542" spans="1:25" ht="15.75" customHeight="1" x14ac:dyDescent="0.25">
      <c r="A542" s="37">
        <v>755</v>
      </c>
      <c r="B542" s="37">
        <v>538</v>
      </c>
      <c r="C542" s="37" t="s">
        <v>578</v>
      </c>
      <c r="D542" s="37">
        <v>755</v>
      </c>
      <c r="E542" s="38">
        <v>32</v>
      </c>
      <c r="F542" s="39" t="s">
        <v>682</v>
      </c>
      <c r="G542" s="38">
        <v>30</v>
      </c>
      <c r="H542" s="39" t="s">
        <v>680</v>
      </c>
      <c r="I542" s="38">
        <v>24</v>
      </c>
      <c r="J542" s="39" t="s">
        <v>680</v>
      </c>
      <c r="K542" s="38">
        <v>21</v>
      </c>
      <c r="L542" s="39" t="s">
        <v>680</v>
      </c>
      <c r="M542" s="38">
        <v>30</v>
      </c>
      <c r="N542" s="39" t="s">
        <v>680</v>
      </c>
      <c r="O542" s="38">
        <v>137</v>
      </c>
      <c r="P542" s="39" t="s">
        <v>682</v>
      </c>
      <c r="Q542" s="38"/>
      <c r="X542" s="41" t="s">
        <v>676</v>
      </c>
      <c r="Y542" s="38" t="s">
        <v>668</v>
      </c>
    </row>
    <row r="543" spans="1:25" ht="15.75" customHeight="1" x14ac:dyDescent="0.25">
      <c r="A543" s="37">
        <v>756</v>
      </c>
      <c r="B543" s="37">
        <v>539</v>
      </c>
      <c r="C543" s="37" t="s">
        <v>579</v>
      </c>
      <c r="D543" s="37">
        <v>756</v>
      </c>
      <c r="E543" s="38">
        <v>40</v>
      </c>
      <c r="F543" s="39" t="s">
        <v>680</v>
      </c>
      <c r="G543" s="38">
        <v>30</v>
      </c>
      <c r="H543" s="39" t="s">
        <v>680</v>
      </c>
      <c r="I543" s="38">
        <v>24</v>
      </c>
      <c r="J543" s="39" t="s">
        <v>680</v>
      </c>
      <c r="K543" s="38">
        <v>21</v>
      </c>
      <c r="L543" s="39" t="s">
        <v>680</v>
      </c>
      <c r="M543" s="38">
        <v>20</v>
      </c>
      <c r="N543" s="39" t="s">
        <v>682</v>
      </c>
      <c r="O543" s="38">
        <v>135</v>
      </c>
      <c r="P543" s="39" t="s">
        <v>682</v>
      </c>
      <c r="Q543" s="38"/>
      <c r="X543" s="41" t="s">
        <v>676</v>
      </c>
      <c r="Y543" s="38" t="s">
        <v>668</v>
      </c>
    </row>
    <row r="544" spans="1:25" ht="15.75" customHeight="1" x14ac:dyDescent="0.25">
      <c r="A544" s="37">
        <v>757</v>
      </c>
      <c r="B544" s="37">
        <v>540</v>
      </c>
      <c r="C544" s="37" t="s">
        <v>580</v>
      </c>
      <c r="D544" s="37">
        <v>757</v>
      </c>
      <c r="E544" s="38">
        <v>40</v>
      </c>
      <c r="F544" s="39" t="s">
        <v>680</v>
      </c>
      <c r="G544" s="38">
        <v>23</v>
      </c>
      <c r="H544" s="39" t="s">
        <v>682</v>
      </c>
      <c r="I544" s="38">
        <v>32</v>
      </c>
      <c r="J544" s="39" t="s">
        <v>679</v>
      </c>
      <c r="K544" s="38">
        <v>40</v>
      </c>
      <c r="L544" s="39" t="s">
        <v>678</v>
      </c>
      <c r="M544" s="38">
        <v>30</v>
      </c>
      <c r="N544" s="39" t="s">
        <v>680</v>
      </c>
      <c r="O544" s="38">
        <v>165</v>
      </c>
      <c r="P544" s="39" t="s">
        <v>680</v>
      </c>
      <c r="Q544" s="38"/>
      <c r="X544" s="41" t="s">
        <v>676</v>
      </c>
      <c r="Y544" s="38" t="s">
        <v>668</v>
      </c>
    </row>
    <row r="545" spans="1:25" ht="15.75" customHeight="1" x14ac:dyDescent="0.25">
      <c r="A545" s="37">
        <v>758</v>
      </c>
      <c r="B545" s="37">
        <v>541</v>
      </c>
      <c r="C545" s="37" t="s">
        <v>581</v>
      </c>
      <c r="D545" s="37">
        <v>758</v>
      </c>
      <c r="E545" s="38">
        <v>64</v>
      </c>
      <c r="F545" s="39" t="s">
        <v>679</v>
      </c>
      <c r="G545" s="38">
        <v>45</v>
      </c>
      <c r="H545" s="39" t="s">
        <v>679</v>
      </c>
      <c r="I545" s="38">
        <v>40</v>
      </c>
      <c r="J545" s="39" t="s">
        <v>678</v>
      </c>
      <c r="K545" s="38">
        <v>40</v>
      </c>
      <c r="L545" s="39" t="s">
        <v>678</v>
      </c>
      <c r="M545" s="38">
        <v>30</v>
      </c>
      <c r="N545" s="39" t="s">
        <v>680</v>
      </c>
      <c r="O545" s="38">
        <v>219</v>
      </c>
      <c r="P545" s="39" t="s">
        <v>679</v>
      </c>
      <c r="Q545" s="38"/>
      <c r="X545" s="41" t="s">
        <v>675</v>
      </c>
      <c r="Y545" s="38" t="s">
        <v>668</v>
      </c>
    </row>
    <row r="546" spans="1:25" ht="15.75" customHeight="1" x14ac:dyDescent="0.25">
      <c r="A546" s="37">
        <v>759</v>
      </c>
      <c r="B546" s="37">
        <v>542</v>
      </c>
      <c r="C546" s="37" t="s">
        <v>582</v>
      </c>
      <c r="D546" s="37">
        <v>759</v>
      </c>
      <c r="E546" s="38">
        <v>64</v>
      </c>
      <c r="F546" s="39" t="s">
        <v>679</v>
      </c>
      <c r="G546" s="38">
        <v>23</v>
      </c>
      <c r="H546" s="39" t="s">
        <v>682</v>
      </c>
      <c r="I546" s="38">
        <v>40</v>
      </c>
      <c r="J546" s="39" t="s">
        <v>678</v>
      </c>
      <c r="K546" s="38">
        <v>40</v>
      </c>
      <c r="L546" s="39" t="s">
        <v>678</v>
      </c>
      <c r="M546" s="38">
        <v>30</v>
      </c>
      <c r="N546" s="39" t="s">
        <v>680</v>
      </c>
      <c r="O546" s="38">
        <v>197</v>
      </c>
      <c r="P546" s="39" t="s">
        <v>681</v>
      </c>
      <c r="Q546" s="38"/>
      <c r="X546" s="41" t="s">
        <v>676</v>
      </c>
      <c r="Y546" s="38" t="s">
        <v>668</v>
      </c>
    </row>
    <row r="547" spans="1:25" ht="15.75" customHeight="1" x14ac:dyDescent="0.25">
      <c r="A547" s="37">
        <v>760</v>
      </c>
      <c r="B547" s="37">
        <v>543</v>
      </c>
      <c r="C547" s="37" t="s">
        <v>583</v>
      </c>
      <c r="D547" s="37">
        <v>760</v>
      </c>
      <c r="E547" s="38">
        <v>64</v>
      </c>
      <c r="F547" s="39" t="s">
        <v>679</v>
      </c>
      <c r="G547" s="38">
        <v>30</v>
      </c>
      <c r="H547" s="39" t="s">
        <v>680</v>
      </c>
      <c r="I547" s="38">
        <v>15</v>
      </c>
      <c r="J547" s="39" t="s">
        <v>682</v>
      </c>
      <c r="K547" s="38">
        <v>21</v>
      </c>
      <c r="L547" s="39" t="s">
        <v>680</v>
      </c>
      <c r="M547" s="38">
        <v>30</v>
      </c>
      <c r="N547" s="39" t="s">
        <v>680</v>
      </c>
      <c r="O547" s="38">
        <v>160</v>
      </c>
      <c r="P547" s="39" t="s">
        <v>680</v>
      </c>
      <c r="Q547" s="38"/>
      <c r="X547" s="41" t="s">
        <v>676</v>
      </c>
      <c r="Y547" s="38" t="s">
        <v>668</v>
      </c>
    </row>
    <row r="548" spans="1:25" ht="15.75" customHeight="1" x14ac:dyDescent="0.25">
      <c r="A548" s="37">
        <v>761</v>
      </c>
      <c r="B548" s="37">
        <v>544</v>
      </c>
      <c r="C548" s="37" t="s">
        <v>584</v>
      </c>
      <c r="D548" s="37">
        <v>761</v>
      </c>
      <c r="E548" s="38">
        <v>64</v>
      </c>
      <c r="F548" s="39" t="s">
        <v>679</v>
      </c>
      <c r="G548" s="38">
        <v>38</v>
      </c>
      <c r="H548" s="39" t="s">
        <v>680</v>
      </c>
      <c r="I548" s="38">
        <v>24</v>
      </c>
      <c r="J548" s="39" t="s">
        <v>680</v>
      </c>
      <c r="K548" s="38">
        <v>14</v>
      </c>
      <c r="L548" s="39" t="s">
        <v>682</v>
      </c>
      <c r="M548" s="38">
        <v>15</v>
      </c>
      <c r="N548" s="39" t="s">
        <v>682</v>
      </c>
      <c r="O548" s="38">
        <v>155</v>
      </c>
      <c r="P548" s="39" t="s">
        <v>680</v>
      </c>
      <c r="Q548" s="38"/>
      <c r="X548" s="41" t="s">
        <v>676</v>
      </c>
      <c r="Y548" s="38" t="s">
        <v>668</v>
      </c>
    </row>
    <row r="549" spans="1:25" ht="15.75" customHeight="1" x14ac:dyDescent="0.25">
      <c r="A549" s="37">
        <v>762</v>
      </c>
      <c r="B549" s="37">
        <v>545</v>
      </c>
      <c r="C549" s="37" t="s">
        <v>585</v>
      </c>
      <c r="D549" s="37">
        <v>762</v>
      </c>
      <c r="E549" s="38">
        <v>64</v>
      </c>
      <c r="F549" s="39" t="s">
        <v>679</v>
      </c>
      <c r="G549" s="38">
        <v>30</v>
      </c>
      <c r="H549" s="39" t="s">
        <v>680</v>
      </c>
      <c r="I549" s="38">
        <v>15</v>
      </c>
      <c r="J549" s="39" t="s">
        <v>682</v>
      </c>
      <c r="K549" s="38">
        <v>14</v>
      </c>
      <c r="L549" s="39" t="s">
        <v>682</v>
      </c>
      <c r="M549" s="38">
        <v>15</v>
      </c>
      <c r="N549" s="39" t="s">
        <v>682</v>
      </c>
      <c r="O549" s="38">
        <v>138</v>
      </c>
      <c r="P549" s="39" t="s">
        <v>682</v>
      </c>
      <c r="Q549" s="38"/>
      <c r="X549" s="41" t="s">
        <v>676</v>
      </c>
      <c r="Y549" s="38" t="s">
        <v>668</v>
      </c>
    </row>
    <row r="550" spans="1:25" ht="15.75" customHeight="1" x14ac:dyDescent="0.25">
      <c r="A550" s="37">
        <v>763</v>
      </c>
      <c r="B550" s="37">
        <v>546</v>
      </c>
      <c r="C550" s="37" t="s">
        <v>586</v>
      </c>
      <c r="D550" s="37">
        <v>763</v>
      </c>
      <c r="E550" s="38">
        <v>40</v>
      </c>
      <c r="F550" s="39" t="s">
        <v>680</v>
      </c>
      <c r="G550" s="38">
        <v>15</v>
      </c>
      <c r="H550" s="39" t="s">
        <v>682</v>
      </c>
      <c r="I550" s="38">
        <v>16</v>
      </c>
      <c r="J550" s="39" t="s">
        <v>682</v>
      </c>
      <c r="K550" s="38">
        <v>14</v>
      </c>
      <c r="L550" s="39" t="s">
        <v>682</v>
      </c>
      <c r="M550" s="38">
        <v>15</v>
      </c>
      <c r="N550" s="39" t="s">
        <v>682</v>
      </c>
      <c r="O550" s="38">
        <v>100</v>
      </c>
      <c r="P550" s="39" t="s">
        <v>682</v>
      </c>
      <c r="Q550" s="38"/>
      <c r="X550" s="41" t="s">
        <v>676</v>
      </c>
      <c r="Y550" s="38" t="s">
        <v>668</v>
      </c>
    </row>
    <row r="551" spans="1:25" ht="15.75" customHeight="1" x14ac:dyDescent="0.25">
      <c r="A551" s="37">
        <v>764</v>
      </c>
      <c r="B551" s="37">
        <v>547</v>
      </c>
      <c r="C551" s="37" t="s">
        <v>587</v>
      </c>
      <c r="D551" s="37">
        <v>764</v>
      </c>
      <c r="E551" s="38">
        <v>48</v>
      </c>
      <c r="F551" s="39" t="s">
        <v>680</v>
      </c>
      <c r="G551" s="38">
        <v>15</v>
      </c>
      <c r="H551" s="39" t="s">
        <v>682</v>
      </c>
      <c r="I551" s="38">
        <v>15</v>
      </c>
      <c r="J551" s="39" t="s">
        <v>682</v>
      </c>
      <c r="K551" s="38">
        <v>14</v>
      </c>
      <c r="L551" s="39" t="s">
        <v>682</v>
      </c>
      <c r="M551" s="38">
        <v>15</v>
      </c>
      <c r="N551" s="39" t="s">
        <v>682</v>
      </c>
      <c r="O551" s="38">
        <v>107</v>
      </c>
      <c r="P551" s="39" t="s">
        <v>682</v>
      </c>
      <c r="Q551" s="38"/>
      <c r="X551" s="41" t="s">
        <v>676</v>
      </c>
      <c r="Y551" s="38" t="s">
        <v>668</v>
      </c>
    </row>
    <row r="552" spans="1:25" ht="15.75" customHeight="1" x14ac:dyDescent="0.25">
      <c r="A552" s="37">
        <v>765</v>
      </c>
      <c r="B552" s="37">
        <v>548</v>
      </c>
      <c r="C552" s="37" t="s">
        <v>588</v>
      </c>
      <c r="D552" s="37">
        <v>765</v>
      </c>
      <c r="E552" s="38">
        <v>80</v>
      </c>
      <c r="F552" s="39" t="s">
        <v>678</v>
      </c>
      <c r="G552" s="38">
        <v>15</v>
      </c>
      <c r="H552" s="39" t="s">
        <v>682</v>
      </c>
      <c r="I552" s="38">
        <v>32</v>
      </c>
      <c r="J552" s="39" t="s">
        <v>679</v>
      </c>
      <c r="K552" s="38">
        <v>14</v>
      </c>
      <c r="L552" s="39" t="s">
        <v>682</v>
      </c>
      <c r="M552" s="38">
        <v>30</v>
      </c>
      <c r="N552" s="39" t="s">
        <v>680</v>
      </c>
      <c r="O552" s="38">
        <v>171</v>
      </c>
      <c r="P552" s="39" t="s">
        <v>680</v>
      </c>
      <c r="Q552" s="38"/>
      <c r="X552" s="41" t="s">
        <v>676</v>
      </c>
      <c r="Y552" s="38" t="s">
        <v>668</v>
      </c>
    </row>
    <row r="553" spans="1:25" ht="15.75" customHeight="1" x14ac:dyDescent="0.25">
      <c r="A553" s="37">
        <v>766</v>
      </c>
      <c r="B553" s="37">
        <v>549</v>
      </c>
      <c r="C553" s="37" t="s">
        <v>589</v>
      </c>
      <c r="D553" s="37">
        <v>766</v>
      </c>
      <c r="E553" s="38">
        <v>64</v>
      </c>
      <c r="F553" s="39" t="s">
        <v>679</v>
      </c>
      <c r="G553" s="38">
        <v>15</v>
      </c>
      <c r="H553" s="39" t="s">
        <v>682</v>
      </c>
      <c r="I553" s="38">
        <v>40</v>
      </c>
      <c r="J553" s="39" t="s">
        <v>678</v>
      </c>
      <c r="K553" s="38">
        <v>14</v>
      </c>
      <c r="L553" s="39" t="s">
        <v>682</v>
      </c>
      <c r="M553" s="38">
        <v>20</v>
      </c>
      <c r="N553" s="39" t="s">
        <v>682</v>
      </c>
      <c r="O553" s="38">
        <v>153</v>
      </c>
      <c r="P553" s="39" t="s">
        <v>680</v>
      </c>
      <c r="Q553" s="38"/>
      <c r="X553" s="41" t="s">
        <v>676</v>
      </c>
      <c r="Y553" s="38" t="s">
        <v>668</v>
      </c>
    </row>
    <row r="554" spans="1:25" ht="15.75" customHeight="1" x14ac:dyDescent="0.25">
      <c r="A554" s="37">
        <v>767</v>
      </c>
      <c r="B554" s="37">
        <v>550</v>
      </c>
      <c r="C554" s="37" t="s">
        <v>590</v>
      </c>
      <c r="D554" s="37">
        <v>767</v>
      </c>
      <c r="E554" s="38">
        <v>64</v>
      </c>
      <c r="F554" s="39" t="s">
        <v>679</v>
      </c>
      <c r="G554" s="38">
        <v>15</v>
      </c>
      <c r="H554" s="39" t="s">
        <v>682</v>
      </c>
      <c r="I554" s="38">
        <v>40</v>
      </c>
      <c r="J554" s="39" t="s">
        <v>678</v>
      </c>
      <c r="K554" s="38">
        <v>14</v>
      </c>
      <c r="L554" s="39" t="s">
        <v>682</v>
      </c>
      <c r="M554" s="38">
        <v>20</v>
      </c>
      <c r="N554" s="39" t="s">
        <v>682</v>
      </c>
      <c r="O554" s="38">
        <v>153</v>
      </c>
      <c r="P554" s="39" t="s">
        <v>680</v>
      </c>
      <c r="Q554" s="38"/>
      <c r="X554" s="41" t="s">
        <v>676</v>
      </c>
      <c r="Y554" s="38" t="s">
        <v>668</v>
      </c>
    </row>
    <row r="555" spans="1:25" ht="15.75" customHeight="1" x14ac:dyDescent="0.25">
      <c r="A555" s="37">
        <v>768</v>
      </c>
      <c r="B555" s="37">
        <v>551</v>
      </c>
      <c r="C555" s="37" t="s">
        <v>591</v>
      </c>
      <c r="D555" s="37">
        <v>768</v>
      </c>
      <c r="E555" s="38">
        <v>56</v>
      </c>
      <c r="F555" s="39" t="s">
        <v>681</v>
      </c>
      <c r="G555" s="38">
        <v>30</v>
      </c>
      <c r="H555" s="39" t="s">
        <v>680</v>
      </c>
      <c r="I555" s="38">
        <v>32</v>
      </c>
      <c r="J555" s="39" t="s">
        <v>679</v>
      </c>
      <c r="K555" s="38">
        <v>14</v>
      </c>
      <c r="L555" s="39" t="s">
        <v>682</v>
      </c>
      <c r="M555" s="38">
        <v>15</v>
      </c>
      <c r="N555" s="39" t="s">
        <v>682</v>
      </c>
      <c r="O555" s="38">
        <v>147</v>
      </c>
      <c r="P555" s="39" t="s">
        <v>680</v>
      </c>
      <c r="Q555" s="38"/>
      <c r="X555" s="41" t="s">
        <v>676</v>
      </c>
      <c r="Y555" s="38" t="s">
        <v>668</v>
      </c>
    </row>
    <row r="556" spans="1:25" ht="15.75" customHeight="1" x14ac:dyDescent="0.25">
      <c r="A556" s="37">
        <v>769</v>
      </c>
      <c r="B556" s="37">
        <v>552</v>
      </c>
      <c r="C556" s="37" t="s">
        <v>592</v>
      </c>
      <c r="D556" s="37">
        <v>769</v>
      </c>
      <c r="E556" s="38">
        <v>40</v>
      </c>
      <c r="F556" s="39" t="s">
        <v>680</v>
      </c>
      <c r="G556" s="38">
        <v>25</v>
      </c>
      <c r="H556" s="39" t="s">
        <v>682</v>
      </c>
      <c r="I556" s="38">
        <v>16</v>
      </c>
      <c r="J556" s="39" t="s">
        <v>682</v>
      </c>
      <c r="K556" s="38">
        <v>14</v>
      </c>
      <c r="L556" s="39" t="s">
        <v>682</v>
      </c>
      <c r="M556" s="38">
        <v>30</v>
      </c>
      <c r="N556" s="39" t="s">
        <v>680</v>
      </c>
      <c r="O556" s="38">
        <v>125</v>
      </c>
      <c r="P556" s="39" t="s">
        <v>682</v>
      </c>
      <c r="Q556" s="38"/>
      <c r="X556" s="41" t="s">
        <v>676</v>
      </c>
      <c r="Y556" s="38" t="s">
        <v>668</v>
      </c>
    </row>
    <row r="557" spans="1:25" ht="15.75" customHeight="1" x14ac:dyDescent="0.25">
      <c r="A557" s="37">
        <v>770</v>
      </c>
      <c r="B557" s="37">
        <v>553</v>
      </c>
      <c r="C557" s="37" t="s">
        <v>593</v>
      </c>
      <c r="D557" s="37">
        <v>770</v>
      </c>
      <c r="E557" s="38" t="s">
        <v>666</v>
      </c>
      <c r="F557" s="39" t="s">
        <v>666</v>
      </c>
      <c r="G557" s="38" t="s">
        <v>666</v>
      </c>
      <c r="H557" s="39" t="s">
        <v>666</v>
      </c>
      <c r="I557" s="38" t="s">
        <v>666</v>
      </c>
      <c r="J557" s="39" t="s">
        <v>666</v>
      </c>
      <c r="K557" s="38" t="s">
        <v>666</v>
      </c>
      <c r="L557" s="39" t="s">
        <v>666</v>
      </c>
      <c r="M557" s="38" t="s">
        <v>666</v>
      </c>
      <c r="N557" s="39" t="s">
        <v>666</v>
      </c>
      <c r="O557" s="38" t="s">
        <v>665</v>
      </c>
      <c r="P557" s="39" t="s">
        <v>683</v>
      </c>
      <c r="Q557" s="38"/>
      <c r="X557" s="41" t="s">
        <v>676</v>
      </c>
      <c r="Y557" s="38" t="s">
        <v>668</v>
      </c>
    </row>
    <row r="558" spans="1:25" ht="15.75" customHeight="1" x14ac:dyDescent="0.25">
      <c r="A558" s="37">
        <v>771</v>
      </c>
      <c r="B558" s="37">
        <v>554</v>
      </c>
      <c r="C558" s="37" t="s">
        <v>594</v>
      </c>
      <c r="D558" s="37">
        <v>771</v>
      </c>
      <c r="E558" s="38">
        <v>48</v>
      </c>
      <c r="F558" s="39" t="s">
        <v>680</v>
      </c>
      <c r="G558" s="38">
        <v>30</v>
      </c>
      <c r="H558" s="39" t="s">
        <v>680</v>
      </c>
      <c r="I558" s="38">
        <v>32</v>
      </c>
      <c r="J558" s="39" t="s">
        <v>679</v>
      </c>
      <c r="K558" s="38">
        <v>14</v>
      </c>
      <c r="L558" s="39" t="s">
        <v>682</v>
      </c>
      <c r="M558" s="38">
        <v>15</v>
      </c>
      <c r="N558" s="39" t="s">
        <v>682</v>
      </c>
      <c r="O558" s="38">
        <v>139</v>
      </c>
      <c r="P558" s="39" t="s">
        <v>682</v>
      </c>
      <c r="Q558" s="38"/>
      <c r="X558" s="41" t="s">
        <v>676</v>
      </c>
      <c r="Y558" s="38" t="s">
        <v>668</v>
      </c>
    </row>
    <row r="559" spans="1:25" ht="15.75" customHeight="1" x14ac:dyDescent="0.25">
      <c r="A559" s="37">
        <v>772</v>
      </c>
      <c r="B559" s="37">
        <v>555</v>
      </c>
      <c r="C559" s="37" t="s">
        <v>595</v>
      </c>
      <c r="D559" s="37">
        <v>772</v>
      </c>
      <c r="E559" s="38">
        <v>72</v>
      </c>
      <c r="F559" s="39" t="s">
        <v>678</v>
      </c>
      <c r="G559" s="38">
        <v>53</v>
      </c>
      <c r="H559" s="39" t="s">
        <v>678</v>
      </c>
      <c r="I559" s="38">
        <v>40</v>
      </c>
      <c r="J559" s="39" t="s">
        <v>678</v>
      </c>
      <c r="K559" s="38">
        <v>26</v>
      </c>
      <c r="L559" s="39" t="s">
        <v>681</v>
      </c>
      <c r="M559" s="38">
        <v>30</v>
      </c>
      <c r="N559" s="39" t="s">
        <v>680</v>
      </c>
      <c r="O559" s="38">
        <v>221</v>
      </c>
      <c r="P559" s="39" t="s">
        <v>679</v>
      </c>
      <c r="Q559" s="38"/>
      <c r="X559" s="41" t="s">
        <v>675</v>
      </c>
      <c r="Y559" s="38" t="s">
        <v>668</v>
      </c>
    </row>
    <row r="560" spans="1:25" ht="15.75" customHeight="1" x14ac:dyDescent="0.25">
      <c r="A560" s="37">
        <v>773</v>
      </c>
      <c r="B560" s="37">
        <v>556</v>
      </c>
      <c r="C560" s="37" t="s">
        <v>596</v>
      </c>
      <c r="D560" s="37">
        <v>773</v>
      </c>
      <c r="E560" s="38">
        <v>40</v>
      </c>
      <c r="F560" s="39" t="s">
        <v>680</v>
      </c>
      <c r="G560" s="38">
        <v>53</v>
      </c>
      <c r="H560" s="39" t="s">
        <v>678</v>
      </c>
      <c r="I560" s="38">
        <v>40</v>
      </c>
      <c r="J560" s="39" t="s">
        <v>678</v>
      </c>
      <c r="K560" s="38">
        <v>30</v>
      </c>
      <c r="L560" s="39" t="s">
        <v>679</v>
      </c>
      <c r="M560" s="38">
        <v>15</v>
      </c>
      <c r="N560" s="39" t="s">
        <v>682</v>
      </c>
      <c r="O560" s="38">
        <v>178</v>
      </c>
      <c r="P560" s="39" t="s">
        <v>680</v>
      </c>
      <c r="Q560" s="38"/>
      <c r="X560" s="41" t="s">
        <v>676</v>
      </c>
      <c r="Y560" s="38" t="s">
        <v>668</v>
      </c>
    </row>
    <row r="561" spans="1:25" ht="15.75" customHeight="1" x14ac:dyDescent="0.25">
      <c r="A561" s="37">
        <v>774</v>
      </c>
      <c r="B561" s="37">
        <v>557</v>
      </c>
      <c r="C561" s="37" t="s">
        <v>597</v>
      </c>
      <c r="D561" s="37">
        <v>774</v>
      </c>
      <c r="E561" s="38">
        <v>80</v>
      </c>
      <c r="F561" s="39" t="s">
        <v>678</v>
      </c>
      <c r="G561" s="38">
        <v>45</v>
      </c>
      <c r="H561" s="39" t="s">
        <v>679</v>
      </c>
      <c r="I561" s="38">
        <v>40</v>
      </c>
      <c r="J561" s="39" t="s">
        <v>678</v>
      </c>
      <c r="K561" s="38">
        <v>40</v>
      </c>
      <c r="L561" s="39" t="s">
        <v>678</v>
      </c>
      <c r="M561" s="38">
        <v>40</v>
      </c>
      <c r="N561" s="39" t="s">
        <v>681</v>
      </c>
      <c r="O561" s="38">
        <v>245</v>
      </c>
      <c r="P561" s="39" t="s">
        <v>678</v>
      </c>
      <c r="Q561" s="38"/>
      <c r="X561" s="41" t="s">
        <v>675</v>
      </c>
      <c r="Y561" s="38" t="s">
        <v>668</v>
      </c>
    </row>
    <row r="562" spans="1:25" ht="15.75" customHeight="1" x14ac:dyDescent="0.25">
      <c r="A562" s="37">
        <v>775</v>
      </c>
      <c r="B562" s="37">
        <v>558</v>
      </c>
      <c r="C562" s="37" t="s">
        <v>598</v>
      </c>
      <c r="D562" s="37">
        <v>775</v>
      </c>
      <c r="E562" s="38">
        <v>72</v>
      </c>
      <c r="F562" s="39" t="s">
        <v>678</v>
      </c>
      <c r="G562" s="38">
        <v>53</v>
      </c>
      <c r="H562" s="39" t="s">
        <v>678</v>
      </c>
      <c r="I562" s="38">
        <v>32</v>
      </c>
      <c r="J562" s="39" t="s">
        <v>679</v>
      </c>
      <c r="K562" s="38">
        <v>40</v>
      </c>
      <c r="L562" s="39" t="s">
        <v>678</v>
      </c>
      <c r="M562" s="38">
        <v>30</v>
      </c>
      <c r="N562" s="39" t="s">
        <v>680</v>
      </c>
      <c r="O562" s="38">
        <v>227</v>
      </c>
      <c r="P562" s="39" t="s">
        <v>679</v>
      </c>
      <c r="Q562" s="38"/>
      <c r="X562" s="41" t="s">
        <v>675</v>
      </c>
      <c r="Y562" s="38" t="s">
        <v>668</v>
      </c>
    </row>
    <row r="563" spans="1:25" ht="15.75" customHeight="1" x14ac:dyDescent="0.25">
      <c r="A563" s="37">
        <v>776</v>
      </c>
      <c r="B563" s="37">
        <v>559</v>
      </c>
      <c r="C563" s="37" t="s">
        <v>599</v>
      </c>
      <c r="D563" s="37">
        <v>776</v>
      </c>
      <c r="E563" s="38">
        <v>72</v>
      </c>
      <c r="F563" s="39" t="s">
        <v>678</v>
      </c>
      <c r="G563" s="38">
        <v>60</v>
      </c>
      <c r="H563" s="39" t="s">
        <v>678</v>
      </c>
      <c r="I563" s="38">
        <v>40</v>
      </c>
      <c r="J563" s="39" t="s">
        <v>678</v>
      </c>
      <c r="K563" s="38">
        <v>40</v>
      </c>
      <c r="L563" s="39" t="s">
        <v>678</v>
      </c>
      <c r="M563" s="38">
        <v>30</v>
      </c>
      <c r="N563" s="39" t="s">
        <v>680</v>
      </c>
      <c r="O563" s="38">
        <v>242</v>
      </c>
      <c r="P563" s="39" t="s">
        <v>678</v>
      </c>
      <c r="Q563" s="38"/>
      <c r="X563" s="41" t="s">
        <v>675</v>
      </c>
      <c r="Y563" s="38" t="s">
        <v>668</v>
      </c>
    </row>
    <row r="564" spans="1:25" ht="15.75" customHeight="1" x14ac:dyDescent="0.25">
      <c r="A564" s="37">
        <v>777</v>
      </c>
      <c r="B564" s="37">
        <v>560</v>
      </c>
      <c r="C564" s="37" t="s">
        <v>600</v>
      </c>
      <c r="D564" s="37">
        <v>777</v>
      </c>
      <c r="E564" s="38">
        <v>72</v>
      </c>
      <c r="F564" s="39" t="s">
        <v>678</v>
      </c>
      <c r="G564" s="38">
        <v>53</v>
      </c>
      <c r="H564" s="39" t="s">
        <v>678</v>
      </c>
      <c r="I564" s="38">
        <v>32</v>
      </c>
      <c r="J564" s="39" t="s">
        <v>679</v>
      </c>
      <c r="K564" s="38">
        <v>33</v>
      </c>
      <c r="L564" s="39" t="s">
        <v>679</v>
      </c>
      <c r="M564" s="38">
        <v>30</v>
      </c>
      <c r="N564" s="39" t="s">
        <v>680</v>
      </c>
      <c r="O564" s="38">
        <v>220</v>
      </c>
      <c r="P564" s="39" t="s">
        <v>679</v>
      </c>
      <c r="Q564" s="38"/>
      <c r="X564" s="41" t="s">
        <v>675</v>
      </c>
      <c r="Y564" s="38" t="s">
        <v>668</v>
      </c>
    </row>
    <row r="565" spans="1:25" ht="15.75" customHeight="1" x14ac:dyDescent="0.25">
      <c r="A565" s="37">
        <v>778</v>
      </c>
      <c r="B565" s="37">
        <v>561</v>
      </c>
      <c r="C565" s="37" t="s">
        <v>601</v>
      </c>
      <c r="D565" s="37">
        <v>778</v>
      </c>
      <c r="E565" s="38">
        <v>72</v>
      </c>
      <c r="F565" s="39" t="s">
        <v>678</v>
      </c>
      <c r="G565" s="38">
        <v>53</v>
      </c>
      <c r="H565" s="39" t="s">
        <v>678</v>
      </c>
      <c r="I565" s="38">
        <v>32</v>
      </c>
      <c r="J565" s="39" t="s">
        <v>679</v>
      </c>
      <c r="K565" s="38">
        <v>40</v>
      </c>
      <c r="L565" s="39" t="s">
        <v>678</v>
      </c>
      <c r="M565" s="38">
        <v>20</v>
      </c>
      <c r="N565" s="39" t="s">
        <v>682</v>
      </c>
      <c r="O565" s="38">
        <v>217</v>
      </c>
      <c r="P565" s="39" t="s">
        <v>679</v>
      </c>
      <c r="Q565" s="38"/>
      <c r="X565" s="41" t="s">
        <v>676</v>
      </c>
      <c r="Y565" s="38" t="s">
        <v>668</v>
      </c>
    </row>
    <row r="566" spans="1:25" ht="15.75" customHeight="1" x14ac:dyDescent="0.25">
      <c r="A566" s="37">
        <v>779</v>
      </c>
      <c r="B566" s="37">
        <v>562</v>
      </c>
      <c r="C566" s="37" t="s">
        <v>602</v>
      </c>
      <c r="D566" s="37">
        <v>779</v>
      </c>
      <c r="E566" s="38">
        <v>80</v>
      </c>
      <c r="F566" s="39" t="s">
        <v>678</v>
      </c>
      <c r="G566" s="38">
        <v>60</v>
      </c>
      <c r="H566" s="39" t="s">
        <v>678</v>
      </c>
      <c r="I566" s="38">
        <v>40</v>
      </c>
      <c r="J566" s="39" t="s">
        <v>678</v>
      </c>
      <c r="K566" s="38">
        <v>28</v>
      </c>
      <c r="L566" s="39" t="s">
        <v>681</v>
      </c>
      <c r="M566" s="38">
        <v>50</v>
      </c>
      <c r="N566" s="39" t="s">
        <v>679</v>
      </c>
      <c r="O566" s="38">
        <v>258</v>
      </c>
      <c r="P566" s="39" t="s">
        <v>678</v>
      </c>
      <c r="Q566" s="38"/>
      <c r="X566" s="41" t="s">
        <v>675</v>
      </c>
      <c r="Y566" s="38" t="s">
        <v>668</v>
      </c>
    </row>
    <row r="567" spans="1:25" ht="15.75" customHeight="1" x14ac:dyDescent="0.25">
      <c r="A567" s="37">
        <v>780</v>
      </c>
      <c r="B567" s="37">
        <v>563</v>
      </c>
      <c r="C567" s="37" t="s">
        <v>603</v>
      </c>
      <c r="D567" s="37">
        <v>780</v>
      </c>
      <c r="E567" s="38">
        <v>24</v>
      </c>
      <c r="F567" s="39" t="s">
        <v>682</v>
      </c>
      <c r="G567" s="38">
        <v>30</v>
      </c>
      <c r="H567" s="39" t="s">
        <v>680</v>
      </c>
      <c r="I567" s="38">
        <v>16</v>
      </c>
      <c r="J567" s="39" t="s">
        <v>682</v>
      </c>
      <c r="K567" s="38">
        <v>28</v>
      </c>
      <c r="L567" s="39" t="s">
        <v>681</v>
      </c>
      <c r="M567" s="38">
        <v>20</v>
      </c>
      <c r="N567" s="39" t="s">
        <v>682</v>
      </c>
      <c r="O567" s="38">
        <v>118</v>
      </c>
      <c r="P567" s="39" t="s">
        <v>682</v>
      </c>
      <c r="Q567" s="38"/>
      <c r="X567" s="41" t="s">
        <v>676</v>
      </c>
      <c r="Y567" s="38" t="s">
        <v>668</v>
      </c>
    </row>
    <row r="568" spans="1:25" ht="15.75" customHeight="1" x14ac:dyDescent="0.25">
      <c r="A568" s="37">
        <v>781</v>
      </c>
      <c r="B568" s="37">
        <v>564</v>
      </c>
      <c r="C568" s="37" t="s">
        <v>604</v>
      </c>
      <c r="D568" s="37">
        <v>781</v>
      </c>
      <c r="E568" s="38">
        <v>80</v>
      </c>
      <c r="F568" s="39" t="s">
        <v>678</v>
      </c>
      <c r="G568" s="38">
        <v>30</v>
      </c>
      <c r="H568" s="39" t="s">
        <v>680</v>
      </c>
      <c r="I568" s="38">
        <v>40</v>
      </c>
      <c r="J568" s="39" t="s">
        <v>678</v>
      </c>
      <c r="K568" s="38">
        <v>21</v>
      </c>
      <c r="L568" s="39" t="s">
        <v>680</v>
      </c>
      <c r="M568" s="38">
        <v>20</v>
      </c>
      <c r="N568" s="39" t="s">
        <v>682</v>
      </c>
      <c r="O568" s="38">
        <v>191</v>
      </c>
      <c r="P568" s="39" t="s">
        <v>681</v>
      </c>
      <c r="Q568" s="38"/>
      <c r="X568" s="41" t="s">
        <v>676</v>
      </c>
      <c r="Y568" s="38" t="s">
        <v>668</v>
      </c>
    </row>
    <row r="569" spans="1:25" ht="15.75" customHeight="1" x14ac:dyDescent="0.25">
      <c r="A569" s="37">
        <v>782</v>
      </c>
      <c r="B569" s="37">
        <v>565</v>
      </c>
      <c r="C569" s="37" t="s">
        <v>605</v>
      </c>
      <c r="D569" s="37">
        <v>782</v>
      </c>
      <c r="E569" s="38">
        <v>72</v>
      </c>
      <c r="F569" s="39" t="s">
        <v>678</v>
      </c>
      <c r="G569" s="38">
        <v>30</v>
      </c>
      <c r="H569" s="39" t="s">
        <v>680</v>
      </c>
      <c r="I569" s="38">
        <v>24</v>
      </c>
      <c r="J569" s="39" t="s">
        <v>680</v>
      </c>
      <c r="K569" s="38">
        <v>19</v>
      </c>
      <c r="L569" s="39" t="s">
        <v>682</v>
      </c>
      <c r="M569" s="38">
        <v>20</v>
      </c>
      <c r="N569" s="39" t="s">
        <v>682</v>
      </c>
      <c r="O569" s="38">
        <v>165</v>
      </c>
      <c r="P569" s="39" t="s">
        <v>680</v>
      </c>
      <c r="Q569" s="38"/>
      <c r="X569" s="41" t="s">
        <v>676</v>
      </c>
      <c r="Y569" s="38" t="s">
        <v>668</v>
      </c>
    </row>
    <row r="570" spans="1:25" ht="15.75" customHeight="1" x14ac:dyDescent="0.25">
      <c r="A570" s="37">
        <v>783</v>
      </c>
      <c r="B570" s="37">
        <v>566</v>
      </c>
      <c r="C570" s="37" t="s">
        <v>606</v>
      </c>
      <c r="D570" s="37">
        <v>783</v>
      </c>
      <c r="E570" s="38">
        <v>72</v>
      </c>
      <c r="F570" s="39" t="s">
        <v>678</v>
      </c>
      <c r="G570" s="38">
        <v>54</v>
      </c>
      <c r="H570" s="39" t="s">
        <v>678</v>
      </c>
      <c r="I570" s="38">
        <v>16</v>
      </c>
      <c r="J570" s="39" t="s">
        <v>682</v>
      </c>
      <c r="K570" s="38">
        <v>20</v>
      </c>
      <c r="L570" s="39" t="s">
        <v>680</v>
      </c>
      <c r="M570" s="38">
        <v>20</v>
      </c>
      <c r="N570" s="39" t="s">
        <v>682</v>
      </c>
      <c r="O570" s="38">
        <v>182</v>
      </c>
      <c r="P570" s="39" t="s">
        <v>681</v>
      </c>
      <c r="Q570" s="38"/>
      <c r="X570" s="41" t="s">
        <v>676</v>
      </c>
      <c r="Y570" s="38" t="s">
        <v>668</v>
      </c>
    </row>
    <row r="571" spans="1:25" ht="15.75" customHeight="1" x14ac:dyDescent="0.25">
      <c r="A571" s="37">
        <v>784</v>
      </c>
      <c r="B571" s="37">
        <v>567</v>
      </c>
      <c r="C571" s="37" t="s">
        <v>607</v>
      </c>
      <c r="D571" s="37">
        <v>784</v>
      </c>
      <c r="E571" s="38">
        <v>48</v>
      </c>
      <c r="F571" s="39" t="s">
        <v>680</v>
      </c>
      <c r="G571" s="38">
        <v>52</v>
      </c>
      <c r="H571" s="39" t="s">
        <v>678</v>
      </c>
      <c r="I571" s="38">
        <v>16</v>
      </c>
      <c r="J571" s="39" t="s">
        <v>682</v>
      </c>
      <c r="K571" s="38">
        <v>20</v>
      </c>
      <c r="L571" s="39" t="s">
        <v>680</v>
      </c>
      <c r="M571" s="38">
        <v>20</v>
      </c>
      <c r="N571" s="39" t="s">
        <v>682</v>
      </c>
      <c r="O571" s="38">
        <v>156</v>
      </c>
      <c r="P571" s="39" t="s">
        <v>680</v>
      </c>
      <c r="Q571" s="38"/>
      <c r="X571" s="41" t="s">
        <v>676</v>
      </c>
      <c r="Y571" s="38" t="s">
        <v>668</v>
      </c>
    </row>
    <row r="572" spans="1:25" ht="15.75" customHeight="1" x14ac:dyDescent="0.25">
      <c r="A572" s="37">
        <v>785</v>
      </c>
      <c r="B572" s="37">
        <v>568</v>
      </c>
      <c r="C572" s="37" t="s">
        <v>608</v>
      </c>
      <c r="D572" s="37">
        <v>785</v>
      </c>
      <c r="E572" s="38">
        <v>56</v>
      </c>
      <c r="F572" s="39" t="s">
        <v>681</v>
      </c>
      <c r="G572" s="38">
        <v>52</v>
      </c>
      <c r="H572" s="39" t="s">
        <v>678</v>
      </c>
      <c r="I572" s="38">
        <v>23</v>
      </c>
      <c r="J572" s="39" t="s">
        <v>680</v>
      </c>
      <c r="K572" s="38">
        <v>23</v>
      </c>
      <c r="L572" s="39" t="s">
        <v>680</v>
      </c>
      <c r="M572" s="38">
        <v>20</v>
      </c>
      <c r="N572" s="39" t="s">
        <v>682</v>
      </c>
      <c r="O572" s="38">
        <v>174</v>
      </c>
      <c r="P572" s="39" t="s">
        <v>680</v>
      </c>
      <c r="Q572" s="38"/>
      <c r="X572" s="41" t="s">
        <v>676</v>
      </c>
      <c r="Y572" s="38" t="s">
        <v>668</v>
      </c>
    </row>
    <row r="573" spans="1:25" ht="15.75" customHeight="1" x14ac:dyDescent="0.25">
      <c r="A573" s="37">
        <v>786</v>
      </c>
      <c r="B573" s="37">
        <v>569</v>
      </c>
      <c r="C573" s="37" t="s">
        <v>609</v>
      </c>
      <c r="D573" s="37">
        <v>786</v>
      </c>
      <c r="E573" s="38">
        <v>40</v>
      </c>
      <c r="F573" s="39" t="s">
        <v>680</v>
      </c>
      <c r="G573" s="38">
        <v>52</v>
      </c>
      <c r="H573" s="39" t="s">
        <v>678</v>
      </c>
      <c r="I573" s="38">
        <v>16</v>
      </c>
      <c r="J573" s="39" t="s">
        <v>682</v>
      </c>
      <c r="K573" s="38">
        <v>22</v>
      </c>
      <c r="L573" s="39" t="s">
        <v>680</v>
      </c>
      <c r="M573" s="38">
        <v>20</v>
      </c>
      <c r="N573" s="39" t="s">
        <v>682</v>
      </c>
      <c r="O573" s="38">
        <v>150</v>
      </c>
      <c r="P573" s="39" t="s">
        <v>680</v>
      </c>
      <c r="Q573" s="38"/>
      <c r="X573" s="41" t="s">
        <v>676</v>
      </c>
      <c r="Y573" s="38" t="s">
        <v>668</v>
      </c>
    </row>
    <row r="574" spans="1:25" ht="15.75" customHeight="1" x14ac:dyDescent="0.25">
      <c r="A574" s="37">
        <v>787</v>
      </c>
      <c r="B574" s="37">
        <v>570</v>
      </c>
      <c r="C574" s="37" t="s">
        <v>610</v>
      </c>
      <c r="D574" s="37">
        <v>787</v>
      </c>
      <c r="E574" s="38">
        <v>64</v>
      </c>
      <c r="F574" s="39" t="s">
        <v>679</v>
      </c>
      <c r="G574" s="38">
        <v>44</v>
      </c>
      <c r="H574" s="39" t="s">
        <v>681</v>
      </c>
      <c r="I574" s="38">
        <v>24</v>
      </c>
      <c r="J574" s="39" t="s">
        <v>680</v>
      </c>
      <c r="K574" s="38">
        <v>27</v>
      </c>
      <c r="L574" s="39" t="s">
        <v>681</v>
      </c>
      <c r="M574" s="38">
        <v>30</v>
      </c>
      <c r="N574" s="39" t="s">
        <v>680</v>
      </c>
      <c r="O574" s="38">
        <v>189</v>
      </c>
      <c r="P574" s="39" t="s">
        <v>681</v>
      </c>
      <c r="Q574" s="38"/>
      <c r="X574" s="41" t="s">
        <v>675</v>
      </c>
      <c r="Y574" s="38" t="s">
        <v>668</v>
      </c>
    </row>
    <row r="575" spans="1:25" ht="15.75" customHeight="1" x14ac:dyDescent="0.25">
      <c r="A575" s="37">
        <v>788</v>
      </c>
      <c r="B575" s="37">
        <v>571</v>
      </c>
      <c r="C575" s="37" t="s">
        <v>611</v>
      </c>
      <c r="D575" s="37">
        <v>788</v>
      </c>
      <c r="E575" s="38">
        <v>48</v>
      </c>
      <c r="F575" s="39" t="s">
        <v>680</v>
      </c>
      <c r="G575" s="38">
        <v>44</v>
      </c>
      <c r="H575" s="39" t="s">
        <v>681</v>
      </c>
      <c r="I575" s="38">
        <v>24</v>
      </c>
      <c r="J575" s="39" t="s">
        <v>680</v>
      </c>
      <c r="K575" s="38">
        <v>20</v>
      </c>
      <c r="L575" s="39" t="s">
        <v>680</v>
      </c>
      <c r="M575" s="38">
        <v>30</v>
      </c>
      <c r="N575" s="39" t="s">
        <v>680</v>
      </c>
      <c r="O575" s="38">
        <v>166</v>
      </c>
      <c r="P575" s="39" t="s">
        <v>680</v>
      </c>
      <c r="Q575" s="38"/>
      <c r="X575" s="41" t="s">
        <v>675</v>
      </c>
      <c r="Y575" s="38" t="s">
        <v>668</v>
      </c>
    </row>
    <row r="576" spans="1:25" ht="15.75" customHeight="1" x14ac:dyDescent="0.25">
      <c r="A576" s="37">
        <v>789</v>
      </c>
      <c r="B576" s="37">
        <v>572</v>
      </c>
      <c r="C576" s="37" t="s">
        <v>612</v>
      </c>
      <c r="D576" s="37">
        <v>789</v>
      </c>
      <c r="E576" s="38">
        <v>80</v>
      </c>
      <c r="F576" s="39" t="s">
        <v>678</v>
      </c>
      <c r="G576" s="38">
        <v>52</v>
      </c>
      <c r="H576" s="39" t="s">
        <v>678</v>
      </c>
      <c r="I576" s="38">
        <v>40</v>
      </c>
      <c r="J576" s="39" t="s">
        <v>678</v>
      </c>
      <c r="K576" s="38">
        <v>40</v>
      </c>
      <c r="L576" s="39" t="s">
        <v>678</v>
      </c>
      <c r="M576" s="38">
        <v>60</v>
      </c>
      <c r="N576" s="39" t="s">
        <v>678</v>
      </c>
      <c r="O576" s="38">
        <v>272</v>
      </c>
      <c r="P576" s="39" t="s">
        <v>678</v>
      </c>
      <c r="Q576" s="38"/>
      <c r="X576" s="41" t="s">
        <v>675</v>
      </c>
      <c r="Y576" s="38" t="s">
        <v>668</v>
      </c>
    </row>
    <row r="577" spans="1:25" ht="15.75" customHeight="1" x14ac:dyDescent="0.25">
      <c r="A577" s="37">
        <v>790</v>
      </c>
      <c r="B577" s="37">
        <v>573</v>
      </c>
      <c r="C577" s="37" t="s">
        <v>613</v>
      </c>
      <c r="D577" s="37">
        <v>790</v>
      </c>
      <c r="E577" s="38">
        <v>80</v>
      </c>
      <c r="F577" s="39" t="s">
        <v>678</v>
      </c>
      <c r="G577" s="38">
        <v>52</v>
      </c>
      <c r="H577" s="39" t="s">
        <v>678</v>
      </c>
      <c r="I577" s="38">
        <v>32</v>
      </c>
      <c r="J577" s="39" t="s">
        <v>679</v>
      </c>
      <c r="K577" s="38">
        <v>40</v>
      </c>
      <c r="L577" s="39" t="s">
        <v>678</v>
      </c>
      <c r="M577" s="38">
        <v>40</v>
      </c>
      <c r="N577" s="39" t="s">
        <v>681</v>
      </c>
      <c r="O577" s="38">
        <v>244</v>
      </c>
      <c r="P577" s="39" t="s">
        <v>678</v>
      </c>
      <c r="Q577" s="38"/>
      <c r="X577" s="41" t="s">
        <v>675</v>
      </c>
      <c r="Y577" s="38" t="s">
        <v>668</v>
      </c>
    </row>
    <row r="578" spans="1:25" ht="15.75" customHeight="1" x14ac:dyDescent="0.25">
      <c r="A578" s="37">
        <v>791</v>
      </c>
      <c r="B578" s="37">
        <v>574</v>
      </c>
      <c r="C578" s="37" t="s">
        <v>614</v>
      </c>
      <c r="D578" s="37">
        <v>791</v>
      </c>
      <c r="E578" s="38">
        <v>56</v>
      </c>
      <c r="F578" s="39" t="s">
        <v>681</v>
      </c>
      <c r="G578" s="38">
        <v>46</v>
      </c>
      <c r="H578" s="39" t="s">
        <v>679</v>
      </c>
      <c r="I578" s="38">
        <v>16</v>
      </c>
      <c r="J578" s="39" t="s">
        <v>682</v>
      </c>
      <c r="K578" s="38">
        <v>29</v>
      </c>
      <c r="L578" s="39" t="s">
        <v>681</v>
      </c>
      <c r="M578" s="38">
        <v>20</v>
      </c>
      <c r="N578" s="39" t="s">
        <v>682</v>
      </c>
      <c r="O578" s="38">
        <v>167</v>
      </c>
      <c r="P578" s="39" t="s">
        <v>680</v>
      </c>
      <c r="Q578" s="38"/>
      <c r="X578" s="41" t="s">
        <v>676</v>
      </c>
      <c r="Y578" s="38" t="s">
        <v>668</v>
      </c>
    </row>
    <row r="579" spans="1:25" ht="15.75" customHeight="1" x14ac:dyDescent="0.25">
      <c r="A579" s="37">
        <v>792</v>
      </c>
      <c r="B579" s="37">
        <v>575</v>
      </c>
      <c r="C579" s="37" t="s">
        <v>615</v>
      </c>
      <c r="D579" s="37">
        <v>792</v>
      </c>
      <c r="E579" s="38">
        <v>56</v>
      </c>
      <c r="F579" s="39" t="s">
        <v>681</v>
      </c>
      <c r="G579" s="38">
        <v>52</v>
      </c>
      <c r="H579" s="39" t="s">
        <v>678</v>
      </c>
      <c r="I579" s="38">
        <v>32</v>
      </c>
      <c r="J579" s="39" t="s">
        <v>679</v>
      </c>
      <c r="K579" s="38">
        <v>34</v>
      </c>
      <c r="L579" s="39" t="s">
        <v>678</v>
      </c>
      <c r="M579" s="38">
        <v>20</v>
      </c>
      <c r="N579" s="39" t="s">
        <v>682</v>
      </c>
      <c r="O579" s="38">
        <v>194</v>
      </c>
      <c r="P579" s="39" t="s">
        <v>681</v>
      </c>
      <c r="Q579" s="38"/>
      <c r="X579" s="41" t="s">
        <v>676</v>
      </c>
      <c r="Y579" s="38" t="s">
        <v>668</v>
      </c>
    </row>
    <row r="580" spans="1:25" ht="15.75" customHeight="1" x14ac:dyDescent="0.25">
      <c r="A580" s="37">
        <v>793</v>
      </c>
      <c r="B580" s="37">
        <v>576</v>
      </c>
      <c r="C580" s="37" t="s">
        <v>616</v>
      </c>
      <c r="D580" s="37">
        <v>793</v>
      </c>
      <c r="E580" s="38">
        <v>72</v>
      </c>
      <c r="F580" s="39" t="s">
        <v>678</v>
      </c>
      <c r="G580" s="38">
        <v>52</v>
      </c>
      <c r="H580" s="39" t="s">
        <v>678</v>
      </c>
      <c r="I580" s="38">
        <v>40</v>
      </c>
      <c r="J580" s="39" t="s">
        <v>678</v>
      </c>
      <c r="K580" s="38">
        <v>34</v>
      </c>
      <c r="L580" s="39" t="s">
        <v>678</v>
      </c>
      <c r="M580" s="38">
        <v>20</v>
      </c>
      <c r="N580" s="39" t="s">
        <v>682</v>
      </c>
      <c r="O580" s="38">
        <v>218</v>
      </c>
      <c r="P580" s="39" t="s">
        <v>679</v>
      </c>
      <c r="Q580" s="38"/>
      <c r="X580" s="41" t="s">
        <v>676</v>
      </c>
      <c r="Y580" s="38" t="s">
        <v>668</v>
      </c>
    </row>
    <row r="581" spans="1:25" ht="15.75" customHeight="1" x14ac:dyDescent="0.25">
      <c r="A581" s="37">
        <v>794</v>
      </c>
      <c r="B581" s="37">
        <v>577</v>
      </c>
      <c r="C581" s="37" t="s">
        <v>617</v>
      </c>
      <c r="D581" s="37">
        <v>794</v>
      </c>
      <c r="E581" s="38">
        <v>56</v>
      </c>
      <c r="F581" s="39" t="s">
        <v>681</v>
      </c>
      <c r="G581" s="38">
        <v>46</v>
      </c>
      <c r="H581" s="39" t="s">
        <v>679</v>
      </c>
      <c r="I581" s="38">
        <v>40</v>
      </c>
      <c r="J581" s="39" t="s">
        <v>678</v>
      </c>
      <c r="K581" s="38">
        <v>34</v>
      </c>
      <c r="L581" s="39" t="s">
        <v>678</v>
      </c>
      <c r="M581" s="38">
        <v>20</v>
      </c>
      <c r="N581" s="39" t="s">
        <v>682</v>
      </c>
      <c r="O581" s="38">
        <v>196</v>
      </c>
      <c r="P581" s="39" t="s">
        <v>681</v>
      </c>
      <c r="Q581" s="38"/>
      <c r="X581" s="41" t="s">
        <v>676</v>
      </c>
      <c r="Y581" s="38" t="s">
        <v>668</v>
      </c>
    </row>
    <row r="582" spans="1:25" ht="15.75" customHeight="1" x14ac:dyDescent="0.25">
      <c r="A582" s="37">
        <v>795</v>
      </c>
      <c r="B582" s="37">
        <v>578</v>
      </c>
      <c r="C582" s="37" t="s">
        <v>618</v>
      </c>
      <c r="D582" s="37">
        <v>795</v>
      </c>
      <c r="E582" s="38">
        <v>72</v>
      </c>
      <c r="F582" s="39" t="s">
        <v>678</v>
      </c>
      <c r="G582" s="38">
        <v>54</v>
      </c>
      <c r="H582" s="39" t="s">
        <v>678</v>
      </c>
      <c r="I582" s="38">
        <v>24</v>
      </c>
      <c r="J582" s="39" t="s">
        <v>680</v>
      </c>
      <c r="K582" s="38">
        <v>21</v>
      </c>
      <c r="L582" s="39" t="s">
        <v>680</v>
      </c>
      <c r="M582" s="38">
        <v>20</v>
      </c>
      <c r="N582" s="39" t="s">
        <v>682</v>
      </c>
      <c r="O582" s="38">
        <v>191</v>
      </c>
      <c r="P582" s="39" t="s">
        <v>681</v>
      </c>
      <c r="Q582" s="38"/>
      <c r="X582" s="41" t="s">
        <v>676</v>
      </c>
      <c r="Y582" s="38" t="s">
        <v>668</v>
      </c>
    </row>
    <row r="583" spans="1:25" ht="15.75" customHeight="1" x14ac:dyDescent="0.25">
      <c r="A583" s="37">
        <v>796</v>
      </c>
      <c r="B583" s="37">
        <v>579</v>
      </c>
      <c r="C583" s="37" t="s">
        <v>619</v>
      </c>
      <c r="D583" s="37">
        <v>796</v>
      </c>
      <c r="E583" s="38">
        <v>56</v>
      </c>
      <c r="F583" s="39" t="s">
        <v>681</v>
      </c>
      <c r="G583" s="38">
        <v>52</v>
      </c>
      <c r="H583" s="39" t="s">
        <v>678</v>
      </c>
      <c r="I583" s="38">
        <v>16</v>
      </c>
      <c r="J583" s="39" t="s">
        <v>682</v>
      </c>
      <c r="K583" s="38">
        <v>20</v>
      </c>
      <c r="L583" s="39" t="s">
        <v>680</v>
      </c>
      <c r="M583" s="38">
        <v>30</v>
      </c>
      <c r="N583" s="39" t="s">
        <v>680</v>
      </c>
      <c r="O583" s="38">
        <v>174</v>
      </c>
      <c r="P583" s="39" t="s">
        <v>680</v>
      </c>
      <c r="Q583" s="38"/>
      <c r="X583" s="41" t="s">
        <v>676</v>
      </c>
      <c r="Y583" s="38" t="s">
        <v>668</v>
      </c>
    </row>
    <row r="584" spans="1:25" ht="15.75" customHeight="1" x14ac:dyDescent="0.25">
      <c r="A584" s="37">
        <v>797</v>
      </c>
      <c r="B584" s="37">
        <v>580</v>
      </c>
      <c r="C584" s="37" t="s">
        <v>620</v>
      </c>
      <c r="D584" s="37">
        <v>797</v>
      </c>
      <c r="E584" s="38">
        <v>72</v>
      </c>
      <c r="F584" s="39" t="s">
        <v>678</v>
      </c>
      <c r="G584" s="38">
        <v>52</v>
      </c>
      <c r="H584" s="39" t="s">
        <v>678</v>
      </c>
      <c r="I584" s="38">
        <v>32</v>
      </c>
      <c r="J584" s="39" t="s">
        <v>679</v>
      </c>
      <c r="K584" s="38">
        <v>20</v>
      </c>
      <c r="L584" s="39" t="s">
        <v>680</v>
      </c>
      <c r="M584" s="38">
        <v>20</v>
      </c>
      <c r="N584" s="39" t="s">
        <v>682</v>
      </c>
      <c r="O584" s="38">
        <v>196</v>
      </c>
      <c r="P584" s="39" t="s">
        <v>681</v>
      </c>
      <c r="Q584" s="38"/>
      <c r="X584" s="41" t="s">
        <v>676</v>
      </c>
      <c r="Y584" s="38" t="s">
        <v>668</v>
      </c>
    </row>
    <row r="585" spans="1:25" ht="15.75" customHeight="1" x14ac:dyDescent="0.25">
      <c r="A585" s="37">
        <v>798</v>
      </c>
      <c r="B585" s="37">
        <v>581</v>
      </c>
      <c r="C585" s="37" t="s">
        <v>621</v>
      </c>
      <c r="D585" s="37">
        <v>798</v>
      </c>
      <c r="E585" s="38">
        <v>72</v>
      </c>
      <c r="F585" s="39" t="s">
        <v>678</v>
      </c>
      <c r="G585" s="38">
        <v>52</v>
      </c>
      <c r="H585" s="39" t="s">
        <v>678</v>
      </c>
      <c r="I585" s="38">
        <v>32</v>
      </c>
      <c r="J585" s="39" t="s">
        <v>679</v>
      </c>
      <c r="K585" s="38">
        <v>40</v>
      </c>
      <c r="L585" s="39" t="s">
        <v>678</v>
      </c>
      <c r="M585" s="38">
        <v>30</v>
      </c>
      <c r="N585" s="39" t="s">
        <v>680</v>
      </c>
      <c r="O585" s="38">
        <v>226</v>
      </c>
      <c r="P585" s="39" t="s">
        <v>679</v>
      </c>
      <c r="Q585" s="38"/>
      <c r="X585" s="41" t="s">
        <v>675</v>
      </c>
      <c r="Y585" s="38" t="s">
        <v>668</v>
      </c>
    </row>
    <row r="586" spans="1:25" ht="15.75" customHeight="1" x14ac:dyDescent="0.25">
      <c r="A586" s="37">
        <v>799</v>
      </c>
      <c r="B586" s="37">
        <v>582</v>
      </c>
      <c r="C586" s="37" t="s">
        <v>622</v>
      </c>
      <c r="D586" s="37">
        <v>799</v>
      </c>
      <c r="E586" s="38">
        <v>56</v>
      </c>
      <c r="F586" s="39" t="s">
        <v>681</v>
      </c>
      <c r="G586" s="38">
        <v>52</v>
      </c>
      <c r="H586" s="39" t="s">
        <v>678</v>
      </c>
      <c r="I586" s="38">
        <v>24</v>
      </c>
      <c r="J586" s="39" t="s">
        <v>680</v>
      </c>
      <c r="K586" s="38">
        <v>26</v>
      </c>
      <c r="L586" s="39" t="s">
        <v>681</v>
      </c>
      <c r="M586" s="38">
        <v>30</v>
      </c>
      <c r="N586" s="39" t="s">
        <v>680</v>
      </c>
      <c r="O586" s="38">
        <v>188</v>
      </c>
      <c r="P586" s="39" t="s">
        <v>681</v>
      </c>
      <c r="Q586" s="38"/>
      <c r="X586" s="41" t="s">
        <v>675</v>
      </c>
      <c r="Y586" s="38" t="s">
        <v>668</v>
      </c>
    </row>
    <row r="587" spans="1:25" ht="15.75" customHeight="1" x14ac:dyDescent="0.25">
      <c r="A587" s="37">
        <v>800</v>
      </c>
      <c r="B587" s="37">
        <v>583</v>
      </c>
      <c r="C587" s="37" t="s">
        <v>623</v>
      </c>
      <c r="D587" s="37">
        <v>800</v>
      </c>
      <c r="E587" s="38">
        <v>48</v>
      </c>
      <c r="F587" s="39" t="s">
        <v>680</v>
      </c>
      <c r="G587" s="38">
        <v>52</v>
      </c>
      <c r="H587" s="39" t="s">
        <v>678</v>
      </c>
      <c r="I587" s="38">
        <v>24</v>
      </c>
      <c r="J587" s="39" t="s">
        <v>680</v>
      </c>
      <c r="K587" s="38">
        <v>26</v>
      </c>
      <c r="L587" s="39" t="s">
        <v>681</v>
      </c>
      <c r="M587" s="38">
        <v>20</v>
      </c>
      <c r="N587" s="39" t="s">
        <v>682</v>
      </c>
      <c r="O587" s="38">
        <v>170</v>
      </c>
      <c r="P587" s="39" t="s">
        <v>680</v>
      </c>
      <c r="Q587" s="38"/>
      <c r="X587" s="41" t="s">
        <v>676</v>
      </c>
      <c r="Y587" s="38" t="s">
        <v>668</v>
      </c>
    </row>
    <row r="588" spans="1:25" ht="15.75" customHeight="1" x14ac:dyDescent="0.25">
      <c r="A588" s="37">
        <v>801</v>
      </c>
      <c r="B588" s="37">
        <v>584</v>
      </c>
      <c r="C588" s="37" t="s">
        <v>624</v>
      </c>
      <c r="D588" s="37">
        <v>801</v>
      </c>
      <c r="E588" s="38">
        <v>56</v>
      </c>
      <c r="F588" s="39" t="s">
        <v>681</v>
      </c>
      <c r="G588" s="38">
        <v>52</v>
      </c>
      <c r="H588" s="39" t="s">
        <v>678</v>
      </c>
      <c r="I588" s="38">
        <v>40</v>
      </c>
      <c r="J588" s="39" t="s">
        <v>678</v>
      </c>
      <c r="K588" s="38">
        <v>26</v>
      </c>
      <c r="L588" s="39" t="s">
        <v>681</v>
      </c>
      <c r="M588" s="38">
        <v>20</v>
      </c>
      <c r="N588" s="39" t="s">
        <v>682</v>
      </c>
      <c r="O588" s="38">
        <v>194</v>
      </c>
      <c r="P588" s="39" t="s">
        <v>681</v>
      </c>
      <c r="Q588" s="38"/>
      <c r="X588" s="41" t="s">
        <v>676</v>
      </c>
      <c r="Y588" s="38" t="s">
        <v>668</v>
      </c>
    </row>
    <row r="589" spans="1:25" ht="15.75" customHeight="1" x14ac:dyDescent="0.25">
      <c r="A589" s="37">
        <v>802</v>
      </c>
      <c r="B589" s="37">
        <v>585</v>
      </c>
      <c r="C589" s="37" t="s">
        <v>625</v>
      </c>
      <c r="D589" s="37">
        <v>802</v>
      </c>
      <c r="E589" s="38">
        <v>48</v>
      </c>
      <c r="F589" s="39" t="s">
        <v>680</v>
      </c>
      <c r="G589" s="38">
        <v>46</v>
      </c>
      <c r="H589" s="39" t="s">
        <v>679</v>
      </c>
      <c r="I589" s="38">
        <v>16</v>
      </c>
      <c r="J589" s="39" t="s">
        <v>682</v>
      </c>
      <c r="K589" s="38">
        <v>20</v>
      </c>
      <c r="L589" s="39" t="s">
        <v>680</v>
      </c>
      <c r="M589" s="38">
        <v>20</v>
      </c>
      <c r="N589" s="39" t="s">
        <v>682</v>
      </c>
      <c r="O589" s="38">
        <v>150</v>
      </c>
      <c r="P589" s="39" t="s">
        <v>680</v>
      </c>
      <c r="Q589" s="38"/>
      <c r="X589" s="41" t="s">
        <v>676</v>
      </c>
      <c r="Y589" s="38" t="s">
        <v>668</v>
      </c>
    </row>
    <row r="590" spans="1:25" ht="15.75" customHeight="1" x14ac:dyDescent="0.25">
      <c r="A590" s="37">
        <v>803</v>
      </c>
      <c r="B590" s="37">
        <v>586</v>
      </c>
      <c r="C590" s="37" t="s">
        <v>626</v>
      </c>
      <c r="D590" s="37">
        <v>803</v>
      </c>
      <c r="E590" s="38">
        <v>40</v>
      </c>
      <c r="F590" s="39" t="s">
        <v>680</v>
      </c>
      <c r="G590" s="38">
        <v>54</v>
      </c>
      <c r="H590" s="39" t="s">
        <v>678</v>
      </c>
      <c r="I590" s="38">
        <v>16</v>
      </c>
      <c r="J590" s="39" t="s">
        <v>682</v>
      </c>
      <c r="K590" s="38">
        <v>21</v>
      </c>
      <c r="L590" s="39" t="s">
        <v>680</v>
      </c>
      <c r="M590" s="38">
        <v>21</v>
      </c>
      <c r="N590" s="39" t="s">
        <v>682</v>
      </c>
      <c r="O590" s="38">
        <v>152</v>
      </c>
      <c r="P590" s="39" t="s">
        <v>680</v>
      </c>
      <c r="Q590" s="38"/>
      <c r="X590" s="41" t="s">
        <v>676</v>
      </c>
      <c r="Y590" s="38" t="s">
        <v>668</v>
      </c>
    </row>
    <row r="591" spans="1:25" ht="15.75" customHeight="1" x14ac:dyDescent="0.25">
      <c r="A591" s="37">
        <v>804</v>
      </c>
      <c r="B591" s="37">
        <v>587</v>
      </c>
      <c r="C591" s="37" t="s">
        <v>627</v>
      </c>
      <c r="D591" s="37">
        <v>804</v>
      </c>
      <c r="E591" s="38">
        <v>64</v>
      </c>
      <c r="F591" s="39" t="s">
        <v>679</v>
      </c>
      <c r="G591" s="38">
        <v>52</v>
      </c>
      <c r="H591" s="39" t="s">
        <v>678</v>
      </c>
      <c r="I591" s="38">
        <v>32</v>
      </c>
      <c r="J591" s="39" t="s">
        <v>679</v>
      </c>
      <c r="K591" s="38">
        <v>20</v>
      </c>
      <c r="L591" s="39" t="s">
        <v>680</v>
      </c>
      <c r="M591" s="38">
        <v>20</v>
      </c>
      <c r="N591" s="39" t="s">
        <v>682</v>
      </c>
      <c r="O591" s="38">
        <v>188</v>
      </c>
      <c r="P591" s="39" t="s">
        <v>681</v>
      </c>
      <c r="Q591" s="38"/>
      <c r="X591" s="41" t="s">
        <v>676</v>
      </c>
      <c r="Y591" s="38" t="s">
        <v>668</v>
      </c>
    </row>
    <row r="592" spans="1:25" ht="15.75" customHeight="1" x14ac:dyDescent="0.25">
      <c r="A592" s="37">
        <v>805</v>
      </c>
      <c r="B592" s="37">
        <v>588</v>
      </c>
      <c r="C592" s="37" t="s">
        <v>628</v>
      </c>
      <c r="D592" s="37">
        <v>805</v>
      </c>
      <c r="E592" s="38">
        <v>48</v>
      </c>
      <c r="F592" s="39" t="s">
        <v>680</v>
      </c>
      <c r="G592" s="38">
        <v>52</v>
      </c>
      <c r="H592" s="39" t="s">
        <v>678</v>
      </c>
      <c r="I592" s="38">
        <v>16</v>
      </c>
      <c r="J592" s="39" t="s">
        <v>682</v>
      </c>
      <c r="K592" s="38">
        <v>20</v>
      </c>
      <c r="L592" s="39" t="s">
        <v>680</v>
      </c>
      <c r="M592" s="38">
        <v>20</v>
      </c>
      <c r="N592" s="39" t="s">
        <v>682</v>
      </c>
      <c r="O592" s="38">
        <v>156</v>
      </c>
      <c r="P592" s="39" t="s">
        <v>680</v>
      </c>
      <c r="Q592" s="38"/>
      <c r="X592" s="41" t="s">
        <v>676</v>
      </c>
      <c r="Y592" s="38" t="s">
        <v>668</v>
      </c>
    </row>
    <row r="593" spans="1:25" ht="15.75" customHeight="1" x14ac:dyDescent="0.25">
      <c r="A593" s="37">
        <v>806</v>
      </c>
      <c r="B593" s="37">
        <v>589</v>
      </c>
      <c r="C593" s="37" t="s">
        <v>629</v>
      </c>
      <c r="D593" s="37">
        <v>806</v>
      </c>
      <c r="E593" s="38">
        <v>56</v>
      </c>
      <c r="F593" s="39" t="s">
        <v>681</v>
      </c>
      <c r="G593" s="38">
        <v>52</v>
      </c>
      <c r="H593" s="39" t="s">
        <v>678</v>
      </c>
      <c r="I593" s="38">
        <v>32</v>
      </c>
      <c r="J593" s="39" t="s">
        <v>679</v>
      </c>
      <c r="K593" s="38">
        <v>20</v>
      </c>
      <c r="L593" s="39" t="s">
        <v>680</v>
      </c>
      <c r="M593" s="38">
        <v>30</v>
      </c>
      <c r="N593" s="39" t="s">
        <v>680</v>
      </c>
      <c r="O593" s="38">
        <v>190</v>
      </c>
      <c r="P593" s="39" t="s">
        <v>681</v>
      </c>
      <c r="Q593" s="38"/>
      <c r="X593" s="41" t="s">
        <v>675</v>
      </c>
      <c r="Y593" s="38" t="s">
        <v>668</v>
      </c>
    </row>
    <row r="594" spans="1:25" ht="15.75" customHeight="1" x14ac:dyDescent="0.25">
      <c r="A594" s="37">
        <v>807</v>
      </c>
      <c r="B594" s="37">
        <v>590</v>
      </c>
      <c r="C594" s="37" t="s">
        <v>630</v>
      </c>
      <c r="D594" s="37">
        <v>807</v>
      </c>
      <c r="E594" s="38">
        <v>40</v>
      </c>
      <c r="F594" s="39" t="s">
        <v>680</v>
      </c>
      <c r="G594" s="38">
        <v>46</v>
      </c>
      <c r="H594" s="39" t="s">
        <v>679</v>
      </c>
      <c r="I594" s="38">
        <v>16</v>
      </c>
      <c r="J594" s="39" t="s">
        <v>682</v>
      </c>
      <c r="K594" s="38">
        <v>20</v>
      </c>
      <c r="L594" s="39" t="s">
        <v>680</v>
      </c>
      <c r="M594" s="38">
        <v>30</v>
      </c>
      <c r="N594" s="39" t="s">
        <v>680</v>
      </c>
      <c r="O594" s="38">
        <v>152</v>
      </c>
      <c r="P594" s="39" t="s">
        <v>680</v>
      </c>
      <c r="Q594" s="38"/>
      <c r="X594" s="41" t="s">
        <v>676</v>
      </c>
      <c r="Y594" s="38" t="s">
        <v>668</v>
      </c>
    </row>
    <row r="595" spans="1:25" ht="15.75" customHeight="1" x14ac:dyDescent="0.25">
      <c r="A595" s="37">
        <v>808</v>
      </c>
      <c r="B595" s="37">
        <v>591</v>
      </c>
      <c r="C595" s="37" t="s">
        <v>631</v>
      </c>
      <c r="D595" s="37">
        <v>808</v>
      </c>
      <c r="E595" s="38">
        <v>40</v>
      </c>
      <c r="F595" s="39" t="s">
        <v>680</v>
      </c>
      <c r="G595" s="38">
        <v>44</v>
      </c>
      <c r="H595" s="39" t="s">
        <v>681</v>
      </c>
      <c r="I595" s="38">
        <v>32</v>
      </c>
      <c r="J595" s="39" t="s">
        <v>679</v>
      </c>
      <c r="K595" s="38">
        <v>21</v>
      </c>
      <c r="L595" s="39" t="s">
        <v>680</v>
      </c>
      <c r="M595" s="38">
        <v>20</v>
      </c>
      <c r="N595" s="39" t="s">
        <v>682</v>
      </c>
      <c r="O595" s="38">
        <v>157</v>
      </c>
      <c r="P595" s="39" t="s">
        <v>680</v>
      </c>
      <c r="Q595" s="38"/>
      <c r="X595" s="41" t="s">
        <v>676</v>
      </c>
      <c r="Y595" s="38" t="s">
        <v>668</v>
      </c>
    </row>
    <row r="596" spans="1:25" ht="15.75" customHeight="1" x14ac:dyDescent="0.25">
      <c r="A596" s="37">
        <v>809</v>
      </c>
      <c r="B596" s="37">
        <v>592</v>
      </c>
      <c r="C596" s="37" t="s">
        <v>632</v>
      </c>
      <c r="D596" s="37">
        <v>809</v>
      </c>
      <c r="E596" s="38">
        <v>48</v>
      </c>
      <c r="F596" s="39" t="s">
        <v>680</v>
      </c>
      <c r="G596" s="38">
        <v>52</v>
      </c>
      <c r="H596" s="39" t="s">
        <v>678</v>
      </c>
      <c r="I596" s="38">
        <v>32</v>
      </c>
      <c r="J596" s="39" t="s">
        <v>679</v>
      </c>
      <c r="K596" s="38">
        <v>20</v>
      </c>
      <c r="L596" s="39" t="s">
        <v>680</v>
      </c>
      <c r="M596" s="38">
        <v>30</v>
      </c>
      <c r="N596" s="39" t="s">
        <v>680</v>
      </c>
      <c r="O596" s="38">
        <v>182</v>
      </c>
      <c r="P596" s="39" t="s">
        <v>681</v>
      </c>
      <c r="Q596" s="38"/>
      <c r="X596" s="41" t="s">
        <v>675</v>
      </c>
      <c r="Y596" s="38" t="s">
        <v>668</v>
      </c>
    </row>
    <row r="597" spans="1:25" ht="15.75" customHeight="1" x14ac:dyDescent="0.25">
      <c r="A597" s="37">
        <v>810</v>
      </c>
      <c r="B597" s="37">
        <v>593</v>
      </c>
      <c r="C597" s="37" t="s">
        <v>633</v>
      </c>
      <c r="D597" s="37">
        <v>810</v>
      </c>
      <c r="E597" s="38">
        <v>64</v>
      </c>
      <c r="F597" s="39" t="s">
        <v>679</v>
      </c>
      <c r="G597" s="38">
        <v>52</v>
      </c>
      <c r="H597" s="39" t="s">
        <v>678</v>
      </c>
      <c r="I597" s="38">
        <v>32</v>
      </c>
      <c r="J597" s="39" t="s">
        <v>679</v>
      </c>
      <c r="K597" s="38">
        <v>20</v>
      </c>
      <c r="L597" s="39" t="s">
        <v>680</v>
      </c>
      <c r="M597" s="38">
        <v>30</v>
      </c>
      <c r="N597" s="39" t="s">
        <v>680</v>
      </c>
      <c r="O597" s="38">
        <v>198</v>
      </c>
      <c r="P597" s="39" t="s">
        <v>681</v>
      </c>
      <c r="Q597" s="38"/>
      <c r="X597" s="41" t="s">
        <v>675</v>
      </c>
      <c r="Y597" s="38" t="s">
        <v>668</v>
      </c>
    </row>
    <row r="598" spans="1:25" ht="15.75" customHeight="1" x14ac:dyDescent="0.25">
      <c r="A598" s="37">
        <v>811</v>
      </c>
      <c r="B598" s="37">
        <v>594</v>
      </c>
      <c r="C598" s="37" t="s">
        <v>634</v>
      </c>
      <c r="D598" s="37">
        <v>811</v>
      </c>
      <c r="E598" s="38" t="s">
        <v>666</v>
      </c>
      <c r="F598" s="39" t="s">
        <v>666</v>
      </c>
      <c r="G598" s="38" t="s">
        <v>666</v>
      </c>
      <c r="H598" s="39" t="s">
        <v>666</v>
      </c>
      <c r="I598" s="38" t="s">
        <v>666</v>
      </c>
      <c r="J598" s="39" t="s">
        <v>666</v>
      </c>
      <c r="K598" s="38" t="s">
        <v>666</v>
      </c>
      <c r="L598" s="39" t="s">
        <v>666</v>
      </c>
      <c r="M598" s="38" t="s">
        <v>666</v>
      </c>
      <c r="N598" s="39" t="s">
        <v>666</v>
      </c>
      <c r="O598" s="38" t="s">
        <v>665</v>
      </c>
      <c r="P598" s="39" t="s">
        <v>683</v>
      </c>
      <c r="Q598" s="38"/>
      <c r="X598" s="41" t="s">
        <v>676</v>
      </c>
      <c r="Y598" s="38" t="s">
        <v>668</v>
      </c>
    </row>
    <row r="599" spans="1:25" ht="15.75" customHeight="1" x14ac:dyDescent="0.25">
      <c r="A599" s="37">
        <v>812</v>
      </c>
      <c r="B599" s="37">
        <v>595</v>
      </c>
      <c r="C599" s="37" t="s">
        <v>635</v>
      </c>
      <c r="D599" s="37">
        <v>812</v>
      </c>
      <c r="E599" s="38">
        <v>48</v>
      </c>
      <c r="F599" s="39" t="s">
        <v>680</v>
      </c>
      <c r="G599" s="38">
        <v>52</v>
      </c>
      <c r="H599" s="39" t="s">
        <v>678</v>
      </c>
      <c r="I599" s="38">
        <v>40</v>
      </c>
      <c r="J599" s="39" t="s">
        <v>678</v>
      </c>
      <c r="K599" s="38">
        <v>20</v>
      </c>
      <c r="L599" s="39" t="s">
        <v>680</v>
      </c>
      <c r="M599" s="38">
        <v>20</v>
      </c>
      <c r="N599" s="39" t="s">
        <v>682</v>
      </c>
      <c r="O599" s="38">
        <v>180</v>
      </c>
      <c r="P599" s="39" t="s">
        <v>680</v>
      </c>
      <c r="Q599" s="38"/>
      <c r="X599" s="41" t="s">
        <v>676</v>
      </c>
      <c r="Y599" s="38" t="s">
        <v>668</v>
      </c>
    </row>
    <row r="600" spans="1:25" ht="15.75" customHeight="1" x14ac:dyDescent="0.25">
      <c r="A600" s="37">
        <v>813</v>
      </c>
      <c r="B600" s="37">
        <v>596</v>
      </c>
      <c r="C600" s="37" t="s">
        <v>636</v>
      </c>
      <c r="D600" s="37">
        <v>813</v>
      </c>
      <c r="E600" s="38">
        <v>56</v>
      </c>
      <c r="F600" s="39" t="s">
        <v>681</v>
      </c>
      <c r="G600" s="38">
        <v>54</v>
      </c>
      <c r="H600" s="39" t="s">
        <v>678</v>
      </c>
      <c r="I600" s="38">
        <v>32</v>
      </c>
      <c r="J600" s="39" t="s">
        <v>679</v>
      </c>
      <c r="K600" s="38">
        <v>27</v>
      </c>
      <c r="L600" s="39" t="s">
        <v>681</v>
      </c>
      <c r="M600" s="38">
        <v>30</v>
      </c>
      <c r="N600" s="39" t="s">
        <v>680</v>
      </c>
      <c r="O600" s="38">
        <v>199</v>
      </c>
      <c r="P600" s="39" t="s">
        <v>681</v>
      </c>
      <c r="Q600" s="38"/>
      <c r="X600" s="41" t="s">
        <v>675</v>
      </c>
      <c r="Y600" s="38" t="s">
        <v>668</v>
      </c>
    </row>
    <row r="601" spans="1:25" ht="15.75" customHeight="1" x14ac:dyDescent="0.25">
      <c r="A601" s="37">
        <v>814</v>
      </c>
      <c r="B601" s="37">
        <v>597</v>
      </c>
      <c r="C601" s="37" t="s">
        <v>637</v>
      </c>
      <c r="D601" s="37">
        <v>814</v>
      </c>
      <c r="E601" s="38">
        <v>48</v>
      </c>
      <c r="F601" s="39" t="s">
        <v>680</v>
      </c>
      <c r="G601" s="38">
        <v>54</v>
      </c>
      <c r="H601" s="39" t="s">
        <v>678</v>
      </c>
      <c r="I601" s="38">
        <v>32</v>
      </c>
      <c r="J601" s="39" t="s">
        <v>679</v>
      </c>
      <c r="K601" s="38">
        <v>16</v>
      </c>
      <c r="L601" s="39" t="s">
        <v>682</v>
      </c>
      <c r="M601" s="38">
        <v>20</v>
      </c>
      <c r="N601" s="39" t="s">
        <v>682</v>
      </c>
      <c r="O601" s="38">
        <v>170</v>
      </c>
      <c r="P601" s="39" t="s">
        <v>680</v>
      </c>
      <c r="Q601" s="38"/>
      <c r="X601" s="41" t="s">
        <v>676</v>
      </c>
      <c r="Y601" s="38" t="s">
        <v>668</v>
      </c>
    </row>
    <row r="602" spans="1:25" ht="15.75" customHeight="1" x14ac:dyDescent="0.25">
      <c r="A602" s="37">
        <v>815</v>
      </c>
      <c r="B602" s="37">
        <v>598</v>
      </c>
      <c r="C602" s="37" t="s">
        <v>638</v>
      </c>
      <c r="D602" s="37">
        <v>815</v>
      </c>
      <c r="E602" s="38">
        <v>48</v>
      </c>
      <c r="F602" s="39" t="s">
        <v>680</v>
      </c>
      <c r="G602" s="38">
        <v>52</v>
      </c>
      <c r="H602" s="39" t="s">
        <v>678</v>
      </c>
      <c r="I602" s="38">
        <v>32</v>
      </c>
      <c r="J602" s="39" t="s">
        <v>679</v>
      </c>
      <c r="K602" s="38">
        <v>19</v>
      </c>
      <c r="L602" s="39" t="s">
        <v>682</v>
      </c>
      <c r="M602" s="38">
        <v>30</v>
      </c>
      <c r="N602" s="39" t="s">
        <v>680</v>
      </c>
      <c r="O602" s="38">
        <v>181</v>
      </c>
      <c r="P602" s="39" t="s">
        <v>680</v>
      </c>
      <c r="Q602" s="38"/>
      <c r="X602" s="41" t="s">
        <v>676</v>
      </c>
      <c r="Y602" s="38" t="s">
        <v>668</v>
      </c>
    </row>
    <row r="603" spans="1:25" ht="15.75" customHeight="1" x14ac:dyDescent="0.25">
      <c r="A603" s="37">
        <v>816</v>
      </c>
      <c r="B603" s="37">
        <v>599</v>
      </c>
      <c r="C603" s="37" t="s">
        <v>639</v>
      </c>
      <c r="D603" s="37">
        <v>816</v>
      </c>
      <c r="E603" s="38">
        <v>40</v>
      </c>
      <c r="F603" s="39" t="s">
        <v>680</v>
      </c>
      <c r="G603" s="38">
        <v>52</v>
      </c>
      <c r="H603" s="39" t="s">
        <v>678</v>
      </c>
      <c r="I603" s="38">
        <v>24</v>
      </c>
      <c r="J603" s="39" t="s">
        <v>680</v>
      </c>
      <c r="K603" s="38">
        <v>19</v>
      </c>
      <c r="L603" s="39" t="s">
        <v>682</v>
      </c>
      <c r="M603" s="38">
        <v>20</v>
      </c>
      <c r="N603" s="39" t="s">
        <v>682</v>
      </c>
      <c r="O603" s="38">
        <v>155</v>
      </c>
      <c r="P603" s="39" t="s">
        <v>680</v>
      </c>
      <c r="Q603" s="38"/>
      <c r="X603" s="41" t="s">
        <v>676</v>
      </c>
      <c r="Y603" s="38" t="s">
        <v>668</v>
      </c>
    </row>
    <row r="604" spans="1:25" ht="15.75" customHeight="1" x14ac:dyDescent="0.25">
      <c r="A604" s="37">
        <v>817</v>
      </c>
      <c r="B604" s="37">
        <v>600</v>
      </c>
      <c r="C604" s="37" t="s">
        <v>639</v>
      </c>
      <c r="D604" s="37">
        <v>817</v>
      </c>
      <c r="E604" s="38">
        <v>40</v>
      </c>
      <c r="F604" s="39" t="s">
        <v>680</v>
      </c>
      <c r="G604" s="38">
        <v>52</v>
      </c>
      <c r="H604" s="39" t="s">
        <v>678</v>
      </c>
      <c r="I604" s="38">
        <v>24</v>
      </c>
      <c r="J604" s="39" t="s">
        <v>680</v>
      </c>
      <c r="K604" s="38">
        <v>20</v>
      </c>
      <c r="L604" s="39" t="s">
        <v>680</v>
      </c>
      <c r="M604" s="38">
        <v>20</v>
      </c>
      <c r="N604" s="39" t="s">
        <v>682</v>
      </c>
      <c r="O604" s="38">
        <v>156</v>
      </c>
      <c r="P604" s="39" t="s">
        <v>680</v>
      </c>
      <c r="Q604" s="38"/>
      <c r="X604" s="41" t="s">
        <v>676</v>
      </c>
      <c r="Y604" s="38" t="s">
        <v>668</v>
      </c>
    </row>
    <row r="605" spans="1:25" ht="15.75" customHeight="1" x14ac:dyDescent="0.25">
      <c r="A605" s="37">
        <v>818</v>
      </c>
      <c r="B605" s="37">
        <v>601</v>
      </c>
      <c r="C605" s="37" t="s">
        <v>640</v>
      </c>
      <c r="D605" s="37">
        <v>818</v>
      </c>
      <c r="E605" s="38">
        <v>40</v>
      </c>
      <c r="F605" s="39" t="s">
        <v>680</v>
      </c>
      <c r="G605" s="38">
        <v>52</v>
      </c>
      <c r="H605" s="39" t="s">
        <v>678</v>
      </c>
      <c r="I605" s="38">
        <v>24</v>
      </c>
      <c r="J605" s="39" t="s">
        <v>680</v>
      </c>
      <c r="K605" s="38">
        <v>20</v>
      </c>
      <c r="L605" s="39" t="s">
        <v>680</v>
      </c>
      <c r="M605" s="38">
        <v>20</v>
      </c>
      <c r="N605" s="39" t="s">
        <v>682</v>
      </c>
      <c r="O605" s="38">
        <v>156</v>
      </c>
      <c r="P605" s="39" t="s">
        <v>680</v>
      </c>
      <c r="Q605" s="38"/>
      <c r="X605" s="41" t="s">
        <v>676</v>
      </c>
      <c r="Y605" s="38" t="s">
        <v>668</v>
      </c>
    </row>
    <row r="606" spans="1:25" ht="15.75" customHeight="1" x14ac:dyDescent="0.25">
      <c r="A606" s="37">
        <v>819</v>
      </c>
      <c r="B606" s="37">
        <v>602</v>
      </c>
      <c r="C606" s="37" t="s">
        <v>641</v>
      </c>
      <c r="D606" s="37">
        <v>819</v>
      </c>
      <c r="E606" s="38">
        <v>56</v>
      </c>
      <c r="F606" s="39" t="s">
        <v>681</v>
      </c>
      <c r="G606" s="38">
        <v>52</v>
      </c>
      <c r="H606" s="39" t="s">
        <v>678</v>
      </c>
      <c r="I606" s="38">
        <v>32</v>
      </c>
      <c r="J606" s="39" t="s">
        <v>679</v>
      </c>
      <c r="K606" s="38">
        <v>19</v>
      </c>
      <c r="L606" s="39" t="s">
        <v>682</v>
      </c>
      <c r="M606" s="38">
        <v>30</v>
      </c>
      <c r="N606" s="39" t="s">
        <v>680</v>
      </c>
      <c r="O606" s="38">
        <v>189</v>
      </c>
      <c r="P606" s="39" t="s">
        <v>681</v>
      </c>
      <c r="Q606" s="38"/>
      <c r="X606" s="41" t="s">
        <v>676</v>
      </c>
      <c r="Y606" s="38" t="s">
        <v>668</v>
      </c>
    </row>
    <row r="607" spans="1:25" ht="15.75" customHeight="1" x14ac:dyDescent="0.25">
      <c r="A607" s="37">
        <v>820</v>
      </c>
      <c r="B607" s="37">
        <v>603</v>
      </c>
      <c r="C607" s="37" t="s">
        <v>642</v>
      </c>
      <c r="D607" s="37">
        <v>820</v>
      </c>
      <c r="E607" s="38">
        <v>64</v>
      </c>
      <c r="F607" s="39" t="s">
        <v>679</v>
      </c>
      <c r="G607" s="38">
        <v>52</v>
      </c>
      <c r="H607" s="39" t="s">
        <v>678</v>
      </c>
      <c r="I607" s="38">
        <v>32</v>
      </c>
      <c r="J607" s="39" t="s">
        <v>679</v>
      </c>
      <c r="K607" s="38">
        <v>20</v>
      </c>
      <c r="L607" s="39" t="s">
        <v>680</v>
      </c>
      <c r="M607" s="38">
        <v>20</v>
      </c>
      <c r="N607" s="39" t="s">
        <v>682</v>
      </c>
      <c r="O607" s="38">
        <v>188</v>
      </c>
      <c r="P607" s="39" t="s">
        <v>681</v>
      </c>
      <c r="Q607" s="38"/>
      <c r="X607" s="41" t="s">
        <v>676</v>
      </c>
      <c r="Y607" s="38" t="s">
        <v>668</v>
      </c>
    </row>
    <row r="608" spans="1:25" ht="15.75" customHeight="1" x14ac:dyDescent="0.25">
      <c r="A608" s="37">
        <v>821</v>
      </c>
      <c r="B608" s="37">
        <v>604</v>
      </c>
      <c r="C608" s="37" t="s">
        <v>643</v>
      </c>
      <c r="D608" s="37">
        <v>821</v>
      </c>
      <c r="E608" s="38">
        <v>80</v>
      </c>
      <c r="F608" s="39" t="s">
        <v>678</v>
      </c>
      <c r="G608" s="38">
        <v>60</v>
      </c>
      <c r="H608" s="39" t="s">
        <v>678</v>
      </c>
      <c r="I608" s="38">
        <v>32</v>
      </c>
      <c r="J608" s="39" t="s">
        <v>679</v>
      </c>
      <c r="K608" s="38">
        <v>40</v>
      </c>
      <c r="L608" s="39" t="s">
        <v>678</v>
      </c>
      <c r="M608" s="38">
        <v>30</v>
      </c>
      <c r="N608" s="39" t="s">
        <v>680</v>
      </c>
      <c r="O608" s="38">
        <v>242</v>
      </c>
      <c r="P608" s="39" t="s">
        <v>678</v>
      </c>
      <c r="Q608" s="38"/>
      <c r="X608" s="41" t="s">
        <v>675</v>
      </c>
      <c r="Y608" s="38" t="s">
        <v>668</v>
      </c>
    </row>
    <row r="609" spans="1:25" ht="15.75" customHeight="1" x14ac:dyDescent="0.25">
      <c r="A609" s="37">
        <v>822</v>
      </c>
      <c r="B609" s="37">
        <v>605</v>
      </c>
      <c r="C609" s="37" t="s">
        <v>644</v>
      </c>
      <c r="D609" s="37">
        <v>822</v>
      </c>
      <c r="E609" s="38">
        <v>80</v>
      </c>
      <c r="F609" s="39" t="s">
        <v>678</v>
      </c>
      <c r="G609" s="38">
        <v>60</v>
      </c>
      <c r="H609" s="39" t="s">
        <v>678</v>
      </c>
      <c r="I609" s="38">
        <v>40</v>
      </c>
      <c r="J609" s="39" t="s">
        <v>678</v>
      </c>
      <c r="K609" s="38">
        <v>40</v>
      </c>
      <c r="L609" s="39" t="s">
        <v>678</v>
      </c>
      <c r="M609" s="38">
        <v>60</v>
      </c>
      <c r="N609" s="39" t="s">
        <v>678</v>
      </c>
      <c r="O609" s="38">
        <v>280</v>
      </c>
      <c r="P609" s="39" t="s">
        <v>678</v>
      </c>
      <c r="Q609" s="38"/>
      <c r="X609" s="41" t="s">
        <v>675</v>
      </c>
      <c r="Y609" s="38" t="s">
        <v>668</v>
      </c>
    </row>
    <row r="610" spans="1:25" ht="15.75" customHeight="1" x14ac:dyDescent="0.25">
      <c r="A610" s="37">
        <v>823</v>
      </c>
      <c r="B610" s="37">
        <v>606</v>
      </c>
      <c r="C610" s="37" t="s">
        <v>645</v>
      </c>
      <c r="D610" s="37">
        <v>823</v>
      </c>
      <c r="E610" s="38">
        <v>80</v>
      </c>
      <c r="F610" s="39" t="s">
        <v>678</v>
      </c>
      <c r="G610" s="38">
        <v>52</v>
      </c>
      <c r="H610" s="39" t="s">
        <v>678</v>
      </c>
      <c r="I610" s="38">
        <v>40</v>
      </c>
      <c r="J610" s="39" t="s">
        <v>678</v>
      </c>
      <c r="K610" s="38">
        <v>40</v>
      </c>
      <c r="L610" s="39" t="s">
        <v>678</v>
      </c>
      <c r="M610" s="38">
        <v>60</v>
      </c>
      <c r="N610" s="39" t="s">
        <v>678</v>
      </c>
      <c r="O610" s="38">
        <v>272</v>
      </c>
      <c r="P610" s="39" t="s">
        <v>678</v>
      </c>
      <c r="Q610" s="38"/>
      <c r="X610" s="41" t="s">
        <v>675</v>
      </c>
      <c r="Y610" s="38" t="s">
        <v>668</v>
      </c>
    </row>
    <row r="611" spans="1:25" ht="15.75" customHeight="1" x14ac:dyDescent="0.25">
      <c r="A611" s="37">
        <v>824</v>
      </c>
      <c r="B611" s="37">
        <v>607</v>
      </c>
      <c r="C611" s="37" t="s">
        <v>646</v>
      </c>
      <c r="D611" s="37">
        <v>824</v>
      </c>
      <c r="E611" s="38">
        <v>64</v>
      </c>
      <c r="F611" s="39" t="s">
        <v>679</v>
      </c>
      <c r="G611" s="38">
        <v>52</v>
      </c>
      <c r="H611" s="39" t="s">
        <v>678</v>
      </c>
      <c r="I611" s="38">
        <v>24</v>
      </c>
      <c r="J611" s="39" t="s">
        <v>680</v>
      </c>
      <c r="K611" s="38">
        <v>33</v>
      </c>
      <c r="L611" s="39" t="s">
        <v>679</v>
      </c>
      <c r="M611" s="38">
        <v>30</v>
      </c>
      <c r="N611" s="39" t="s">
        <v>680</v>
      </c>
      <c r="O611" s="38">
        <v>203</v>
      </c>
      <c r="P611" s="39" t="s">
        <v>681</v>
      </c>
      <c r="Q611" s="38"/>
      <c r="X611" s="41" t="s">
        <v>675</v>
      </c>
      <c r="Y611" s="38" t="s">
        <v>668</v>
      </c>
    </row>
    <row r="612" spans="1:25" ht="15.75" customHeight="1" x14ac:dyDescent="0.25">
      <c r="A612" s="37">
        <v>825</v>
      </c>
      <c r="B612" s="37">
        <v>608</v>
      </c>
      <c r="C612" s="37" t="s">
        <v>647</v>
      </c>
      <c r="D612" s="37">
        <v>825</v>
      </c>
      <c r="E612" s="38">
        <v>64</v>
      </c>
      <c r="F612" s="39" t="s">
        <v>679</v>
      </c>
      <c r="G612" s="38">
        <v>52</v>
      </c>
      <c r="H612" s="39" t="s">
        <v>678</v>
      </c>
      <c r="I612" s="38">
        <v>32</v>
      </c>
      <c r="J612" s="39" t="s">
        <v>679</v>
      </c>
      <c r="K612" s="38">
        <v>33</v>
      </c>
      <c r="L612" s="39" t="s">
        <v>679</v>
      </c>
      <c r="M612" s="38">
        <v>30</v>
      </c>
      <c r="N612" s="39" t="s">
        <v>680</v>
      </c>
      <c r="O612" s="38">
        <v>211</v>
      </c>
      <c r="P612" s="39" t="s">
        <v>679</v>
      </c>
      <c r="Q612" s="38"/>
      <c r="X612" s="41" t="s">
        <v>675</v>
      </c>
      <c r="Y612" s="38" t="s">
        <v>668</v>
      </c>
    </row>
    <row r="613" spans="1:25" ht="15.75" customHeight="1" x14ac:dyDescent="0.25">
      <c r="A613" s="37">
        <v>826</v>
      </c>
      <c r="B613" s="37">
        <v>609</v>
      </c>
      <c r="C613" s="37" t="s">
        <v>648</v>
      </c>
      <c r="D613" s="37">
        <v>826</v>
      </c>
      <c r="E613" s="38">
        <v>80</v>
      </c>
      <c r="F613" s="39" t="s">
        <v>678</v>
      </c>
      <c r="G613" s="38">
        <v>60</v>
      </c>
      <c r="H613" s="39" t="s">
        <v>678</v>
      </c>
      <c r="I613" s="38">
        <v>32</v>
      </c>
      <c r="J613" s="39" t="s">
        <v>679</v>
      </c>
      <c r="K613" s="38">
        <v>40</v>
      </c>
      <c r="L613" s="39" t="s">
        <v>678</v>
      </c>
      <c r="M613" s="38">
        <v>50</v>
      </c>
      <c r="N613" s="39" t="s">
        <v>679</v>
      </c>
      <c r="O613" s="38">
        <v>262</v>
      </c>
      <c r="P613" s="39" t="s">
        <v>678</v>
      </c>
      <c r="Q613" s="38"/>
      <c r="X613" s="41" t="s">
        <v>675</v>
      </c>
      <c r="Y613" s="38" t="s">
        <v>668</v>
      </c>
    </row>
    <row r="614" spans="1:25" ht="15.75" customHeight="1" x14ac:dyDescent="0.25">
      <c r="A614" s="37">
        <v>827</v>
      </c>
      <c r="B614" s="37">
        <v>610</v>
      </c>
      <c r="C614" s="37" t="s">
        <v>649</v>
      </c>
      <c r="D614" s="37">
        <v>827</v>
      </c>
      <c r="E614" s="38">
        <v>72</v>
      </c>
      <c r="F614" s="39" t="s">
        <v>678</v>
      </c>
      <c r="G614" s="38">
        <v>60</v>
      </c>
      <c r="H614" s="39" t="s">
        <v>678</v>
      </c>
      <c r="I614" s="38">
        <v>32</v>
      </c>
      <c r="J614" s="39" t="s">
        <v>679</v>
      </c>
      <c r="K614" s="38">
        <v>24</v>
      </c>
      <c r="L614" s="39" t="s">
        <v>680</v>
      </c>
      <c r="M614" s="38">
        <v>40</v>
      </c>
      <c r="N614" s="39" t="s">
        <v>681</v>
      </c>
      <c r="O614" s="38">
        <v>228</v>
      </c>
      <c r="P614" s="39" t="s">
        <v>679</v>
      </c>
      <c r="Q614" s="38"/>
      <c r="X614" s="41" t="s">
        <v>675</v>
      </c>
      <c r="Y614" s="38" t="s">
        <v>668</v>
      </c>
    </row>
    <row r="615" spans="1:25" ht="15.75" customHeight="1" x14ac:dyDescent="0.25">
      <c r="A615" s="37">
        <v>828</v>
      </c>
      <c r="B615" s="37">
        <v>611</v>
      </c>
      <c r="C615" s="37" t="s">
        <v>650</v>
      </c>
      <c r="D615" s="37">
        <v>828</v>
      </c>
      <c r="E615" s="38">
        <v>80</v>
      </c>
      <c r="F615" s="39" t="s">
        <v>678</v>
      </c>
      <c r="G615" s="38">
        <v>60</v>
      </c>
      <c r="H615" s="39" t="s">
        <v>678</v>
      </c>
      <c r="I615" s="38">
        <v>32</v>
      </c>
      <c r="J615" s="39" t="s">
        <v>679</v>
      </c>
      <c r="K615" s="38">
        <v>40</v>
      </c>
      <c r="L615" s="39" t="s">
        <v>678</v>
      </c>
      <c r="M615" s="38">
        <v>60</v>
      </c>
      <c r="N615" s="39" t="s">
        <v>678</v>
      </c>
      <c r="O615" s="38">
        <v>272</v>
      </c>
      <c r="P615" s="39" t="s">
        <v>678</v>
      </c>
      <c r="Q615" s="38"/>
      <c r="X615" s="41" t="s">
        <v>675</v>
      </c>
      <c r="Y615" s="38" t="s">
        <v>668</v>
      </c>
    </row>
    <row r="616" spans="1:25" ht="15.75" customHeight="1" x14ac:dyDescent="0.25">
      <c r="A616" s="37">
        <v>829</v>
      </c>
      <c r="B616" s="37">
        <v>612</v>
      </c>
      <c r="C616" s="37" t="s">
        <v>651</v>
      </c>
      <c r="D616" s="37">
        <v>829</v>
      </c>
      <c r="E616" s="38">
        <v>80</v>
      </c>
      <c r="F616" s="39" t="s">
        <v>678</v>
      </c>
      <c r="G616" s="38">
        <v>60</v>
      </c>
      <c r="H616" s="39" t="s">
        <v>678</v>
      </c>
      <c r="I616" s="38">
        <v>40</v>
      </c>
      <c r="J616" s="39" t="s">
        <v>678</v>
      </c>
      <c r="K616" s="38">
        <v>40</v>
      </c>
      <c r="L616" s="39" t="s">
        <v>678</v>
      </c>
      <c r="M616" s="38">
        <v>60</v>
      </c>
      <c r="N616" s="39" t="s">
        <v>678</v>
      </c>
      <c r="O616" s="38">
        <v>280</v>
      </c>
      <c r="P616" s="39" t="s">
        <v>678</v>
      </c>
      <c r="Q616" s="38"/>
      <c r="X616" s="41" t="s">
        <v>675</v>
      </c>
      <c r="Y616" s="38" t="s">
        <v>668</v>
      </c>
    </row>
    <row r="617" spans="1:25" ht="15.75" customHeight="1" x14ac:dyDescent="0.25">
      <c r="A617" s="37">
        <v>830</v>
      </c>
      <c r="B617" s="37">
        <v>613</v>
      </c>
      <c r="C617" s="37" t="s">
        <v>652</v>
      </c>
      <c r="D617" s="37">
        <v>830</v>
      </c>
      <c r="E617" s="38">
        <v>80</v>
      </c>
      <c r="F617" s="39" t="s">
        <v>678</v>
      </c>
      <c r="G617" s="38">
        <v>60</v>
      </c>
      <c r="H617" s="39" t="s">
        <v>678</v>
      </c>
      <c r="I617" s="38">
        <v>40</v>
      </c>
      <c r="J617" s="39" t="s">
        <v>678</v>
      </c>
      <c r="K617" s="38">
        <v>40</v>
      </c>
      <c r="L617" s="39" t="s">
        <v>678</v>
      </c>
      <c r="M617" s="38">
        <v>60</v>
      </c>
      <c r="N617" s="39" t="s">
        <v>678</v>
      </c>
      <c r="O617" s="38">
        <v>280</v>
      </c>
      <c r="P617" s="39" t="s">
        <v>678</v>
      </c>
      <c r="Q617" s="38"/>
      <c r="X617" s="41" t="s">
        <v>675</v>
      </c>
      <c r="Y617" s="38" t="s">
        <v>668</v>
      </c>
    </row>
    <row r="618" spans="1:25" ht="15.75" customHeight="1" x14ac:dyDescent="0.25">
      <c r="A618" s="37">
        <v>831</v>
      </c>
      <c r="B618" s="37">
        <v>614</v>
      </c>
      <c r="C618" s="37" t="s">
        <v>653</v>
      </c>
      <c r="D618" s="37">
        <v>831</v>
      </c>
      <c r="E618" s="38">
        <v>80</v>
      </c>
      <c r="F618" s="39" t="s">
        <v>678</v>
      </c>
      <c r="G618" s="38">
        <v>60</v>
      </c>
      <c r="H618" s="39" t="s">
        <v>678</v>
      </c>
      <c r="I618" s="38">
        <v>24</v>
      </c>
      <c r="J618" s="39" t="s">
        <v>680</v>
      </c>
      <c r="K618" s="38">
        <v>40</v>
      </c>
      <c r="L618" s="39" t="s">
        <v>678</v>
      </c>
      <c r="M618" s="38">
        <v>60</v>
      </c>
      <c r="N618" s="39" t="s">
        <v>678</v>
      </c>
      <c r="O618" s="38">
        <v>264</v>
      </c>
      <c r="P618" s="39" t="s">
        <v>678</v>
      </c>
      <c r="Q618" s="38"/>
      <c r="X618" s="41" t="s">
        <v>675</v>
      </c>
      <c r="Y618" s="38" t="s">
        <v>668</v>
      </c>
    </row>
    <row r="619" spans="1:25" ht="15.75" customHeight="1" x14ac:dyDescent="0.25">
      <c r="A619" s="37">
        <v>832</v>
      </c>
      <c r="B619" s="37">
        <v>615</v>
      </c>
      <c r="C619" s="37" t="s">
        <v>654</v>
      </c>
      <c r="D619" s="37">
        <v>832</v>
      </c>
      <c r="E619" s="38">
        <v>80</v>
      </c>
      <c r="F619" s="39" t="s">
        <v>678</v>
      </c>
      <c r="G619" s="38">
        <v>52</v>
      </c>
      <c r="H619" s="39" t="s">
        <v>678</v>
      </c>
      <c r="I619" s="38">
        <v>40</v>
      </c>
      <c r="J619" s="39" t="s">
        <v>678</v>
      </c>
      <c r="K619" s="38">
        <v>33</v>
      </c>
      <c r="L619" s="39" t="s">
        <v>679</v>
      </c>
      <c r="M619" s="38">
        <v>40</v>
      </c>
      <c r="N619" s="39" t="s">
        <v>681</v>
      </c>
      <c r="O619" s="38">
        <v>245</v>
      </c>
      <c r="P619" s="39" t="s">
        <v>678</v>
      </c>
      <c r="Q619" s="38"/>
      <c r="X619" s="41" t="s">
        <v>675</v>
      </c>
      <c r="Y619" s="38" t="s">
        <v>668</v>
      </c>
    </row>
    <row r="620" spans="1:25" ht="15.75" customHeight="1" x14ac:dyDescent="0.25">
      <c r="A620" s="37">
        <v>833</v>
      </c>
      <c r="B620" s="37">
        <v>616</v>
      </c>
      <c r="C620" s="37" t="s">
        <v>655</v>
      </c>
      <c r="D620" s="37">
        <v>833</v>
      </c>
      <c r="E620" s="38">
        <v>80</v>
      </c>
      <c r="F620" s="39" t="s">
        <v>678</v>
      </c>
      <c r="G620" s="38">
        <v>52</v>
      </c>
      <c r="H620" s="39" t="s">
        <v>678</v>
      </c>
      <c r="I620" s="38">
        <v>40</v>
      </c>
      <c r="J620" s="39" t="s">
        <v>678</v>
      </c>
      <c r="K620" s="38">
        <v>40</v>
      </c>
      <c r="L620" s="39" t="s">
        <v>678</v>
      </c>
      <c r="M620" s="38">
        <v>40</v>
      </c>
      <c r="N620" s="39" t="s">
        <v>681</v>
      </c>
      <c r="O620" s="38">
        <v>252</v>
      </c>
      <c r="P620" s="39" t="s">
        <v>678</v>
      </c>
      <c r="Q620" s="38"/>
      <c r="X620" s="41" t="s">
        <v>675</v>
      </c>
      <c r="Y620" s="38" t="s">
        <v>668</v>
      </c>
    </row>
    <row r="621" spans="1:25" ht="15.75" customHeight="1" x14ac:dyDescent="0.25">
      <c r="A621" s="37">
        <v>834</v>
      </c>
      <c r="B621" s="37">
        <v>617</v>
      </c>
      <c r="C621" s="37" t="s">
        <v>656</v>
      </c>
      <c r="D621" s="37">
        <v>834</v>
      </c>
      <c r="E621" s="38">
        <v>80</v>
      </c>
      <c r="F621" s="39" t="s">
        <v>678</v>
      </c>
      <c r="G621" s="38">
        <v>60</v>
      </c>
      <c r="H621" s="39" t="s">
        <v>678</v>
      </c>
      <c r="I621" s="38">
        <v>32</v>
      </c>
      <c r="J621" s="39" t="s">
        <v>679</v>
      </c>
      <c r="K621" s="38">
        <v>40</v>
      </c>
      <c r="L621" s="39" t="s">
        <v>678</v>
      </c>
      <c r="M621" s="38">
        <v>60</v>
      </c>
      <c r="N621" s="39" t="s">
        <v>678</v>
      </c>
      <c r="O621" s="38">
        <v>272</v>
      </c>
      <c r="P621" s="39" t="s">
        <v>678</v>
      </c>
      <c r="Q621" s="38"/>
      <c r="X621" s="41" t="s">
        <v>675</v>
      </c>
      <c r="Y621" s="38" t="s">
        <v>668</v>
      </c>
    </row>
    <row r="622" spans="1:25" ht="15.75" customHeight="1" x14ac:dyDescent="0.25">
      <c r="A622" s="37">
        <v>835</v>
      </c>
      <c r="B622" s="37">
        <v>618</v>
      </c>
      <c r="C622" s="37" t="s">
        <v>657</v>
      </c>
      <c r="D622" s="37">
        <v>835</v>
      </c>
      <c r="E622" s="38">
        <v>80</v>
      </c>
      <c r="F622" s="39" t="s">
        <v>678</v>
      </c>
      <c r="G622" s="38">
        <v>52</v>
      </c>
      <c r="H622" s="39" t="s">
        <v>678</v>
      </c>
      <c r="I622" s="38">
        <v>32</v>
      </c>
      <c r="J622" s="39" t="s">
        <v>679</v>
      </c>
      <c r="K622" s="38">
        <v>33</v>
      </c>
      <c r="L622" s="39" t="s">
        <v>679</v>
      </c>
      <c r="M622" s="38">
        <v>60</v>
      </c>
      <c r="N622" s="39" t="s">
        <v>678</v>
      </c>
      <c r="O622" s="38">
        <v>257</v>
      </c>
      <c r="P622" s="39" t="s">
        <v>678</v>
      </c>
      <c r="Q622" s="38"/>
      <c r="X622" s="41" t="s">
        <v>675</v>
      </c>
      <c r="Y622" s="38" t="s">
        <v>668</v>
      </c>
    </row>
    <row r="623" spans="1:25" ht="15.75" customHeight="1" x14ac:dyDescent="0.25">
      <c r="A623" s="37">
        <v>836</v>
      </c>
      <c r="B623" s="37">
        <v>619</v>
      </c>
      <c r="C623" s="37" t="s">
        <v>658</v>
      </c>
      <c r="D623" s="37">
        <v>836</v>
      </c>
      <c r="E623" s="38">
        <v>80</v>
      </c>
      <c r="F623" s="39" t="s">
        <v>678</v>
      </c>
      <c r="G623" s="38">
        <v>60</v>
      </c>
      <c r="H623" s="39" t="s">
        <v>678</v>
      </c>
      <c r="I623" s="38">
        <v>40</v>
      </c>
      <c r="J623" s="39" t="s">
        <v>678</v>
      </c>
      <c r="K623" s="38">
        <v>40</v>
      </c>
      <c r="L623" s="39" t="s">
        <v>678</v>
      </c>
      <c r="M623" s="38">
        <v>60</v>
      </c>
      <c r="N623" s="39" t="s">
        <v>678</v>
      </c>
      <c r="O623" s="38">
        <v>280</v>
      </c>
      <c r="P623" s="39" t="s">
        <v>678</v>
      </c>
      <c r="Q623" s="38"/>
      <c r="X623" s="41" t="s">
        <v>675</v>
      </c>
      <c r="Y623" s="38" t="s">
        <v>668</v>
      </c>
    </row>
    <row r="624" spans="1:25" ht="15.75" customHeight="1" x14ac:dyDescent="0.25">
      <c r="A624" s="37">
        <v>837</v>
      </c>
      <c r="B624" s="37">
        <v>620</v>
      </c>
      <c r="C624" s="37" t="s">
        <v>659</v>
      </c>
      <c r="D624" s="37">
        <v>837</v>
      </c>
      <c r="E624" s="38">
        <v>80</v>
      </c>
      <c r="F624" s="39" t="s">
        <v>678</v>
      </c>
      <c r="G624" s="38">
        <v>60</v>
      </c>
      <c r="H624" s="39" t="s">
        <v>678</v>
      </c>
      <c r="I624" s="38">
        <v>32</v>
      </c>
      <c r="J624" s="39" t="s">
        <v>679</v>
      </c>
      <c r="K624" s="38">
        <v>40</v>
      </c>
      <c r="L624" s="39" t="s">
        <v>678</v>
      </c>
      <c r="M624" s="38">
        <v>50</v>
      </c>
      <c r="N624" s="39" t="s">
        <v>679</v>
      </c>
      <c r="O624" s="38">
        <v>262</v>
      </c>
      <c r="P624" s="39" t="s">
        <v>678</v>
      </c>
      <c r="Q624" s="38"/>
      <c r="X624" s="41" t="s">
        <v>675</v>
      </c>
      <c r="Y624" s="38" t="s">
        <v>668</v>
      </c>
    </row>
    <row r="625" spans="1:25" ht="15.75" customHeight="1" x14ac:dyDescent="0.25">
      <c r="A625" s="37">
        <v>838</v>
      </c>
      <c r="B625" s="37">
        <v>621</v>
      </c>
      <c r="C625" s="37" t="s">
        <v>660</v>
      </c>
      <c r="D625" s="37">
        <v>838</v>
      </c>
      <c r="E625" s="38">
        <v>80</v>
      </c>
      <c r="F625" s="39" t="s">
        <v>678</v>
      </c>
      <c r="G625" s="38">
        <v>60</v>
      </c>
      <c r="H625" s="39" t="s">
        <v>678</v>
      </c>
      <c r="I625" s="38">
        <v>32</v>
      </c>
      <c r="J625" s="39" t="s">
        <v>679</v>
      </c>
      <c r="K625" s="38">
        <v>40</v>
      </c>
      <c r="L625" s="39" t="s">
        <v>678</v>
      </c>
      <c r="M625" s="38">
        <v>60</v>
      </c>
      <c r="N625" s="39" t="s">
        <v>678</v>
      </c>
      <c r="O625" s="38">
        <v>272</v>
      </c>
      <c r="P625" s="39" t="s">
        <v>678</v>
      </c>
      <c r="Q625" s="38"/>
      <c r="X625" s="41" t="s">
        <v>675</v>
      </c>
      <c r="Y625" s="38" t="s">
        <v>668</v>
      </c>
    </row>
    <row r="626" spans="1:25" ht="15.75" customHeight="1" x14ac:dyDescent="0.25">
      <c r="A626" s="37">
        <v>839</v>
      </c>
      <c r="B626" s="37">
        <v>622</v>
      </c>
      <c r="C626" s="37" t="s">
        <v>661</v>
      </c>
      <c r="D626" s="37">
        <v>839</v>
      </c>
      <c r="E626" s="38">
        <v>80</v>
      </c>
      <c r="F626" s="39" t="s">
        <v>678</v>
      </c>
      <c r="G626" s="38">
        <v>60</v>
      </c>
      <c r="H626" s="39" t="s">
        <v>678</v>
      </c>
      <c r="I626" s="38">
        <v>40</v>
      </c>
      <c r="J626" s="39" t="s">
        <v>678</v>
      </c>
      <c r="K626" s="38">
        <v>40</v>
      </c>
      <c r="L626" s="39" t="s">
        <v>678</v>
      </c>
      <c r="M626" s="38">
        <v>60</v>
      </c>
      <c r="N626" s="39" t="s">
        <v>678</v>
      </c>
      <c r="O626" s="38">
        <v>280</v>
      </c>
      <c r="P626" s="39" t="s">
        <v>678</v>
      </c>
      <c r="Q626" s="38"/>
      <c r="X626" s="41" t="s">
        <v>675</v>
      </c>
      <c r="Y626" s="38" t="s">
        <v>668</v>
      </c>
    </row>
    <row r="627" spans="1:25" ht="15.75" customHeight="1" x14ac:dyDescent="0.25">
      <c r="A627" s="37">
        <v>840</v>
      </c>
      <c r="B627" s="37">
        <v>623</v>
      </c>
      <c r="C627" s="37" t="s">
        <v>662</v>
      </c>
      <c r="D627" s="37">
        <v>840</v>
      </c>
      <c r="E627" s="38">
        <v>80</v>
      </c>
      <c r="F627" s="39" t="s">
        <v>678</v>
      </c>
      <c r="G627" s="38">
        <v>60</v>
      </c>
      <c r="H627" s="39" t="s">
        <v>678</v>
      </c>
      <c r="I627" s="38">
        <v>40</v>
      </c>
      <c r="J627" s="39" t="s">
        <v>678</v>
      </c>
      <c r="K627" s="38">
        <v>40</v>
      </c>
      <c r="L627" s="39" t="s">
        <v>678</v>
      </c>
      <c r="M627" s="38">
        <v>60</v>
      </c>
      <c r="N627" s="39" t="s">
        <v>678</v>
      </c>
      <c r="O627" s="38">
        <v>280</v>
      </c>
      <c r="P627" s="39" t="s">
        <v>678</v>
      </c>
      <c r="Q627" s="38"/>
      <c r="X627" s="41" t="s">
        <v>675</v>
      </c>
      <c r="Y627" s="38" t="s">
        <v>668</v>
      </c>
    </row>
    <row r="628" spans="1:25" ht="15.75" customHeight="1" x14ac:dyDescent="0.25">
      <c r="A628" s="37">
        <v>841</v>
      </c>
      <c r="B628" s="37">
        <v>624</v>
      </c>
      <c r="C628" s="37" t="s">
        <v>663</v>
      </c>
      <c r="D628" s="37">
        <v>841</v>
      </c>
      <c r="E628" s="38">
        <v>80</v>
      </c>
      <c r="F628" s="39" t="s">
        <v>678</v>
      </c>
      <c r="G628" s="38">
        <v>60</v>
      </c>
      <c r="H628" s="39" t="s">
        <v>678</v>
      </c>
      <c r="I628" s="38">
        <v>40</v>
      </c>
      <c r="J628" s="39" t="s">
        <v>678</v>
      </c>
      <c r="K628" s="38">
        <v>40</v>
      </c>
      <c r="L628" s="39" t="s">
        <v>678</v>
      </c>
      <c r="M628" s="38">
        <v>60</v>
      </c>
      <c r="N628" s="39" t="s">
        <v>678</v>
      </c>
      <c r="O628" s="38">
        <v>280</v>
      </c>
      <c r="P628" s="39" t="s">
        <v>678</v>
      </c>
      <c r="Q628" s="38"/>
      <c r="X628" s="41" t="s">
        <v>675</v>
      </c>
      <c r="Y628" s="38" t="s">
        <v>668</v>
      </c>
    </row>
    <row r="629" spans="1:25" ht="15.75" customHeight="1" x14ac:dyDescent="0.25">
      <c r="A629" s="37">
        <v>842</v>
      </c>
      <c r="B629" s="37">
        <v>625</v>
      </c>
      <c r="C629" s="37" t="s">
        <v>664</v>
      </c>
      <c r="D629" s="37">
        <v>842</v>
      </c>
      <c r="E629" s="38">
        <v>56</v>
      </c>
      <c r="F629" s="39" t="s">
        <v>681</v>
      </c>
      <c r="G629" s="38">
        <v>30</v>
      </c>
      <c r="H629" s="39" t="s">
        <v>680</v>
      </c>
      <c r="I629" s="38">
        <v>40</v>
      </c>
      <c r="J629" s="39" t="s">
        <v>678</v>
      </c>
      <c r="K629" s="38">
        <v>14</v>
      </c>
      <c r="L629" s="39" t="s">
        <v>682</v>
      </c>
      <c r="M629" s="38">
        <v>20</v>
      </c>
      <c r="N629" s="39" t="s">
        <v>682</v>
      </c>
      <c r="O629" s="38">
        <v>160</v>
      </c>
      <c r="P629" s="39" t="s">
        <v>680</v>
      </c>
      <c r="Q629" s="38"/>
      <c r="X629" s="41" t="s">
        <v>676</v>
      </c>
      <c r="Y629" s="38" t="s">
        <v>669</v>
      </c>
    </row>
    <row r="630" spans="1:25" ht="15.75" customHeight="1" x14ac:dyDescent="0.25">
      <c r="A630" s="37">
        <v>0</v>
      </c>
      <c r="B630" s="37"/>
      <c r="C630" s="37"/>
      <c r="D630" s="37">
        <v>0</v>
      </c>
      <c r="E630" s="38"/>
      <c r="F630" s="39" t="s">
        <v>665</v>
      </c>
      <c r="G630" s="38" t="s">
        <v>665</v>
      </c>
      <c r="H630" s="39" t="s">
        <v>665</v>
      </c>
      <c r="I630" s="38"/>
      <c r="J630" s="39" t="s">
        <v>665</v>
      </c>
      <c r="K630" s="38"/>
      <c r="L630" s="39" t="s">
        <v>665</v>
      </c>
      <c r="M630" s="38"/>
      <c r="N630" s="39" t="s">
        <v>665</v>
      </c>
      <c r="O630" s="38" t="s">
        <v>665</v>
      </c>
      <c r="P630" s="39" t="s">
        <v>665</v>
      </c>
      <c r="Q630" s="38"/>
      <c r="X630" s="41" t="s">
        <v>665</v>
      </c>
      <c r="Y630" s="38"/>
    </row>
    <row r="631" spans="1:25" ht="15.75" customHeight="1" x14ac:dyDescent="0.25">
      <c r="A631" s="37">
        <v>0</v>
      </c>
      <c r="B631" s="37"/>
      <c r="C631" s="37"/>
      <c r="D631" s="37">
        <v>0</v>
      </c>
      <c r="E631" s="38"/>
      <c r="F631" s="39" t="s">
        <v>665</v>
      </c>
      <c r="G631" s="38"/>
      <c r="H631" s="39" t="s">
        <v>665</v>
      </c>
      <c r="I631" s="38"/>
      <c r="J631" s="39" t="s">
        <v>665</v>
      </c>
      <c r="K631" s="38"/>
      <c r="L631" s="39" t="s">
        <v>665</v>
      </c>
      <c r="M631" s="38"/>
      <c r="N631" s="39" t="s">
        <v>665</v>
      </c>
      <c r="O631" s="38"/>
      <c r="P631" s="39" t="s">
        <v>665</v>
      </c>
      <c r="Q631" s="38"/>
      <c r="X631" s="41" t="s">
        <v>665</v>
      </c>
      <c r="Y631" s="38"/>
    </row>
    <row r="632" spans="1:25" ht="15.75" customHeight="1" x14ac:dyDescent="0.25">
      <c r="A632" s="37">
        <v>0</v>
      </c>
      <c r="B632" s="37"/>
      <c r="C632" s="37"/>
      <c r="D632" s="37">
        <v>0</v>
      </c>
      <c r="E632" s="38"/>
      <c r="F632" s="39" t="s">
        <v>665</v>
      </c>
      <c r="G632" s="38"/>
      <c r="H632" s="39" t="s">
        <v>665</v>
      </c>
      <c r="I632" s="38"/>
      <c r="J632" s="39" t="s">
        <v>665</v>
      </c>
      <c r="K632" s="38"/>
      <c r="L632" s="39" t="s">
        <v>665</v>
      </c>
      <c r="M632" s="38"/>
      <c r="N632" s="39" t="s">
        <v>665</v>
      </c>
      <c r="O632" s="38"/>
      <c r="P632" s="39" t="s">
        <v>665</v>
      </c>
      <c r="Q632" s="38"/>
      <c r="X632" s="41" t="s">
        <v>665</v>
      </c>
      <c r="Y632" s="38"/>
    </row>
    <row r="633" spans="1:25" ht="15.75" customHeight="1" x14ac:dyDescent="0.25">
      <c r="A633" s="37">
        <v>0</v>
      </c>
      <c r="B633" s="37"/>
      <c r="C633" s="37"/>
      <c r="D633" s="37">
        <v>0</v>
      </c>
      <c r="E633" s="38"/>
      <c r="F633" s="39" t="s">
        <v>665</v>
      </c>
      <c r="G633" s="38"/>
      <c r="H633" s="39" t="s">
        <v>665</v>
      </c>
      <c r="I633" s="38"/>
      <c r="J633" s="39" t="s">
        <v>665</v>
      </c>
      <c r="K633" s="38"/>
      <c r="L633" s="39" t="s">
        <v>665</v>
      </c>
      <c r="M633" s="38"/>
      <c r="N633" s="39" t="s">
        <v>665</v>
      </c>
      <c r="O633" s="38"/>
      <c r="P633" s="39" t="s">
        <v>665</v>
      </c>
      <c r="Q633" s="38"/>
      <c r="X633" s="41" t="s">
        <v>665</v>
      </c>
      <c r="Y633" s="38"/>
    </row>
    <row r="634" spans="1:25" ht="15.75" customHeight="1" x14ac:dyDescent="0.25">
      <c r="A634" s="37">
        <v>0</v>
      </c>
      <c r="B634" s="37"/>
      <c r="C634" s="37"/>
      <c r="D634" s="37">
        <v>0</v>
      </c>
      <c r="E634" s="38"/>
      <c r="F634" s="39" t="s">
        <v>665</v>
      </c>
      <c r="G634" s="38"/>
      <c r="H634" s="39" t="s">
        <v>665</v>
      </c>
      <c r="I634" s="38"/>
      <c r="J634" s="39" t="s">
        <v>665</v>
      </c>
      <c r="K634" s="38"/>
      <c r="L634" s="39" t="s">
        <v>665</v>
      </c>
      <c r="M634" s="38"/>
      <c r="N634" s="39" t="s">
        <v>665</v>
      </c>
      <c r="O634" s="38"/>
      <c r="P634" s="39" t="s">
        <v>665</v>
      </c>
      <c r="Q634" s="38"/>
      <c r="X634" s="41" t="s">
        <v>665</v>
      </c>
      <c r="Y634" s="38"/>
    </row>
    <row r="635" spans="1:25" ht="15.75" customHeight="1" x14ac:dyDescent="0.25">
      <c r="A635" s="37">
        <v>0</v>
      </c>
      <c r="B635" s="37"/>
      <c r="C635" s="37"/>
      <c r="D635" s="37">
        <v>0</v>
      </c>
      <c r="E635" s="38"/>
      <c r="F635" s="39" t="s">
        <v>665</v>
      </c>
      <c r="G635" s="38"/>
      <c r="H635" s="39" t="s">
        <v>665</v>
      </c>
      <c r="I635" s="38"/>
      <c r="J635" s="39" t="s">
        <v>665</v>
      </c>
      <c r="K635" s="38"/>
      <c r="L635" s="39" t="s">
        <v>665</v>
      </c>
      <c r="M635" s="38"/>
      <c r="N635" s="39" t="s">
        <v>665</v>
      </c>
      <c r="O635" s="38"/>
      <c r="P635" s="39" t="s">
        <v>665</v>
      </c>
      <c r="Q635" s="38"/>
      <c r="X635" s="41" t="s">
        <v>665</v>
      </c>
      <c r="Y635" s="38"/>
    </row>
    <row r="636" spans="1:25" ht="15.75" customHeight="1" x14ac:dyDescent="0.25">
      <c r="A636" s="37">
        <v>0</v>
      </c>
      <c r="B636" s="37"/>
      <c r="C636" s="37"/>
      <c r="D636" s="37">
        <v>0</v>
      </c>
      <c r="E636" s="38"/>
      <c r="F636" s="39" t="s">
        <v>665</v>
      </c>
      <c r="G636" s="38"/>
      <c r="H636" s="39" t="s">
        <v>665</v>
      </c>
      <c r="I636" s="38"/>
      <c r="J636" s="39" t="s">
        <v>665</v>
      </c>
      <c r="K636" s="38"/>
      <c r="L636" s="39" t="s">
        <v>665</v>
      </c>
      <c r="M636" s="38"/>
      <c r="N636" s="39" t="s">
        <v>665</v>
      </c>
      <c r="O636" s="38"/>
      <c r="P636" s="39" t="s">
        <v>665</v>
      </c>
      <c r="Q636" s="38"/>
      <c r="X636" s="41" t="s">
        <v>665</v>
      </c>
      <c r="Y636" s="38"/>
    </row>
    <row r="637" spans="1:25" ht="15.75" customHeight="1" x14ac:dyDescent="0.25">
      <c r="A637" s="37" t="str">
        <v/>
      </c>
      <c r="B637" s="37"/>
      <c r="C637" s="37"/>
      <c r="D637" s="37" t="s">
        <v>665</v>
      </c>
      <c r="E637" s="38"/>
      <c r="F637" s="39" t="s">
        <v>665</v>
      </c>
      <c r="G637" s="38"/>
      <c r="H637" s="39" t="s">
        <v>665</v>
      </c>
      <c r="I637" s="38"/>
      <c r="J637" s="39" t="s">
        <v>665</v>
      </c>
      <c r="K637" s="38"/>
      <c r="L637" s="39" t="s">
        <v>665</v>
      </c>
      <c r="M637" s="38"/>
      <c r="N637" s="39" t="s">
        <v>665</v>
      </c>
      <c r="O637" s="38"/>
      <c r="P637" s="39" t="s">
        <v>665</v>
      </c>
      <c r="Q637" s="38"/>
      <c r="X637" s="41" t="s">
        <v>665</v>
      </c>
      <c r="Y637" s="38"/>
    </row>
    <row r="638" spans="1:25" ht="15.75" customHeight="1" x14ac:dyDescent="0.25">
      <c r="A638" s="37" t="str">
        <v/>
      </c>
      <c r="B638" s="37"/>
      <c r="C638" s="37"/>
      <c r="D638" s="37" t="s">
        <v>665</v>
      </c>
      <c r="E638" s="38"/>
      <c r="F638" s="39" t="s">
        <v>665</v>
      </c>
      <c r="G638" s="38"/>
      <c r="H638" s="39" t="s">
        <v>665</v>
      </c>
      <c r="I638" s="38"/>
      <c r="J638" s="39" t="s">
        <v>665</v>
      </c>
      <c r="K638" s="38"/>
      <c r="L638" s="39" t="s">
        <v>665</v>
      </c>
      <c r="M638" s="38"/>
      <c r="N638" s="39" t="s">
        <v>665</v>
      </c>
      <c r="O638" s="38"/>
      <c r="P638" s="39" t="s">
        <v>665</v>
      </c>
      <c r="Q638" s="38"/>
      <c r="X638" s="41" t="s">
        <v>665</v>
      </c>
      <c r="Y638" s="38"/>
    </row>
    <row r="639" spans="1:25" ht="15.75" customHeight="1" x14ac:dyDescent="0.25">
      <c r="A639" s="37">
        <v>0</v>
      </c>
      <c r="B639" s="37"/>
      <c r="C639" s="37"/>
      <c r="D639" s="37">
        <v>0</v>
      </c>
      <c r="E639" s="38"/>
      <c r="F639" s="39" t="s">
        <v>665</v>
      </c>
      <c r="G639" s="38"/>
      <c r="H639" s="39" t="s">
        <v>665</v>
      </c>
      <c r="I639" s="38"/>
      <c r="J639" s="39" t="s">
        <v>665</v>
      </c>
      <c r="K639" s="38"/>
      <c r="L639" s="39" t="s">
        <v>665</v>
      </c>
      <c r="M639" s="38"/>
      <c r="N639" s="39" t="s">
        <v>665</v>
      </c>
      <c r="O639" s="38"/>
      <c r="P639" s="39" t="s">
        <v>665</v>
      </c>
      <c r="Q639" s="38"/>
      <c r="X639" s="41" t="s">
        <v>665</v>
      </c>
      <c r="Y639" s="38"/>
    </row>
    <row r="640" spans="1:25" ht="15.75" customHeight="1" x14ac:dyDescent="0.25">
      <c r="A640" s="37">
        <v>0</v>
      </c>
      <c r="B640" s="37"/>
      <c r="C640" s="37"/>
      <c r="D640" s="37">
        <v>0</v>
      </c>
      <c r="E640" s="38"/>
      <c r="F640" s="39" t="s">
        <v>665</v>
      </c>
      <c r="G640" s="38"/>
      <c r="H640" s="39" t="s">
        <v>665</v>
      </c>
      <c r="I640" s="38"/>
      <c r="J640" s="39" t="s">
        <v>665</v>
      </c>
      <c r="K640" s="38"/>
      <c r="L640" s="39" t="s">
        <v>665</v>
      </c>
      <c r="M640" s="38"/>
      <c r="N640" s="39" t="s">
        <v>665</v>
      </c>
      <c r="O640" s="38"/>
      <c r="P640" s="39" t="s">
        <v>665</v>
      </c>
      <c r="Q640" s="38"/>
      <c r="X640" s="41" t="s">
        <v>665</v>
      </c>
      <c r="Y640" s="38"/>
    </row>
    <row r="641" spans="1:25" ht="15.75" customHeight="1" x14ac:dyDescent="0.25">
      <c r="A641" s="37">
        <v>0</v>
      </c>
      <c r="B641" s="37"/>
      <c r="C641" s="37"/>
      <c r="D641" s="37">
        <v>0</v>
      </c>
      <c r="E641" s="38"/>
      <c r="F641" s="39" t="s">
        <v>665</v>
      </c>
      <c r="G641" s="38"/>
      <c r="H641" s="39" t="s">
        <v>665</v>
      </c>
      <c r="I641" s="38"/>
      <c r="J641" s="39" t="s">
        <v>665</v>
      </c>
      <c r="K641" s="38"/>
      <c r="L641" s="39" t="s">
        <v>665</v>
      </c>
      <c r="M641" s="38"/>
      <c r="N641" s="39" t="s">
        <v>665</v>
      </c>
      <c r="O641" s="38"/>
      <c r="P641" s="39" t="s">
        <v>665</v>
      </c>
      <c r="Q641" s="38"/>
      <c r="X641" s="41" t="s">
        <v>665</v>
      </c>
      <c r="Y641" s="38"/>
    </row>
    <row r="642" spans="1:25" ht="15.75" customHeight="1" x14ac:dyDescent="0.25">
      <c r="A642" s="37">
        <v>0</v>
      </c>
      <c r="B642" s="37"/>
      <c r="C642" s="37"/>
      <c r="D642" s="37">
        <v>0</v>
      </c>
      <c r="E642" s="38"/>
      <c r="F642" s="39" t="s">
        <v>665</v>
      </c>
      <c r="G642" s="38"/>
      <c r="H642" s="39" t="s">
        <v>665</v>
      </c>
      <c r="I642" s="38"/>
      <c r="J642" s="39" t="s">
        <v>665</v>
      </c>
      <c r="K642" s="38"/>
      <c r="L642" s="39" t="s">
        <v>665</v>
      </c>
      <c r="M642" s="38"/>
      <c r="N642" s="39" t="s">
        <v>665</v>
      </c>
      <c r="O642" s="38"/>
      <c r="P642" s="39" t="s">
        <v>665</v>
      </c>
      <c r="Q642" s="38"/>
      <c r="X642" s="41" t="s">
        <v>665</v>
      </c>
      <c r="Y642" s="38"/>
    </row>
    <row r="643" spans="1:25" ht="15.75" customHeight="1" x14ac:dyDescent="0.25">
      <c r="A643" s="37">
        <v>0</v>
      </c>
      <c r="B643" s="37"/>
      <c r="C643" s="37"/>
      <c r="D643" s="37">
        <v>0</v>
      </c>
      <c r="E643" s="38"/>
      <c r="F643" s="39" t="s">
        <v>665</v>
      </c>
      <c r="G643" s="38"/>
      <c r="H643" s="39" t="s">
        <v>665</v>
      </c>
      <c r="I643" s="38"/>
      <c r="J643" s="39" t="s">
        <v>665</v>
      </c>
      <c r="K643" s="38"/>
      <c r="L643" s="39" t="s">
        <v>665</v>
      </c>
      <c r="M643" s="38"/>
      <c r="N643" s="39" t="s">
        <v>665</v>
      </c>
      <c r="O643" s="38"/>
      <c r="P643" s="39" t="s">
        <v>665</v>
      </c>
      <c r="Q643" s="38"/>
      <c r="X643" s="41" t="s">
        <v>665</v>
      </c>
      <c r="Y643" s="38"/>
    </row>
    <row r="644" spans="1:25" ht="15.75" customHeight="1" x14ac:dyDescent="0.25">
      <c r="A644" s="37">
        <v>0</v>
      </c>
      <c r="B644" s="37"/>
      <c r="C644" s="37"/>
      <c r="D644" s="37">
        <v>0</v>
      </c>
      <c r="E644" s="38"/>
      <c r="F644" s="39" t="s">
        <v>665</v>
      </c>
      <c r="G644" s="38"/>
      <c r="H644" s="39" t="s">
        <v>665</v>
      </c>
      <c r="I644" s="38"/>
      <c r="J644" s="39" t="s">
        <v>665</v>
      </c>
      <c r="K644" s="38"/>
      <c r="L644" s="39" t="s">
        <v>665</v>
      </c>
      <c r="M644" s="38"/>
      <c r="N644" s="39" t="s">
        <v>665</v>
      </c>
      <c r="O644" s="38"/>
      <c r="P644" s="39" t="s">
        <v>665</v>
      </c>
      <c r="Q644" s="38"/>
      <c r="X644" s="41" t="s">
        <v>665</v>
      </c>
      <c r="Y644" s="38"/>
    </row>
    <row r="645" spans="1:25" ht="15.75" customHeight="1" x14ac:dyDescent="0.25">
      <c r="A645" s="37">
        <v>0</v>
      </c>
      <c r="B645" s="37"/>
      <c r="C645" s="37"/>
      <c r="D645" s="37">
        <v>0</v>
      </c>
      <c r="E645" s="38"/>
      <c r="F645" s="39" t="s">
        <v>665</v>
      </c>
      <c r="G645" s="38"/>
      <c r="H645" s="39" t="s">
        <v>665</v>
      </c>
      <c r="I645" s="38"/>
      <c r="J645" s="39" t="s">
        <v>665</v>
      </c>
      <c r="K645" s="38"/>
      <c r="L645" s="39" t="s">
        <v>665</v>
      </c>
      <c r="M645" s="38"/>
      <c r="N645" s="39" t="s">
        <v>665</v>
      </c>
      <c r="O645" s="38"/>
      <c r="P645" s="39" t="s">
        <v>665</v>
      </c>
      <c r="Q645" s="38"/>
      <c r="X645" s="41" t="s">
        <v>665</v>
      </c>
      <c r="Y645" s="38"/>
    </row>
    <row r="646" spans="1:25" ht="15.75" customHeight="1" x14ac:dyDescent="0.25">
      <c r="A646" s="37">
        <v>0</v>
      </c>
      <c r="B646" s="37"/>
      <c r="C646" s="37"/>
      <c r="D646" s="37">
        <v>0</v>
      </c>
      <c r="E646" s="38"/>
      <c r="F646" s="39" t="s">
        <v>665</v>
      </c>
      <c r="G646" s="38"/>
      <c r="H646" s="39" t="s">
        <v>665</v>
      </c>
      <c r="I646" s="38"/>
      <c r="J646" s="39" t="s">
        <v>665</v>
      </c>
      <c r="K646" s="38"/>
      <c r="L646" s="39" t="s">
        <v>665</v>
      </c>
      <c r="M646" s="38"/>
      <c r="N646" s="39" t="s">
        <v>665</v>
      </c>
      <c r="O646" s="38"/>
      <c r="P646" s="39" t="s">
        <v>665</v>
      </c>
      <c r="Q646" s="38"/>
      <c r="X646" s="41" t="s">
        <v>665</v>
      </c>
      <c r="Y646" s="38"/>
    </row>
    <row r="647" spans="1:25" ht="15.75" customHeight="1" x14ac:dyDescent="0.25">
      <c r="A647" s="37">
        <v>0</v>
      </c>
      <c r="B647" s="37"/>
      <c r="C647" s="37"/>
      <c r="D647" s="37">
        <v>0</v>
      </c>
      <c r="E647" s="38"/>
      <c r="F647" s="39" t="s">
        <v>665</v>
      </c>
      <c r="G647" s="38"/>
      <c r="H647" s="39" t="s">
        <v>665</v>
      </c>
      <c r="I647" s="38"/>
      <c r="J647" s="39" t="s">
        <v>665</v>
      </c>
      <c r="K647" s="38"/>
      <c r="L647" s="39" t="s">
        <v>665</v>
      </c>
      <c r="M647" s="38"/>
      <c r="N647" s="39" t="s">
        <v>665</v>
      </c>
      <c r="O647" s="38"/>
      <c r="P647" s="39" t="s">
        <v>665</v>
      </c>
      <c r="Q647" s="38"/>
      <c r="X647" s="41" t="s">
        <v>665</v>
      </c>
      <c r="Y647" s="38"/>
    </row>
    <row r="648" spans="1:25" ht="15.75" customHeight="1" x14ac:dyDescent="0.25">
      <c r="A648" s="37">
        <v>0</v>
      </c>
      <c r="B648" s="37"/>
      <c r="C648" s="37"/>
      <c r="D648" s="37">
        <v>0</v>
      </c>
      <c r="E648" s="38"/>
      <c r="F648" s="39" t="s">
        <v>665</v>
      </c>
      <c r="G648" s="38"/>
      <c r="H648" s="39" t="s">
        <v>665</v>
      </c>
      <c r="I648" s="38"/>
      <c r="J648" s="39" t="s">
        <v>665</v>
      </c>
      <c r="K648" s="38"/>
      <c r="L648" s="39" t="s">
        <v>665</v>
      </c>
      <c r="M648" s="38"/>
      <c r="N648" s="39" t="s">
        <v>665</v>
      </c>
      <c r="O648" s="38"/>
      <c r="P648" s="39" t="s">
        <v>665</v>
      </c>
      <c r="Q648" s="38"/>
      <c r="X648" s="41" t="s">
        <v>665</v>
      </c>
      <c r="Y648" s="38"/>
    </row>
    <row r="649" spans="1:25" ht="15.75" customHeight="1" x14ac:dyDescent="0.25">
      <c r="A649" s="37">
        <v>0</v>
      </c>
      <c r="B649" s="37"/>
      <c r="C649" s="37"/>
      <c r="D649" s="37">
        <v>0</v>
      </c>
      <c r="E649" s="38"/>
      <c r="F649" s="39" t="s">
        <v>665</v>
      </c>
      <c r="G649" s="38"/>
      <c r="H649" s="39" t="s">
        <v>665</v>
      </c>
      <c r="I649" s="38"/>
      <c r="J649" s="39" t="s">
        <v>665</v>
      </c>
      <c r="K649" s="38"/>
      <c r="L649" s="39" t="s">
        <v>665</v>
      </c>
      <c r="M649" s="38"/>
      <c r="N649" s="39" t="s">
        <v>665</v>
      </c>
      <c r="O649" s="38"/>
      <c r="P649" s="39" t="s">
        <v>665</v>
      </c>
      <c r="Q649" s="38"/>
      <c r="X649" s="41" t="s">
        <v>665</v>
      </c>
      <c r="Y649" s="38"/>
    </row>
    <row r="650" spans="1:25" ht="15.75" customHeight="1" x14ac:dyDescent="0.25">
      <c r="A650" s="37">
        <v>0</v>
      </c>
      <c r="B650" s="37"/>
      <c r="C650" s="37"/>
      <c r="D650" s="37">
        <v>0</v>
      </c>
      <c r="E650" s="38"/>
      <c r="F650" s="39" t="s">
        <v>665</v>
      </c>
      <c r="G650" s="38"/>
      <c r="H650" s="39" t="s">
        <v>665</v>
      </c>
      <c r="I650" s="38"/>
      <c r="J650" s="39" t="s">
        <v>665</v>
      </c>
      <c r="K650" s="38"/>
      <c r="L650" s="39" t="s">
        <v>665</v>
      </c>
      <c r="M650" s="38"/>
      <c r="N650" s="39" t="s">
        <v>665</v>
      </c>
      <c r="O650" s="38"/>
      <c r="P650" s="39" t="s">
        <v>665</v>
      </c>
      <c r="Q650" s="38"/>
      <c r="X650" s="41" t="s">
        <v>665</v>
      </c>
      <c r="Y650" s="38"/>
    </row>
    <row r="651" spans="1:25" ht="15.75" customHeight="1" x14ac:dyDescent="0.25">
      <c r="A651" s="37">
        <v>0</v>
      </c>
      <c r="B651" s="37"/>
      <c r="C651" s="37"/>
      <c r="D651" s="37">
        <v>0</v>
      </c>
      <c r="E651" s="38"/>
      <c r="F651" s="39" t="s">
        <v>665</v>
      </c>
      <c r="G651" s="38"/>
      <c r="H651" s="39" t="s">
        <v>665</v>
      </c>
      <c r="I651" s="38"/>
      <c r="J651" s="39" t="s">
        <v>665</v>
      </c>
      <c r="K651" s="38"/>
      <c r="L651" s="39" t="s">
        <v>665</v>
      </c>
      <c r="M651" s="38"/>
      <c r="N651" s="39" t="s">
        <v>665</v>
      </c>
      <c r="O651" s="38"/>
      <c r="P651" s="39" t="s">
        <v>665</v>
      </c>
      <c r="Q651" s="38"/>
      <c r="X651" s="41" t="s">
        <v>665</v>
      </c>
      <c r="Y651" s="38"/>
    </row>
    <row r="652" spans="1:25" ht="15.75" customHeight="1" x14ac:dyDescent="0.25">
      <c r="A652" s="37">
        <v>0</v>
      </c>
      <c r="B652" s="37"/>
      <c r="C652" s="37"/>
      <c r="D652" s="37">
        <v>0</v>
      </c>
      <c r="E652" s="38"/>
      <c r="F652" s="39" t="s">
        <v>665</v>
      </c>
      <c r="G652" s="38"/>
      <c r="H652" s="39" t="s">
        <v>665</v>
      </c>
      <c r="I652" s="38"/>
      <c r="J652" s="39" t="s">
        <v>665</v>
      </c>
      <c r="K652" s="38"/>
      <c r="L652" s="39" t="s">
        <v>665</v>
      </c>
      <c r="M652" s="38"/>
      <c r="N652" s="39" t="s">
        <v>665</v>
      </c>
      <c r="O652" s="38"/>
      <c r="P652" s="39" t="s">
        <v>665</v>
      </c>
      <c r="Q652" s="38"/>
      <c r="X652" s="41" t="s">
        <v>665</v>
      </c>
      <c r="Y652" s="38"/>
    </row>
    <row r="653" spans="1:25" ht="15.75" customHeight="1" x14ac:dyDescent="0.25">
      <c r="A653" s="37">
        <v>0</v>
      </c>
      <c r="B653" s="37"/>
      <c r="C653" s="37"/>
      <c r="D653" s="37">
        <v>0</v>
      </c>
      <c r="E653" s="38"/>
      <c r="F653" s="39" t="s">
        <v>665</v>
      </c>
      <c r="G653" s="38"/>
      <c r="H653" s="39" t="s">
        <v>665</v>
      </c>
      <c r="I653" s="38"/>
      <c r="J653" s="39" t="s">
        <v>665</v>
      </c>
      <c r="K653" s="38"/>
      <c r="L653" s="39" t="s">
        <v>665</v>
      </c>
      <c r="M653" s="38"/>
      <c r="N653" s="39" t="s">
        <v>665</v>
      </c>
      <c r="O653" s="38"/>
      <c r="P653" s="39" t="s">
        <v>665</v>
      </c>
      <c r="Q653" s="38"/>
      <c r="X653" s="41" t="s">
        <v>665</v>
      </c>
      <c r="Y653" s="38"/>
    </row>
    <row r="654" spans="1:25" ht="15.75" customHeight="1" x14ac:dyDescent="0.25">
      <c r="A654" s="37">
        <v>0</v>
      </c>
      <c r="B654" s="37"/>
      <c r="C654" s="37"/>
      <c r="D654" s="37">
        <v>0</v>
      </c>
      <c r="E654" s="38"/>
      <c r="F654" s="39" t="s">
        <v>665</v>
      </c>
      <c r="G654" s="38"/>
      <c r="H654" s="39" t="s">
        <v>665</v>
      </c>
      <c r="I654" s="38"/>
      <c r="J654" s="39" t="s">
        <v>665</v>
      </c>
      <c r="K654" s="38"/>
      <c r="L654" s="39" t="s">
        <v>665</v>
      </c>
      <c r="M654" s="38"/>
      <c r="N654" s="39" t="s">
        <v>665</v>
      </c>
      <c r="O654" s="38"/>
      <c r="P654" s="39" t="s">
        <v>665</v>
      </c>
      <c r="Q654" s="38"/>
      <c r="X654" s="41" t="s">
        <v>665</v>
      </c>
      <c r="Y654" s="38"/>
    </row>
    <row r="655" spans="1:25" ht="15.75" customHeight="1" x14ac:dyDescent="0.25">
      <c r="A655" s="37">
        <v>0</v>
      </c>
      <c r="B655" s="37"/>
      <c r="C655" s="37"/>
      <c r="D655" s="37">
        <v>0</v>
      </c>
      <c r="E655" s="38"/>
      <c r="F655" s="39" t="s">
        <v>665</v>
      </c>
      <c r="G655" s="38"/>
      <c r="H655" s="39" t="s">
        <v>665</v>
      </c>
      <c r="I655" s="38"/>
      <c r="J655" s="39" t="s">
        <v>665</v>
      </c>
      <c r="K655" s="38"/>
      <c r="L655" s="39" t="s">
        <v>665</v>
      </c>
      <c r="M655" s="38"/>
      <c r="N655" s="39" t="s">
        <v>665</v>
      </c>
      <c r="O655" s="38"/>
      <c r="P655" s="39" t="s">
        <v>665</v>
      </c>
      <c r="Q655" s="38"/>
      <c r="X655" s="41" t="s">
        <v>665</v>
      </c>
      <c r="Y655" s="38"/>
    </row>
    <row r="656" spans="1:25" ht="15.75" customHeight="1" x14ac:dyDescent="0.25">
      <c r="A656" s="37">
        <v>0</v>
      </c>
      <c r="B656" s="37"/>
      <c r="C656" s="37"/>
      <c r="D656" s="37">
        <v>0</v>
      </c>
      <c r="E656" s="38"/>
      <c r="F656" s="39" t="s">
        <v>665</v>
      </c>
      <c r="G656" s="38"/>
      <c r="H656" s="39" t="s">
        <v>665</v>
      </c>
      <c r="I656" s="38"/>
      <c r="J656" s="39" t="s">
        <v>665</v>
      </c>
      <c r="K656" s="38"/>
      <c r="L656" s="39" t="s">
        <v>665</v>
      </c>
      <c r="M656" s="38"/>
      <c r="N656" s="39" t="s">
        <v>665</v>
      </c>
      <c r="O656" s="38"/>
      <c r="P656" s="39" t="s">
        <v>665</v>
      </c>
      <c r="Q656" s="38"/>
      <c r="X656" s="41" t="s">
        <v>665</v>
      </c>
      <c r="Y656" s="38"/>
    </row>
    <row r="657" spans="1:25" ht="15.75" customHeight="1" x14ac:dyDescent="0.25">
      <c r="A657" s="37">
        <v>0</v>
      </c>
      <c r="B657" s="37"/>
      <c r="C657" s="37"/>
      <c r="D657" s="37">
        <v>0</v>
      </c>
      <c r="E657" s="38"/>
      <c r="F657" s="39" t="s">
        <v>665</v>
      </c>
      <c r="G657" s="38"/>
      <c r="H657" s="39" t="s">
        <v>665</v>
      </c>
      <c r="I657" s="38"/>
      <c r="J657" s="39" t="s">
        <v>665</v>
      </c>
      <c r="K657" s="38"/>
      <c r="L657" s="39" t="s">
        <v>665</v>
      </c>
      <c r="M657" s="38"/>
      <c r="N657" s="39" t="s">
        <v>665</v>
      </c>
      <c r="O657" s="38"/>
      <c r="P657" s="39" t="s">
        <v>665</v>
      </c>
      <c r="Q657" s="38"/>
      <c r="X657" s="41" t="s">
        <v>665</v>
      </c>
      <c r="Y657" s="38"/>
    </row>
    <row r="658" spans="1:25" ht="15.75" customHeight="1" x14ac:dyDescent="0.25">
      <c r="A658" s="37">
        <v>0</v>
      </c>
      <c r="B658" s="37"/>
      <c r="C658" s="37"/>
      <c r="D658" s="37">
        <v>0</v>
      </c>
      <c r="E658" s="38"/>
      <c r="F658" s="39" t="s">
        <v>665</v>
      </c>
      <c r="G658" s="38"/>
      <c r="H658" s="39" t="s">
        <v>665</v>
      </c>
      <c r="I658" s="38"/>
      <c r="J658" s="39" t="s">
        <v>665</v>
      </c>
      <c r="K658" s="38"/>
      <c r="L658" s="39" t="s">
        <v>665</v>
      </c>
      <c r="M658" s="38"/>
      <c r="N658" s="39" t="s">
        <v>665</v>
      </c>
      <c r="O658" s="38"/>
      <c r="P658" s="39" t="s">
        <v>665</v>
      </c>
      <c r="Q658" s="38"/>
      <c r="X658" s="41" t="s">
        <v>665</v>
      </c>
      <c r="Y658" s="38"/>
    </row>
    <row r="659" spans="1:25" ht="15.75" customHeight="1" x14ac:dyDescent="0.25">
      <c r="A659" s="37">
        <v>0</v>
      </c>
      <c r="B659" s="37"/>
      <c r="C659" s="37"/>
      <c r="D659" s="37">
        <v>0</v>
      </c>
      <c r="E659" s="38"/>
      <c r="F659" s="39" t="s">
        <v>665</v>
      </c>
      <c r="G659" s="38"/>
      <c r="H659" s="39" t="s">
        <v>665</v>
      </c>
      <c r="I659" s="38"/>
      <c r="J659" s="39" t="s">
        <v>665</v>
      </c>
      <c r="K659" s="38"/>
      <c r="L659" s="39" t="s">
        <v>665</v>
      </c>
      <c r="M659" s="38"/>
      <c r="N659" s="39" t="s">
        <v>665</v>
      </c>
      <c r="O659" s="38"/>
      <c r="P659" s="39" t="s">
        <v>665</v>
      </c>
      <c r="Q659" s="38"/>
      <c r="X659" s="41" t="s">
        <v>665</v>
      </c>
      <c r="Y659" s="38"/>
    </row>
    <row r="660" spans="1:25" ht="15.75" customHeight="1" x14ac:dyDescent="0.25">
      <c r="A660" s="37">
        <v>0</v>
      </c>
      <c r="B660" s="37"/>
      <c r="C660" s="37"/>
      <c r="D660" s="37">
        <v>0</v>
      </c>
      <c r="E660" s="38"/>
      <c r="F660" s="39" t="s">
        <v>665</v>
      </c>
      <c r="G660" s="38"/>
      <c r="H660" s="39" t="s">
        <v>665</v>
      </c>
      <c r="I660" s="38"/>
      <c r="J660" s="39" t="s">
        <v>665</v>
      </c>
      <c r="K660" s="38"/>
      <c r="L660" s="39" t="s">
        <v>665</v>
      </c>
      <c r="M660" s="38"/>
      <c r="N660" s="39" t="s">
        <v>665</v>
      </c>
      <c r="O660" s="38"/>
      <c r="P660" s="39" t="s">
        <v>665</v>
      </c>
      <c r="Q660" s="38"/>
      <c r="X660" s="41" t="s">
        <v>665</v>
      </c>
      <c r="Y660" s="38"/>
    </row>
    <row r="661" spans="1:25" ht="15.75" customHeight="1" x14ac:dyDescent="0.25">
      <c r="A661" s="37">
        <v>0</v>
      </c>
      <c r="B661" s="37"/>
      <c r="C661" s="37"/>
      <c r="D661" s="37">
        <v>0</v>
      </c>
      <c r="E661" s="38"/>
      <c r="F661" s="39" t="s">
        <v>665</v>
      </c>
      <c r="G661" s="38"/>
      <c r="H661" s="39" t="s">
        <v>665</v>
      </c>
      <c r="I661" s="38"/>
      <c r="J661" s="39" t="s">
        <v>665</v>
      </c>
      <c r="K661" s="38"/>
      <c r="L661" s="39" t="s">
        <v>665</v>
      </c>
      <c r="M661" s="38"/>
      <c r="N661" s="39" t="s">
        <v>665</v>
      </c>
      <c r="O661" s="38"/>
      <c r="P661" s="39" t="s">
        <v>665</v>
      </c>
      <c r="Q661" s="38"/>
      <c r="X661" s="41" t="s">
        <v>665</v>
      </c>
      <c r="Y661" s="38"/>
    </row>
    <row r="662" spans="1:25" ht="15.75" customHeight="1" x14ac:dyDescent="0.25">
      <c r="A662" s="37">
        <v>0</v>
      </c>
      <c r="B662" s="37"/>
      <c r="C662" s="37"/>
      <c r="D662" s="37">
        <v>0</v>
      </c>
      <c r="E662" s="38"/>
      <c r="F662" s="39" t="s">
        <v>665</v>
      </c>
      <c r="G662" s="38"/>
      <c r="H662" s="39" t="s">
        <v>665</v>
      </c>
      <c r="I662" s="38"/>
      <c r="J662" s="39" t="s">
        <v>665</v>
      </c>
      <c r="K662" s="38"/>
      <c r="L662" s="39" t="s">
        <v>665</v>
      </c>
      <c r="M662" s="38"/>
      <c r="N662" s="39" t="s">
        <v>665</v>
      </c>
      <c r="O662" s="38"/>
      <c r="P662" s="39" t="s">
        <v>665</v>
      </c>
      <c r="Q662" s="38"/>
      <c r="X662" s="41" t="s">
        <v>665</v>
      </c>
      <c r="Y662" s="38"/>
    </row>
    <row r="663" spans="1:25" ht="15.75" customHeight="1" x14ac:dyDescent="0.25">
      <c r="A663" s="37">
        <v>0</v>
      </c>
      <c r="B663" s="37"/>
      <c r="C663" s="37"/>
      <c r="D663" s="37">
        <v>0</v>
      </c>
      <c r="E663" s="38"/>
      <c r="F663" s="39" t="s">
        <v>665</v>
      </c>
      <c r="G663" s="38"/>
      <c r="H663" s="39" t="s">
        <v>665</v>
      </c>
      <c r="I663" s="38"/>
      <c r="J663" s="39" t="s">
        <v>665</v>
      </c>
      <c r="K663" s="38"/>
      <c r="L663" s="39" t="s">
        <v>665</v>
      </c>
      <c r="M663" s="38"/>
      <c r="N663" s="38"/>
      <c r="O663" s="38"/>
      <c r="P663" s="39" t="s">
        <v>665</v>
      </c>
      <c r="Q663" s="38"/>
      <c r="X663" s="41" t="s">
        <v>665</v>
      </c>
      <c r="Y663" s="38"/>
    </row>
    <row r="664" spans="1:25" ht="15.75" customHeight="1" x14ac:dyDescent="0.25">
      <c r="A664" s="37">
        <v>0</v>
      </c>
      <c r="B664" s="37"/>
      <c r="C664" s="37"/>
      <c r="D664" s="37">
        <v>0</v>
      </c>
      <c r="E664" s="38"/>
      <c r="F664" s="39" t="s">
        <v>665</v>
      </c>
      <c r="G664" s="38"/>
      <c r="H664" s="39" t="s">
        <v>665</v>
      </c>
      <c r="I664" s="38"/>
      <c r="J664" s="39" t="s">
        <v>665</v>
      </c>
      <c r="K664" s="38"/>
      <c r="L664" s="39" t="s">
        <v>665</v>
      </c>
      <c r="M664" s="38"/>
      <c r="N664" s="38"/>
      <c r="O664" s="38"/>
      <c r="P664" s="39" t="s">
        <v>665</v>
      </c>
      <c r="Q664" s="38"/>
      <c r="X664" s="41" t="s">
        <v>665</v>
      </c>
      <c r="Y664" s="38"/>
    </row>
    <row r="665" spans="1:25" ht="15.75" customHeight="1" x14ac:dyDescent="0.25">
      <c r="A665" s="37">
        <v>0</v>
      </c>
      <c r="B665" s="37"/>
      <c r="C665" s="37"/>
      <c r="D665" s="37">
        <v>0</v>
      </c>
      <c r="E665" s="38"/>
      <c r="F665" s="39" t="s">
        <v>665</v>
      </c>
      <c r="G665" s="38"/>
      <c r="H665" s="39" t="s">
        <v>665</v>
      </c>
      <c r="I665" s="38"/>
      <c r="J665" s="39" t="s">
        <v>665</v>
      </c>
      <c r="K665" s="38"/>
      <c r="L665" s="39" t="s">
        <v>665</v>
      </c>
      <c r="M665" s="38"/>
      <c r="N665" s="38"/>
      <c r="O665" s="38"/>
      <c r="P665" s="39" t="s">
        <v>665</v>
      </c>
      <c r="Q665" s="38"/>
      <c r="X665" s="41" t="s">
        <v>665</v>
      </c>
      <c r="Y665" s="38"/>
    </row>
    <row r="666" spans="1:25" ht="15.75" customHeight="1" x14ac:dyDescent="0.25">
      <c r="A666" s="37">
        <v>0</v>
      </c>
      <c r="B666" s="37"/>
      <c r="C666" s="37"/>
      <c r="D666" s="37">
        <v>0</v>
      </c>
      <c r="E666" s="38"/>
      <c r="F666" s="39" t="s">
        <v>665</v>
      </c>
      <c r="G666" s="38"/>
      <c r="H666" s="39" t="s">
        <v>665</v>
      </c>
      <c r="I666" s="38"/>
      <c r="J666" s="39" t="s">
        <v>665</v>
      </c>
      <c r="K666" s="38"/>
      <c r="L666" s="39" t="s">
        <v>665</v>
      </c>
      <c r="M666" s="38"/>
      <c r="N666" s="38"/>
      <c r="O666" s="38"/>
      <c r="P666" s="39" t="s">
        <v>665</v>
      </c>
      <c r="Q666" s="38"/>
      <c r="X666" s="41" t="s">
        <v>665</v>
      </c>
      <c r="Y666" s="38"/>
    </row>
    <row r="667" spans="1:25" ht="15.75" customHeight="1" x14ac:dyDescent="0.25">
      <c r="A667" s="37">
        <v>0</v>
      </c>
      <c r="B667" s="37"/>
      <c r="C667" s="37"/>
      <c r="D667" s="37">
        <v>0</v>
      </c>
      <c r="E667" s="38"/>
      <c r="F667" s="39" t="s">
        <v>665</v>
      </c>
      <c r="G667" s="38"/>
      <c r="H667" s="39" t="s">
        <v>665</v>
      </c>
      <c r="I667" s="38"/>
      <c r="J667" s="39" t="s">
        <v>665</v>
      </c>
      <c r="K667" s="38"/>
      <c r="L667" s="39" t="s">
        <v>665</v>
      </c>
      <c r="M667" s="38"/>
      <c r="N667" s="38"/>
      <c r="O667" s="38"/>
      <c r="P667" s="39" t="s">
        <v>665</v>
      </c>
      <c r="Q667" s="38"/>
      <c r="X667" s="41" t="s">
        <v>665</v>
      </c>
      <c r="Y667" s="38"/>
    </row>
    <row r="668" spans="1:25" ht="15.75" customHeight="1" x14ac:dyDescent="0.25">
      <c r="A668" s="37">
        <v>0</v>
      </c>
      <c r="B668" s="37"/>
      <c r="C668" s="37"/>
      <c r="D668" s="37">
        <v>0</v>
      </c>
      <c r="E668" s="38"/>
      <c r="F668" s="39" t="s">
        <v>665</v>
      </c>
      <c r="G668" s="38"/>
      <c r="H668" s="39" t="s">
        <v>665</v>
      </c>
      <c r="I668" s="38"/>
      <c r="J668" s="39" t="s">
        <v>665</v>
      </c>
      <c r="K668" s="38"/>
      <c r="L668" s="39" t="s">
        <v>665</v>
      </c>
      <c r="M668" s="38"/>
      <c r="N668" s="38"/>
      <c r="O668" s="38"/>
      <c r="P668" s="39" t="s">
        <v>665</v>
      </c>
      <c r="Q668" s="38"/>
      <c r="X668" s="41" t="s">
        <v>665</v>
      </c>
      <c r="Y668" s="38"/>
    </row>
    <row r="669" spans="1:25" ht="15.75" customHeight="1" x14ac:dyDescent="0.25">
      <c r="A669" s="37">
        <v>0</v>
      </c>
      <c r="B669" s="37"/>
      <c r="C669" s="37"/>
      <c r="D669" s="37">
        <v>0</v>
      </c>
      <c r="E669" s="38"/>
      <c r="F669" s="39" t="s">
        <v>665</v>
      </c>
      <c r="G669" s="38"/>
      <c r="H669" s="39" t="s">
        <v>665</v>
      </c>
      <c r="I669" s="38"/>
      <c r="J669" s="39" t="s">
        <v>665</v>
      </c>
      <c r="K669" s="38"/>
      <c r="L669" s="39" t="s">
        <v>665</v>
      </c>
      <c r="M669" s="38"/>
      <c r="N669" s="38"/>
      <c r="O669" s="38"/>
      <c r="P669" s="39" t="s">
        <v>665</v>
      </c>
      <c r="Q669" s="38"/>
      <c r="X669" s="41" t="s">
        <v>665</v>
      </c>
      <c r="Y669" s="38"/>
    </row>
    <row r="670" spans="1:25" ht="15.75" customHeight="1" x14ac:dyDescent="0.25">
      <c r="A670" s="37">
        <v>0</v>
      </c>
      <c r="B670" s="37"/>
      <c r="C670" s="37"/>
      <c r="D670" s="37">
        <v>0</v>
      </c>
      <c r="E670" s="38"/>
      <c r="F670" s="39" t="s">
        <v>665</v>
      </c>
      <c r="G670" s="38"/>
      <c r="H670" s="39" t="s">
        <v>665</v>
      </c>
      <c r="I670" s="38"/>
      <c r="J670" s="39" t="s">
        <v>665</v>
      </c>
      <c r="K670" s="38"/>
      <c r="L670" s="39" t="s">
        <v>665</v>
      </c>
      <c r="M670" s="38"/>
      <c r="N670" s="38"/>
      <c r="O670" s="38"/>
      <c r="P670" s="39" t="s">
        <v>665</v>
      </c>
      <c r="Q670" s="38"/>
      <c r="X670" s="41" t="s">
        <v>665</v>
      </c>
      <c r="Y670" s="38"/>
    </row>
    <row r="671" spans="1:25" ht="15.75" customHeight="1" x14ac:dyDescent="0.25">
      <c r="A671" s="37">
        <v>0</v>
      </c>
      <c r="B671" s="37"/>
      <c r="C671" s="37"/>
      <c r="D671" s="37">
        <v>0</v>
      </c>
      <c r="E671" s="38"/>
      <c r="F671" s="39" t="s">
        <v>665</v>
      </c>
      <c r="G671" s="38"/>
      <c r="H671" s="39" t="s">
        <v>665</v>
      </c>
      <c r="I671" s="38"/>
      <c r="J671" s="39" t="s">
        <v>665</v>
      </c>
      <c r="K671" s="38"/>
      <c r="L671" s="39" t="s">
        <v>665</v>
      </c>
      <c r="M671" s="38"/>
      <c r="N671" s="38"/>
      <c r="O671" s="38"/>
      <c r="P671" s="39" t="s">
        <v>665</v>
      </c>
      <c r="Q671" s="38"/>
      <c r="X671" s="41" t="s">
        <v>665</v>
      </c>
      <c r="Y671" s="38"/>
    </row>
    <row r="672" spans="1:25" ht="15.75" customHeight="1" x14ac:dyDescent="0.25">
      <c r="A672" s="37">
        <v>0</v>
      </c>
      <c r="B672" s="37"/>
      <c r="C672" s="37"/>
      <c r="D672" s="37">
        <v>0</v>
      </c>
      <c r="E672" s="38"/>
      <c r="F672" s="39" t="s">
        <v>665</v>
      </c>
      <c r="G672" s="38"/>
      <c r="H672" s="39" t="s">
        <v>665</v>
      </c>
      <c r="I672" s="38"/>
      <c r="J672" s="39" t="s">
        <v>665</v>
      </c>
      <c r="K672" s="38"/>
      <c r="L672" s="39" t="s">
        <v>665</v>
      </c>
      <c r="M672" s="38"/>
      <c r="N672" s="38"/>
      <c r="O672" s="38"/>
      <c r="P672" s="39" t="s">
        <v>665</v>
      </c>
      <c r="Q672" s="38"/>
      <c r="X672" s="41" t="s">
        <v>665</v>
      </c>
      <c r="Y672" s="38"/>
    </row>
    <row r="673" spans="1:25" ht="15.75" customHeight="1" x14ac:dyDescent="0.25">
      <c r="A673" s="37">
        <v>0</v>
      </c>
      <c r="B673" s="37"/>
      <c r="C673" s="37"/>
      <c r="D673" s="37">
        <v>0</v>
      </c>
      <c r="E673" s="38"/>
      <c r="F673" s="39" t="s">
        <v>665</v>
      </c>
      <c r="G673" s="38"/>
      <c r="H673" s="39" t="s">
        <v>665</v>
      </c>
      <c r="I673" s="38"/>
      <c r="J673" s="39" t="s">
        <v>665</v>
      </c>
      <c r="K673" s="38"/>
      <c r="L673" s="39" t="s">
        <v>665</v>
      </c>
      <c r="M673" s="38"/>
      <c r="N673" s="38"/>
      <c r="O673" s="38"/>
      <c r="P673" s="39" t="s">
        <v>665</v>
      </c>
      <c r="Q673" s="38"/>
      <c r="X673" s="41" t="s">
        <v>665</v>
      </c>
      <c r="Y673" s="38"/>
    </row>
    <row r="674" spans="1:25" ht="15.75" customHeight="1" x14ac:dyDescent="0.25">
      <c r="A674" s="37">
        <v>0</v>
      </c>
      <c r="B674" s="37"/>
      <c r="C674" s="37"/>
      <c r="D674" s="37">
        <v>0</v>
      </c>
      <c r="E674" s="38"/>
      <c r="F674" s="39" t="s">
        <v>665</v>
      </c>
      <c r="G674" s="38"/>
      <c r="H674" s="39" t="s">
        <v>665</v>
      </c>
      <c r="I674" s="38"/>
      <c r="J674" s="39" t="s">
        <v>665</v>
      </c>
      <c r="K674" s="38"/>
      <c r="L674" s="39" t="s">
        <v>665</v>
      </c>
      <c r="M674" s="38"/>
      <c r="N674" s="38"/>
      <c r="O674" s="38"/>
      <c r="P674" s="39" t="s">
        <v>665</v>
      </c>
      <c r="Q674" s="38"/>
      <c r="X674" s="41" t="s">
        <v>665</v>
      </c>
      <c r="Y674" s="38"/>
    </row>
    <row r="675" spans="1:25" ht="15.75" customHeight="1" x14ac:dyDescent="0.25">
      <c r="A675" s="37">
        <v>0</v>
      </c>
      <c r="B675" s="37"/>
      <c r="C675" s="37"/>
      <c r="D675" s="37">
        <v>0</v>
      </c>
      <c r="E675" s="38"/>
      <c r="F675" s="39" t="s">
        <v>665</v>
      </c>
      <c r="G675" s="38"/>
      <c r="H675" s="39" t="s">
        <v>665</v>
      </c>
      <c r="I675" s="38"/>
      <c r="J675" s="39" t="s">
        <v>665</v>
      </c>
      <c r="K675" s="38"/>
      <c r="L675" s="39" t="s">
        <v>665</v>
      </c>
      <c r="M675" s="38"/>
      <c r="N675" s="38"/>
      <c r="O675" s="38"/>
      <c r="P675" s="39" t="s">
        <v>665</v>
      </c>
      <c r="Q675" s="38"/>
      <c r="X675" s="41" t="s">
        <v>665</v>
      </c>
      <c r="Y675" s="38"/>
    </row>
    <row r="676" spans="1:25" ht="15.75" customHeight="1" x14ac:dyDescent="0.25">
      <c r="A676" s="37">
        <v>0</v>
      </c>
      <c r="B676" s="37"/>
      <c r="C676" s="37"/>
      <c r="D676" s="37">
        <v>0</v>
      </c>
      <c r="E676" s="38"/>
      <c r="F676" s="39" t="s">
        <v>665</v>
      </c>
      <c r="G676" s="38"/>
      <c r="H676" s="39" t="s">
        <v>665</v>
      </c>
      <c r="I676" s="38"/>
      <c r="J676" s="39" t="s">
        <v>665</v>
      </c>
      <c r="K676" s="38"/>
      <c r="L676" s="39" t="s">
        <v>665</v>
      </c>
      <c r="M676" s="38"/>
      <c r="N676" s="38"/>
      <c r="O676" s="38"/>
      <c r="P676" s="39" t="s">
        <v>665</v>
      </c>
      <c r="Q676" s="38"/>
      <c r="X676" s="41" t="s">
        <v>665</v>
      </c>
      <c r="Y676" s="38"/>
    </row>
    <row r="677" spans="1:25" ht="15.75" customHeight="1" x14ac:dyDescent="0.25">
      <c r="A677" s="37">
        <v>0</v>
      </c>
      <c r="B677" s="37"/>
      <c r="C677" s="37"/>
      <c r="D677" s="37">
        <v>0</v>
      </c>
      <c r="E677" s="38"/>
      <c r="F677" s="39" t="s">
        <v>665</v>
      </c>
      <c r="G677" s="38"/>
      <c r="H677" s="39" t="s">
        <v>665</v>
      </c>
      <c r="I677" s="38"/>
      <c r="J677" s="39" t="s">
        <v>665</v>
      </c>
      <c r="K677" s="38"/>
      <c r="L677" s="39" t="s">
        <v>665</v>
      </c>
      <c r="M677" s="38"/>
      <c r="N677" s="38"/>
      <c r="O677" s="38"/>
      <c r="P677" s="39" t="s">
        <v>665</v>
      </c>
      <c r="Q677" s="38"/>
      <c r="X677" s="41" t="s">
        <v>665</v>
      </c>
      <c r="Y677" s="38"/>
    </row>
    <row r="678" spans="1:25" ht="15.75" customHeight="1" x14ac:dyDescent="0.25">
      <c r="A678" s="37">
        <v>0</v>
      </c>
      <c r="B678" s="37"/>
      <c r="C678" s="37"/>
      <c r="D678" s="37">
        <v>0</v>
      </c>
      <c r="E678" s="38"/>
      <c r="F678" s="39" t="s">
        <v>665</v>
      </c>
      <c r="G678" s="38"/>
      <c r="H678" s="39" t="s">
        <v>665</v>
      </c>
      <c r="I678" s="38"/>
      <c r="J678" s="39" t="s">
        <v>665</v>
      </c>
      <c r="K678" s="38"/>
      <c r="L678" s="39" t="s">
        <v>665</v>
      </c>
      <c r="M678" s="38"/>
      <c r="N678" s="38"/>
      <c r="O678" s="38"/>
      <c r="P678" s="39" t="s">
        <v>665</v>
      </c>
      <c r="Q678" s="38"/>
      <c r="X678" s="41" t="s">
        <v>665</v>
      </c>
      <c r="Y678" s="38"/>
    </row>
    <row r="679" spans="1:25" ht="15.75" customHeight="1" x14ac:dyDescent="0.25">
      <c r="A679" s="37">
        <v>0</v>
      </c>
      <c r="B679" s="37"/>
      <c r="C679" s="37"/>
      <c r="D679" s="37">
        <v>0</v>
      </c>
      <c r="E679" s="38"/>
      <c r="F679" s="39" t="s">
        <v>665</v>
      </c>
      <c r="G679" s="38"/>
      <c r="H679" s="39" t="s">
        <v>665</v>
      </c>
      <c r="I679" s="38"/>
      <c r="J679" s="39" t="s">
        <v>665</v>
      </c>
      <c r="K679" s="38"/>
      <c r="L679" s="39" t="s">
        <v>665</v>
      </c>
      <c r="M679" s="38"/>
      <c r="N679" s="38"/>
      <c r="O679" s="38"/>
      <c r="P679" s="39" t="s">
        <v>665</v>
      </c>
      <c r="Q679" s="38"/>
      <c r="X679" s="41" t="s">
        <v>665</v>
      </c>
      <c r="Y679" s="38"/>
    </row>
    <row r="680" spans="1:25" ht="15.75" customHeight="1" x14ac:dyDescent="0.25">
      <c r="A680" s="37">
        <v>0</v>
      </c>
      <c r="B680" s="37"/>
      <c r="C680" s="37"/>
      <c r="D680" s="37">
        <v>0</v>
      </c>
      <c r="E680" s="38"/>
      <c r="F680" s="39" t="s">
        <v>665</v>
      </c>
      <c r="G680" s="38"/>
      <c r="H680" s="39" t="s">
        <v>665</v>
      </c>
      <c r="I680" s="38"/>
      <c r="J680" s="39" t="s">
        <v>665</v>
      </c>
      <c r="K680" s="38"/>
      <c r="L680" s="39" t="s">
        <v>665</v>
      </c>
      <c r="M680" s="38"/>
      <c r="N680" s="38"/>
      <c r="O680" s="38"/>
      <c r="P680" s="39" t="s">
        <v>665</v>
      </c>
      <c r="Q680" s="38"/>
      <c r="X680" s="41" t="s">
        <v>665</v>
      </c>
      <c r="Y680" s="38"/>
    </row>
    <row r="681" spans="1:25" ht="15.75" customHeight="1" x14ac:dyDescent="0.25">
      <c r="A681" s="37">
        <v>0</v>
      </c>
      <c r="B681" s="37"/>
      <c r="C681" s="37"/>
      <c r="D681" s="37">
        <v>0</v>
      </c>
      <c r="E681" s="38"/>
      <c r="F681" s="39" t="s">
        <v>665</v>
      </c>
      <c r="G681" s="38"/>
      <c r="H681" s="39" t="s">
        <v>665</v>
      </c>
      <c r="I681" s="38"/>
      <c r="J681" s="39" t="s">
        <v>665</v>
      </c>
      <c r="K681" s="38"/>
      <c r="L681" s="39" t="s">
        <v>665</v>
      </c>
      <c r="M681" s="38"/>
      <c r="N681" s="38"/>
      <c r="O681" s="38"/>
      <c r="P681" s="39" t="s">
        <v>665</v>
      </c>
      <c r="Q681" s="38"/>
      <c r="X681" s="41" t="s">
        <v>665</v>
      </c>
      <c r="Y681" s="38"/>
    </row>
    <row r="682" spans="1:25" ht="15.75" customHeight="1" x14ac:dyDescent="0.25">
      <c r="A682" s="37">
        <v>0</v>
      </c>
      <c r="B682" s="37"/>
      <c r="C682" s="37"/>
      <c r="D682" s="37">
        <v>0</v>
      </c>
      <c r="E682" s="38"/>
      <c r="F682" s="39" t="s">
        <v>665</v>
      </c>
      <c r="G682" s="38"/>
      <c r="H682" s="39" t="s">
        <v>665</v>
      </c>
      <c r="I682" s="38"/>
      <c r="J682" s="39" t="s">
        <v>665</v>
      </c>
      <c r="K682" s="38"/>
      <c r="L682" s="39" t="s">
        <v>665</v>
      </c>
      <c r="M682" s="38"/>
      <c r="N682" s="38"/>
      <c r="O682" s="38"/>
      <c r="P682" s="39" t="s">
        <v>665</v>
      </c>
      <c r="Q682" s="38"/>
      <c r="X682" s="41" t="s">
        <v>665</v>
      </c>
      <c r="Y682" s="38"/>
    </row>
    <row r="683" spans="1:25" ht="15.75" customHeight="1" x14ac:dyDescent="0.25">
      <c r="A683" s="37" t="e">
        <v>#N/A</v>
      </c>
      <c r="B683" s="37"/>
      <c r="C683" s="37"/>
      <c r="D683" s="37" t="e">
        <v>#N/A</v>
      </c>
      <c r="E683" s="38"/>
      <c r="F683" s="39" t="s">
        <v>665</v>
      </c>
      <c r="G683" s="38"/>
      <c r="H683" s="39" t="s">
        <v>665</v>
      </c>
      <c r="I683" s="38"/>
      <c r="J683" s="39" t="s">
        <v>665</v>
      </c>
      <c r="K683" s="38"/>
      <c r="L683" s="39" t="s">
        <v>665</v>
      </c>
      <c r="M683" s="38"/>
      <c r="N683" s="38"/>
      <c r="O683" s="38"/>
      <c r="P683" s="39" t="s">
        <v>665</v>
      </c>
      <c r="Q683" s="38"/>
      <c r="X683" s="41" t="s">
        <v>665</v>
      </c>
      <c r="Y683" s="38"/>
    </row>
    <row r="684" spans="1:25" ht="15.75" customHeight="1" x14ac:dyDescent="0.25">
      <c r="A684" s="37" t="e">
        <v>#N/A</v>
      </c>
      <c r="B684" s="37"/>
      <c r="C684" s="37"/>
      <c r="D684" s="37" t="e">
        <v>#N/A</v>
      </c>
      <c r="E684" s="38"/>
      <c r="F684" s="39" t="s">
        <v>665</v>
      </c>
      <c r="G684" s="38"/>
      <c r="H684" s="39" t="s">
        <v>665</v>
      </c>
      <c r="I684" s="38"/>
      <c r="J684" s="39" t="s">
        <v>665</v>
      </c>
      <c r="K684" s="38"/>
      <c r="L684" s="39" t="s">
        <v>665</v>
      </c>
      <c r="M684" s="38"/>
      <c r="N684" s="38"/>
      <c r="O684" s="38"/>
      <c r="P684" s="39" t="s">
        <v>665</v>
      </c>
      <c r="Q684" s="38"/>
      <c r="X684" s="41" t="s">
        <v>665</v>
      </c>
      <c r="Y684" s="38"/>
    </row>
    <row r="685" spans="1:25" ht="15.75" customHeight="1" x14ac:dyDescent="0.25">
      <c r="A685" s="37" t="e">
        <v>#N/A</v>
      </c>
      <c r="B685" s="37"/>
      <c r="C685" s="37"/>
      <c r="D685" s="37" t="e">
        <v>#N/A</v>
      </c>
      <c r="E685" s="38"/>
      <c r="F685" s="39" t="s">
        <v>665</v>
      </c>
      <c r="G685" s="38"/>
      <c r="H685" s="39" t="s">
        <v>665</v>
      </c>
      <c r="I685" s="38"/>
      <c r="J685" s="39" t="s">
        <v>665</v>
      </c>
      <c r="K685" s="38"/>
      <c r="L685" s="39" t="s">
        <v>665</v>
      </c>
      <c r="M685" s="38"/>
      <c r="N685" s="38"/>
      <c r="O685" s="38"/>
      <c r="P685" s="39" t="s">
        <v>665</v>
      </c>
      <c r="Q685" s="38"/>
      <c r="X685" s="41" t="s">
        <v>665</v>
      </c>
      <c r="Y685" s="38"/>
    </row>
    <row r="686" spans="1:25" ht="15.75" customHeight="1" x14ac:dyDescent="0.25">
      <c r="A686" s="37" t="e">
        <v>#N/A</v>
      </c>
      <c r="B686" s="37"/>
      <c r="C686" s="37"/>
      <c r="D686" s="37" t="e">
        <v>#N/A</v>
      </c>
      <c r="E686" s="38"/>
      <c r="F686" s="39" t="s">
        <v>665</v>
      </c>
      <c r="G686" s="38"/>
      <c r="H686" s="39" t="s">
        <v>665</v>
      </c>
      <c r="I686" s="38"/>
      <c r="J686" s="39" t="s">
        <v>665</v>
      </c>
      <c r="K686" s="38"/>
      <c r="L686" s="39" t="s">
        <v>665</v>
      </c>
      <c r="M686" s="38"/>
      <c r="N686" s="38"/>
      <c r="O686" s="38"/>
      <c r="P686" s="39" t="s">
        <v>665</v>
      </c>
      <c r="Q686" s="38"/>
      <c r="X686" s="41" t="s">
        <v>665</v>
      </c>
      <c r="Y686" s="38"/>
    </row>
    <row r="687" spans="1:25" ht="15.75" customHeight="1" x14ac:dyDescent="0.25">
      <c r="A687" s="37" t="e">
        <v>#N/A</v>
      </c>
      <c r="B687" s="37"/>
      <c r="C687" s="37"/>
      <c r="D687" s="37" t="e">
        <v>#N/A</v>
      </c>
      <c r="E687" s="38"/>
      <c r="F687" s="39" t="s">
        <v>665</v>
      </c>
      <c r="G687" s="38"/>
      <c r="H687" s="39" t="s">
        <v>665</v>
      </c>
      <c r="I687" s="38"/>
      <c r="J687" s="39" t="s">
        <v>665</v>
      </c>
      <c r="K687" s="38"/>
      <c r="L687" s="39" t="s">
        <v>665</v>
      </c>
      <c r="M687" s="38"/>
      <c r="N687" s="38"/>
      <c r="O687" s="38"/>
      <c r="P687" s="39" t="s">
        <v>665</v>
      </c>
      <c r="Q687" s="38"/>
      <c r="X687" s="41" t="s">
        <v>665</v>
      </c>
      <c r="Y687" s="38"/>
    </row>
    <row r="688" spans="1:25" ht="15.75" customHeight="1" x14ac:dyDescent="0.25">
      <c r="A688" s="37" t="e">
        <v>#N/A</v>
      </c>
      <c r="B688" s="37"/>
      <c r="C688" s="37"/>
      <c r="D688" s="37" t="e">
        <v>#N/A</v>
      </c>
      <c r="E688" s="38"/>
      <c r="F688" s="39" t="s">
        <v>665</v>
      </c>
      <c r="G688" s="38"/>
      <c r="H688" s="39" t="s">
        <v>665</v>
      </c>
      <c r="I688" s="38"/>
      <c r="J688" s="39" t="s">
        <v>665</v>
      </c>
      <c r="K688" s="38"/>
      <c r="L688" s="39" t="s">
        <v>665</v>
      </c>
      <c r="M688" s="38"/>
      <c r="N688" s="38"/>
      <c r="O688" s="38"/>
      <c r="P688" s="39" t="s">
        <v>665</v>
      </c>
      <c r="Q688" s="38"/>
      <c r="X688" s="41" t="s">
        <v>665</v>
      </c>
      <c r="Y688" s="38"/>
    </row>
    <row r="689" spans="1:25" ht="15.75" customHeight="1" x14ac:dyDescent="0.25">
      <c r="A689" s="37" t="e">
        <v>#N/A</v>
      </c>
      <c r="B689" s="37"/>
      <c r="C689" s="37"/>
      <c r="D689" s="37" t="e">
        <v>#N/A</v>
      </c>
      <c r="E689" s="38"/>
      <c r="F689" s="39" t="s">
        <v>665</v>
      </c>
      <c r="G689" s="38"/>
      <c r="H689" s="39" t="s">
        <v>665</v>
      </c>
      <c r="I689" s="38"/>
      <c r="J689" s="39" t="s">
        <v>665</v>
      </c>
      <c r="K689" s="38"/>
      <c r="L689" s="39" t="s">
        <v>665</v>
      </c>
      <c r="M689" s="38"/>
      <c r="N689" s="38"/>
      <c r="O689" s="38"/>
      <c r="P689" s="39" t="s">
        <v>665</v>
      </c>
      <c r="Q689" s="38"/>
      <c r="X689" s="41" t="s">
        <v>665</v>
      </c>
      <c r="Y689" s="38"/>
    </row>
    <row r="690" spans="1:25" ht="15.75" customHeight="1" x14ac:dyDescent="0.25">
      <c r="A690" s="37" t="e">
        <v>#N/A</v>
      </c>
      <c r="B690" s="37"/>
      <c r="C690" s="37"/>
      <c r="D690" s="37" t="e">
        <v>#N/A</v>
      </c>
      <c r="E690" s="38"/>
      <c r="F690" s="39" t="s">
        <v>665</v>
      </c>
      <c r="G690" s="38"/>
      <c r="H690" s="39" t="s">
        <v>665</v>
      </c>
      <c r="I690" s="38"/>
      <c r="J690" s="39" t="s">
        <v>665</v>
      </c>
      <c r="K690" s="38"/>
      <c r="L690" s="39" t="s">
        <v>665</v>
      </c>
      <c r="M690" s="38"/>
      <c r="N690" s="38"/>
      <c r="O690" s="38"/>
      <c r="P690" s="39" t="s">
        <v>665</v>
      </c>
      <c r="Q690" s="38"/>
      <c r="X690" s="41" t="s">
        <v>665</v>
      </c>
      <c r="Y690" s="38"/>
    </row>
    <row r="691" spans="1:25" ht="15.75" customHeight="1" x14ac:dyDescent="0.25">
      <c r="A691" s="37" t="e">
        <v>#N/A</v>
      </c>
      <c r="B691" s="37"/>
      <c r="C691" s="37"/>
      <c r="D691" s="37" t="e">
        <v>#N/A</v>
      </c>
      <c r="E691" s="38"/>
      <c r="F691" s="39" t="s">
        <v>665</v>
      </c>
      <c r="G691" s="38"/>
      <c r="H691" s="39" t="s">
        <v>665</v>
      </c>
      <c r="I691" s="38"/>
      <c r="J691" s="39" t="s">
        <v>665</v>
      </c>
      <c r="K691" s="38"/>
      <c r="L691" s="39" t="s">
        <v>665</v>
      </c>
      <c r="M691" s="38"/>
      <c r="N691" s="38"/>
      <c r="O691" s="38"/>
      <c r="P691" s="39" t="s">
        <v>665</v>
      </c>
      <c r="Q691" s="38"/>
      <c r="X691" s="41" t="s">
        <v>665</v>
      </c>
      <c r="Y691" s="38"/>
    </row>
    <row r="692" spans="1:25" ht="15.75" customHeight="1" x14ac:dyDescent="0.25">
      <c r="A692" s="37" t="e">
        <v>#N/A</v>
      </c>
      <c r="B692" s="37"/>
      <c r="C692" s="37"/>
      <c r="D692" s="37" t="e">
        <v>#N/A</v>
      </c>
      <c r="E692" s="38"/>
      <c r="F692" s="39" t="s">
        <v>665</v>
      </c>
      <c r="G692" s="38"/>
      <c r="H692" s="39" t="s">
        <v>665</v>
      </c>
      <c r="I692" s="38"/>
      <c r="J692" s="39" t="s">
        <v>665</v>
      </c>
      <c r="K692" s="38"/>
      <c r="L692" s="39" t="s">
        <v>665</v>
      </c>
      <c r="M692" s="38"/>
      <c r="N692" s="38"/>
      <c r="O692" s="38"/>
      <c r="P692" s="39" t="s">
        <v>665</v>
      </c>
      <c r="Q692" s="38"/>
      <c r="X692" s="41" t="s">
        <v>665</v>
      </c>
      <c r="Y692" s="38"/>
    </row>
    <row r="693" spans="1:25" ht="15.75" customHeight="1" x14ac:dyDescent="0.25">
      <c r="A693" s="37" t="e">
        <v>#N/A</v>
      </c>
      <c r="B693" s="37"/>
      <c r="C693" s="37"/>
      <c r="D693" s="37" t="e">
        <v>#N/A</v>
      </c>
      <c r="E693" s="38"/>
      <c r="F693" s="39" t="s">
        <v>665</v>
      </c>
      <c r="G693" s="38"/>
      <c r="H693" s="39" t="s">
        <v>665</v>
      </c>
      <c r="I693" s="38"/>
      <c r="J693" s="39" t="s">
        <v>665</v>
      </c>
      <c r="K693" s="38"/>
      <c r="L693" s="39" t="s">
        <v>665</v>
      </c>
      <c r="M693" s="38"/>
      <c r="N693" s="38"/>
      <c r="O693" s="38"/>
      <c r="P693" s="39" t="s">
        <v>665</v>
      </c>
      <c r="Q693" s="38"/>
      <c r="X693" s="41" t="s">
        <v>665</v>
      </c>
      <c r="Y693" s="38"/>
    </row>
    <row r="694" spans="1:25" ht="15.75" customHeight="1" x14ac:dyDescent="0.25">
      <c r="A694" s="37" t="e">
        <v>#N/A</v>
      </c>
      <c r="B694" s="37"/>
      <c r="C694" s="37"/>
      <c r="D694" s="37" t="e">
        <v>#N/A</v>
      </c>
      <c r="E694" s="38"/>
      <c r="F694" s="39" t="s">
        <v>665</v>
      </c>
      <c r="G694" s="38"/>
      <c r="H694" s="39" t="s">
        <v>665</v>
      </c>
      <c r="I694" s="38"/>
      <c r="J694" s="39" t="s">
        <v>665</v>
      </c>
      <c r="K694" s="38"/>
      <c r="L694" s="39" t="s">
        <v>665</v>
      </c>
      <c r="M694" s="38"/>
      <c r="N694" s="38"/>
      <c r="O694" s="38"/>
      <c r="P694" s="39" t="s">
        <v>665</v>
      </c>
      <c r="Q694" s="38"/>
      <c r="X694" s="41" t="s">
        <v>665</v>
      </c>
      <c r="Y694" s="38"/>
    </row>
    <row r="695" spans="1:25" ht="15.75" customHeight="1" x14ac:dyDescent="0.25">
      <c r="A695" s="37" t="e">
        <v>#N/A</v>
      </c>
      <c r="B695" s="37"/>
      <c r="C695" s="37"/>
      <c r="D695" s="37" t="e">
        <v>#N/A</v>
      </c>
      <c r="E695" s="38"/>
      <c r="F695" s="39" t="s">
        <v>665</v>
      </c>
      <c r="G695" s="38"/>
      <c r="H695" s="39" t="s">
        <v>665</v>
      </c>
      <c r="I695" s="38"/>
      <c r="J695" s="39" t="s">
        <v>665</v>
      </c>
      <c r="K695" s="38"/>
      <c r="L695" s="39" t="s">
        <v>665</v>
      </c>
      <c r="M695" s="38"/>
      <c r="N695" s="38"/>
      <c r="O695" s="38"/>
      <c r="P695" s="39" t="s">
        <v>665</v>
      </c>
      <c r="Q695" s="38"/>
      <c r="X695" s="41" t="s">
        <v>665</v>
      </c>
      <c r="Y695" s="38"/>
    </row>
    <row r="696" spans="1:25" ht="15.75" customHeight="1" x14ac:dyDescent="0.25">
      <c r="A696" s="37" t="e">
        <v>#N/A</v>
      </c>
      <c r="B696" s="37"/>
      <c r="C696" s="37"/>
      <c r="D696" s="37" t="e">
        <v>#N/A</v>
      </c>
      <c r="E696" s="38"/>
      <c r="F696" s="39" t="s">
        <v>665</v>
      </c>
      <c r="G696" s="38"/>
      <c r="H696" s="39" t="s">
        <v>665</v>
      </c>
      <c r="I696" s="38"/>
      <c r="J696" s="39" t="s">
        <v>665</v>
      </c>
      <c r="K696" s="38"/>
      <c r="L696" s="39" t="s">
        <v>665</v>
      </c>
      <c r="M696" s="38"/>
      <c r="N696" s="38"/>
      <c r="O696" s="38"/>
      <c r="P696" s="39" t="s">
        <v>665</v>
      </c>
      <c r="Q696" s="38"/>
      <c r="X696" s="41" t="s">
        <v>665</v>
      </c>
      <c r="Y696" s="38"/>
    </row>
    <row r="697" spans="1:25" ht="15.75" customHeight="1" x14ac:dyDescent="0.25">
      <c r="A697" s="37" t="e">
        <v>#N/A</v>
      </c>
      <c r="B697" s="37"/>
      <c r="C697" s="37"/>
      <c r="D697" s="37" t="e">
        <v>#N/A</v>
      </c>
      <c r="E697" s="38"/>
      <c r="F697" s="39" t="s">
        <v>665</v>
      </c>
      <c r="G697" s="38"/>
      <c r="H697" s="39" t="s">
        <v>665</v>
      </c>
      <c r="I697" s="38"/>
      <c r="J697" s="39" t="s">
        <v>665</v>
      </c>
      <c r="K697" s="38"/>
      <c r="L697" s="39" t="s">
        <v>665</v>
      </c>
      <c r="M697" s="38"/>
      <c r="N697" s="38"/>
      <c r="O697" s="38"/>
      <c r="P697" s="39" t="s">
        <v>665</v>
      </c>
      <c r="Q697" s="38"/>
      <c r="X697" s="41" t="s">
        <v>665</v>
      </c>
      <c r="Y697" s="38"/>
    </row>
    <row r="698" spans="1:25" ht="15.75" customHeight="1" x14ac:dyDescent="0.25">
      <c r="A698" s="37" t="e">
        <v>#N/A</v>
      </c>
      <c r="B698" s="37"/>
      <c r="C698" s="37"/>
      <c r="D698" s="37" t="e">
        <v>#N/A</v>
      </c>
      <c r="E698" s="38"/>
      <c r="F698" s="39" t="s">
        <v>665</v>
      </c>
      <c r="G698" s="38"/>
      <c r="H698" s="39" t="s">
        <v>665</v>
      </c>
      <c r="I698" s="38"/>
      <c r="J698" s="39" t="s">
        <v>665</v>
      </c>
      <c r="K698" s="38"/>
      <c r="L698" s="39" t="s">
        <v>665</v>
      </c>
      <c r="M698" s="38"/>
      <c r="N698" s="38"/>
      <c r="O698" s="38"/>
      <c r="P698" s="39" t="s">
        <v>665</v>
      </c>
      <c r="Q698" s="38"/>
      <c r="X698" s="41" t="s">
        <v>665</v>
      </c>
      <c r="Y698" s="38"/>
    </row>
    <row r="699" spans="1:25" ht="15.75" customHeight="1" x14ac:dyDescent="0.25">
      <c r="A699" s="37" t="e">
        <v>#N/A</v>
      </c>
      <c r="B699" s="37"/>
      <c r="C699" s="37"/>
      <c r="D699" s="37" t="e">
        <v>#N/A</v>
      </c>
      <c r="E699" s="38"/>
      <c r="F699" s="39" t="s">
        <v>665</v>
      </c>
      <c r="G699" s="38"/>
      <c r="H699" s="39" t="s">
        <v>665</v>
      </c>
      <c r="I699" s="38"/>
      <c r="J699" s="39" t="s">
        <v>665</v>
      </c>
      <c r="K699" s="38"/>
      <c r="L699" s="39" t="s">
        <v>665</v>
      </c>
      <c r="M699" s="38"/>
      <c r="N699" s="38"/>
      <c r="O699" s="38"/>
      <c r="P699" s="39" t="s">
        <v>665</v>
      </c>
      <c r="Q699" s="38"/>
      <c r="X699" s="41" t="s">
        <v>665</v>
      </c>
      <c r="Y699" s="38"/>
    </row>
    <row r="700" spans="1:25" ht="15.75" customHeight="1" x14ac:dyDescent="0.25">
      <c r="A700" s="37" t="e">
        <v>#N/A</v>
      </c>
      <c r="B700" s="37"/>
      <c r="C700" s="37"/>
      <c r="D700" s="37" t="e">
        <v>#N/A</v>
      </c>
      <c r="E700" s="38"/>
      <c r="F700" s="39" t="s">
        <v>665</v>
      </c>
      <c r="G700" s="38"/>
      <c r="H700" s="39" t="s">
        <v>665</v>
      </c>
      <c r="I700" s="38"/>
      <c r="J700" s="39" t="s">
        <v>665</v>
      </c>
      <c r="K700" s="38"/>
      <c r="L700" s="39" t="s">
        <v>665</v>
      </c>
      <c r="M700" s="38"/>
      <c r="N700" s="38"/>
      <c r="O700" s="38"/>
      <c r="P700" s="39" t="s">
        <v>665</v>
      </c>
      <c r="Q700" s="38"/>
      <c r="X700" s="41" t="s">
        <v>665</v>
      </c>
      <c r="Y700" s="38"/>
    </row>
    <row r="701" spans="1:25" ht="15.75" customHeight="1" x14ac:dyDescent="0.25">
      <c r="A701" s="37" t="e">
        <v>#N/A</v>
      </c>
      <c r="B701" s="37"/>
      <c r="C701" s="37"/>
      <c r="D701" s="37" t="e">
        <v>#N/A</v>
      </c>
      <c r="E701" s="38"/>
      <c r="F701" s="39" t="s">
        <v>665</v>
      </c>
      <c r="G701" s="38"/>
      <c r="H701" s="39" t="s">
        <v>665</v>
      </c>
      <c r="I701" s="38"/>
      <c r="J701" s="39" t="s">
        <v>665</v>
      </c>
      <c r="K701" s="38"/>
      <c r="L701" s="39" t="s">
        <v>665</v>
      </c>
      <c r="M701" s="38"/>
      <c r="N701" s="38"/>
      <c r="O701" s="38"/>
      <c r="P701" s="39" t="s">
        <v>665</v>
      </c>
      <c r="Q701" s="38"/>
      <c r="X701" s="41" t="s">
        <v>665</v>
      </c>
      <c r="Y701" s="38"/>
    </row>
    <row r="702" spans="1:25" ht="15.75" customHeight="1" x14ac:dyDescent="0.25">
      <c r="A702" s="37" t="e">
        <v>#N/A</v>
      </c>
      <c r="B702" s="37"/>
      <c r="C702" s="37"/>
      <c r="D702" s="37" t="e">
        <v>#N/A</v>
      </c>
      <c r="E702" s="38"/>
      <c r="F702" s="39" t="s">
        <v>665</v>
      </c>
      <c r="G702" s="38"/>
      <c r="H702" s="39" t="s">
        <v>665</v>
      </c>
      <c r="I702" s="38"/>
      <c r="J702" s="39" t="s">
        <v>665</v>
      </c>
      <c r="K702" s="38"/>
      <c r="L702" s="39" t="s">
        <v>665</v>
      </c>
      <c r="M702" s="38"/>
      <c r="N702" s="38"/>
      <c r="O702" s="38"/>
      <c r="P702" s="39" t="s">
        <v>665</v>
      </c>
      <c r="Q702" s="38"/>
      <c r="X702" s="41" t="s">
        <v>665</v>
      </c>
      <c r="Y702" s="38"/>
    </row>
    <row r="703" spans="1:25" ht="15.75" customHeight="1" x14ac:dyDescent="0.25">
      <c r="A703" s="37" t="e">
        <v>#N/A</v>
      </c>
      <c r="B703" s="37"/>
      <c r="C703" s="37"/>
      <c r="D703" s="37" t="e">
        <v>#N/A</v>
      </c>
      <c r="E703" s="38"/>
      <c r="F703" s="39" t="s">
        <v>665</v>
      </c>
      <c r="G703" s="38"/>
      <c r="H703" s="39" t="s">
        <v>665</v>
      </c>
      <c r="I703" s="38"/>
      <c r="J703" s="39" t="s">
        <v>665</v>
      </c>
      <c r="K703" s="38"/>
      <c r="L703" s="39" t="s">
        <v>665</v>
      </c>
      <c r="M703" s="38"/>
      <c r="N703" s="38"/>
      <c r="O703" s="38"/>
      <c r="P703" s="39" t="s">
        <v>665</v>
      </c>
      <c r="Q703" s="38"/>
      <c r="X703" s="41" t="s">
        <v>665</v>
      </c>
      <c r="Y703" s="38"/>
    </row>
    <row r="704" spans="1:25" ht="15.75" customHeight="1" x14ac:dyDescent="0.25">
      <c r="A704" s="37" t="e">
        <v>#N/A</v>
      </c>
      <c r="B704" s="37"/>
      <c r="C704" s="37"/>
      <c r="D704" s="37" t="e">
        <v>#N/A</v>
      </c>
      <c r="E704" s="38"/>
      <c r="F704" s="39" t="s">
        <v>665</v>
      </c>
      <c r="G704" s="38"/>
      <c r="H704" s="39" t="s">
        <v>665</v>
      </c>
      <c r="I704" s="38"/>
      <c r="J704" s="39" t="s">
        <v>665</v>
      </c>
      <c r="K704" s="38"/>
      <c r="L704" s="39" t="s">
        <v>665</v>
      </c>
      <c r="M704" s="38"/>
      <c r="N704" s="38"/>
      <c r="O704" s="38"/>
      <c r="P704" s="39" t="s">
        <v>665</v>
      </c>
      <c r="Q704" s="38"/>
      <c r="X704" s="41" t="s">
        <v>665</v>
      </c>
      <c r="Y704" s="38"/>
    </row>
    <row r="705" spans="1:25" ht="15.75" customHeight="1" x14ac:dyDescent="0.25">
      <c r="A705" s="37" t="e">
        <v>#N/A</v>
      </c>
      <c r="B705" s="37"/>
      <c r="C705" s="37"/>
      <c r="D705" s="37" t="e">
        <v>#N/A</v>
      </c>
      <c r="E705" s="38"/>
      <c r="F705" s="39" t="s">
        <v>665</v>
      </c>
      <c r="G705" s="38"/>
      <c r="H705" s="39" t="s">
        <v>665</v>
      </c>
      <c r="I705" s="38"/>
      <c r="J705" s="39" t="s">
        <v>665</v>
      </c>
      <c r="K705" s="38"/>
      <c r="L705" s="39" t="s">
        <v>665</v>
      </c>
      <c r="M705" s="38"/>
      <c r="N705" s="38"/>
      <c r="O705" s="38"/>
      <c r="P705" s="39" t="s">
        <v>665</v>
      </c>
      <c r="Q705" s="38"/>
      <c r="X705" s="41" t="s">
        <v>665</v>
      </c>
      <c r="Y705" s="38"/>
    </row>
    <row r="706" spans="1:25" ht="15.75" customHeight="1" x14ac:dyDescent="0.25">
      <c r="A706" s="37" t="e">
        <v>#N/A</v>
      </c>
      <c r="B706" s="37"/>
      <c r="C706" s="37"/>
      <c r="D706" s="37" t="e">
        <v>#N/A</v>
      </c>
      <c r="E706" s="38"/>
      <c r="F706" s="39" t="s">
        <v>665</v>
      </c>
      <c r="G706" s="38"/>
      <c r="H706" s="39" t="s">
        <v>665</v>
      </c>
      <c r="I706" s="38"/>
      <c r="J706" s="39" t="s">
        <v>665</v>
      </c>
      <c r="K706" s="38"/>
      <c r="L706" s="39" t="s">
        <v>665</v>
      </c>
      <c r="M706" s="38"/>
      <c r="N706" s="38"/>
      <c r="O706" s="38"/>
      <c r="P706" s="39" t="s">
        <v>665</v>
      </c>
      <c r="Q706" s="38"/>
      <c r="X706" s="41" t="s">
        <v>665</v>
      </c>
      <c r="Y706" s="38"/>
    </row>
    <row r="707" spans="1:25" ht="15.75" customHeight="1" x14ac:dyDescent="0.25">
      <c r="A707" s="37" t="e">
        <v>#N/A</v>
      </c>
      <c r="B707" s="37"/>
      <c r="C707" s="37"/>
      <c r="D707" s="37" t="e">
        <v>#N/A</v>
      </c>
      <c r="E707" s="38"/>
      <c r="F707" s="39" t="s">
        <v>665</v>
      </c>
      <c r="G707" s="38"/>
      <c r="H707" s="39" t="s">
        <v>665</v>
      </c>
      <c r="I707" s="38"/>
      <c r="J707" s="39" t="s">
        <v>665</v>
      </c>
      <c r="K707" s="38"/>
      <c r="L707" s="39" t="s">
        <v>665</v>
      </c>
      <c r="M707" s="38"/>
      <c r="N707" s="38"/>
      <c r="O707" s="38"/>
      <c r="P707" s="39" t="s">
        <v>665</v>
      </c>
      <c r="Q707" s="38"/>
      <c r="X707" s="41" t="s">
        <v>665</v>
      </c>
      <c r="Y707" s="38"/>
    </row>
    <row r="708" spans="1:25" ht="15.75" customHeight="1" x14ac:dyDescent="0.25">
      <c r="A708" s="37" t="e">
        <v>#N/A</v>
      </c>
      <c r="B708" s="37"/>
      <c r="C708" s="37"/>
      <c r="D708" s="37" t="e">
        <v>#N/A</v>
      </c>
      <c r="E708" s="38"/>
      <c r="F708" s="39" t="s">
        <v>665</v>
      </c>
      <c r="G708" s="38"/>
      <c r="H708" s="39" t="s">
        <v>665</v>
      </c>
      <c r="I708" s="38"/>
      <c r="J708" s="39" t="s">
        <v>665</v>
      </c>
      <c r="K708" s="38"/>
      <c r="L708" s="39" t="s">
        <v>665</v>
      </c>
      <c r="M708" s="38"/>
      <c r="N708" s="38"/>
      <c r="O708" s="38"/>
      <c r="P708" s="39" t="s">
        <v>665</v>
      </c>
      <c r="Q708" s="38"/>
      <c r="X708" s="41" t="s">
        <v>665</v>
      </c>
      <c r="Y708" s="38"/>
    </row>
    <row r="709" spans="1:25" ht="15.75" customHeight="1" x14ac:dyDescent="0.25">
      <c r="A709" s="37" t="e">
        <v>#N/A</v>
      </c>
      <c r="B709" s="37"/>
      <c r="C709" s="37"/>
      <c r="D709" s="37" t="e">
        <v>#N/A</v>
      </c>
      <c r="E709" s="38"/>
      <c r="F709" s="39" t="s">
        <v>665</v>
      </c>
      <c r="G709" s="38"/>
      <c r="H709" s="39" t="s">
        <v>665</v>
      </c>
      <c r="I709" s="38"/>
      <c r="J709" s="39" t="s">
        <v>665</v>
      </c>
      <c r="K709" s="38"/>
      <c r="L709" s="39" t="s">
        <v>665</v>
      </c>
      <c r="M709" s="38"/>
      <c r="N709" s="38"/>
      <c r="O709" s="38"/>
      <c r="P709" s="39" t="s">
        <v>665</v>
      </c>
      <c r="Q709" s="38"/>
      <c r="X709" s="41" t="s">
        <v>665</v>
      </c>
      <c r="Y709" s="38"/>
    </row>
    <row r="710" spans="1:25" ht="15.75" customHeight="1" x14ac:dyDescent="0.25">
      <c r="A710" s="37" t="e">
        <v>#N/A</v>
      </c>
      <c r="B710" s="37"/>
      <c r="C710" s="37"/>
      <c r="D710" s="37" t="e">
        <v>#N/A</v>
      </c>
      <c r="E710" s="38"/>
      <c r="F710" s="39" t="s">
        <v>665</v>
      </c>
      <c r="G710" s="38"/>
      <c r="H710" s="39" t="s">
        <v>665</v>
      </c>
      <c r="I710" s="38"/>
      <c r="J710" s="39" t="s">
        <v>665</v>
      </c>
      <c r="K710" s="38"/>
      <c r="L710" s="39" t="s">
        <v>665</v>
      </c>
      <c r="M710" s="38"/>
      <c r="N710" s="38"/>
      <c r="O710" s="38"/>
      <c r="P710" s="39" t="s">
        <v>665</v>
      </c>
      <c r="Q710" s="38"/>
      <c r="X710" s="41" t="s">
        <v>665</v>
      </c>
      <c r="Y710" s="38"/>
    </row>
    <row r="711" spans="1:25" ht="15.75" customHeight="1" x14ac:dyDescent="0.25">
      <c r="A711" s="37" t="e">
        <v>#N/A</v>
      </c>
      <c r="B711" s="37"/>
      <c r="C711" s="37"/>
      <c r="D711" s="37" t="e">
        <v>#N/A</v>
      </c>
      <c r="E711" s="38"/>
      <c r="F711" s="39" t="s">
        <v>665</v>
      </c>
      <c r="G711" s="38"/>
      <c r="H711" s="39" t="s">
        <v>665</v>
      </c>
      <c r="I711" s="38"/>
      <c r="J711" s="39" t="s">
        <v>665</v>
      </c>
      <c r="K711" s="38"/>
      <c r="L711" s="39" t="s">
        <v>665</v>
      </c>
      <c r="M711" s="38"/>
      <c r="N711" s="38"/>
      <c r="O711" s="38"/>
      <c r="P711" s="39" t="s">
        <v>665</v>
      </c>
      <c r="Q711" s="38"/>
      <c r="X711" s="41" t="s">
        <v>665</v>
      </c>
      <c r="Y711" s="38"/>
    </row>
    <row r="712" spans="1:25" ht="15.75" customHeight="1" x14ac:dyDescent="0.25">
      <c r="A712" s="37" t="e">
        <v>#N/A</v>
      </c>
      <c r="B712" s="37"/>
      <c r="C712" s="37"/>
      <c r="D712" s="37" t="e">
        <v>#N/A</v>
      </c>
      <c r="E712" s="38"/>
      <c r="F712" s="39" t="s">
        <v>665</v>
      </c>
      <c r="G712" s="38"/>
      <c r="H712" s="39" t="s">
        <v>665</v>
      </c>
      <c r="I712" s="38"/>
      <c r="J712" s="39" t="s">
        <v>665</v>
      </c>
      <c r="K712" s="38"/>
      <c r="L712" s="39" t="s">
        <v>665</v>
      </c>
      <c r="M712" s="38"/>
      <c r="N712" s="38"/>
      <c r="O712" s="38"/>
      <c r="P712" s="39" t="s">
        <v>665</v>
      </c>
      <c r="Q712" s="38"/>
      <c r="X712" s="41" t="s">
        <v>665</v>
      </c>
      <c r="Y712" s="38"/>
    </row>
    <row r="713" spans="1:25" ht="15.75" customHeight="1" x14ac:dyDescent="0.25">
      <c r="A713" s="37" t="e">
        <v>#N/A</v>
      </c>
      <c r="B713" s="37"/>
      <c r="C713" s="37"/>
      <c r="D713" s="37" t="e">
        <v>#N/A</v>
      </c>
      <c r="E713" s="38"/>
      <c r="F713" s="39" t="s">
        <v>665</v>
      </c>
      <c r="G713" s="38"/>
      <c r="H713" s="39" t="s">
        <v>665</v>
      </c>
      <c r="I713" s="38"/>
      <c r="J713" s="39" t="s">
        <v>665</v>
      </c>
      <c r="K713" s="38"/>
      <c r="L713" s="39" t="s">
        <v>665</v>
      </c>
      <c r="M713" s="38"/>
      <c r="N713" s="38"/>
      <c r="O713" s="38"/>
      <c r="P713" s="39" t="s">
        <v>665</v>
      </c>
      <c r="Q713" s="38"/>
      <c r="X713" s="41" t="s">
        <v>665</v>
      </c>
      <c r="Y713" s="38"/>
    </row>
    <row r="714" spans="1:25" ht="15.75" customHeight="1" x14ac:dyDescent="0.25">
      <c r="A714" s="37" t="e">
        <v>#N/A</v>
      </c>
      <c r="B714" s="37"/>
      <c r="C714" s="37"/>
      <c r="D714" s="37" t="e">
        <v>#N/A</v>
      </c>
      <c r="E714" s="38"/>
      <c r="F714" s="39" t="s">
        <v>665</v>
      </c>
      <c r="G714" s="38"/>
      <c r="H714" s="39" t="s">
        <v>665</v>
      </c>
      <c r="I714" s="38"/>
      <c r="J714" s="39" t="s">
        <v>665</v>
      </c>
      <c r="K714" s="38"/>
      <c r="L714" s="39" t="s">
        <v>665</v>
      </c>
      <c r="M714" s="38"/>
      <c r="N714" s="38"/>
      <c r="O714" s="38"/>
      <c r="P714" s="39" t="s">
        <v>665</v>
      </c>
      <c r="Q714" s="38"/>
      <c r="X714" s="41" t="s">
        <v>665</v>
      </c>
      <c r="Y714" s="38"/>
    </row>
    <row r="715" spans="1:25" ht="15.75" customHeight="1" x14ac:dyDescent="0.25">
      <c r="A715" s="37" t="e">
        <v>#N/A</v>
      </c>
      <c r="B715" s="37"/>
      <c r="C715" s="37"/>
      <c r="D715" s="37" t="e">
        <v>#N/A</v>
      </c>
      <c r="E715" s="38"/>
      <c r="F715" s="39" t="s">
        <v>665</v>
      </c>
      <c r="G715" s="38"/>
      <c r="H715" s="39" t="s">
        <v>665</v>
      </c>
      <c r="I715" s="38"/>
      <c r="J715" s="39" t="s">
        <v>665</v>
      </c>
      <c r="K715" s="38"/>
      <c r="L715" s="39" t="s">
        <v>665</v>
      </c>
      <c r="M715" s="38"/>
      <c r="N715" s="38"/>
      <c r="O715" s="38"/>
      <c r="P715" s="39" t="s">
        <v>665</v>
      </c>
      <c r="Q715" s="38"/>
      <c r="X715" s="41" t="s">
        <v>665</v>
      </c>
      <c r="Y715" s="38"/>
    </row>
    <row r="716" spans="1:25" ht="15.75" customHeight="1" x14ac:dyDescent="0.25">
      <c r="A716" s="37" t="e">
        <v>#N/A</v>
      </c>
      <c r="B716" s="37"/>
      <c r="C716" s="37"/>
      <c r="D716" s="37" t="e">
        <v>#N/A</v>
      </c>
      <c r="E716" s="38"/>
      <c r="F716" s="39" t="s">
        <v>665</v>
      </c>
      <c r="G716" s="38"/>
      <c r="H716" s="39" t="s">
        <v>665</v>
      </c>
      <c r="I716" s="38"/>
      <c r="J716" s="39" t="s">
        <v>665</v>
      </c>
      <c r="K716" s="38"/>
      <c r="L716" s="39" t="s">
        <v>665</v>
      </c>
      <c r="M716" s="38"/>
      <c r="N716" s="38"/>
      <c r="O716" s="38"/>
      <c r="P716" s="39" t="s">
        <v>665</v>
      </c>
      <c r="Q716" s="38"/>
      <c r="X716" s="41" t="s">
        <v>665</v>
      </c>
      <c r="Y716" s="38"/>
    </row>
    <row r="717" spans="1:25" ht="15.75" customHeight="1" x14ac:dyDescent="0.25">
      <c r="A717" s="37" t="e">
        <v>#N/A</v>
      </c>
      <c r="B717" s="37"/>
      <c r="C717" s="37"/>
      <c r="D717" s="37" t="e">
        <v>#N/A</v>
      </c>
      <c r="E717" s="38"/>
      <c r="F717" s="39" t="s">
        <v>665</v>
      </c>
      <c r="G717" s="38"/>
      <c r="H717" s="39" t="s">
        <v>665</v>
      </c>
      <c r="I717" s="38"/>
      <c r="J717" s="39" t="s">
        <v>665</v>
      </c>
      <c r="K717" s="38"/>
      <c r="L717" s="39" t="s">
        <v>665</v>
      </c>
      <c r="M717" s="38"/>
      <c r="N717" s="38"/>
      <c r="O717" s="38"/>
      <c r="P717" s="39" t="s">
        <v>665</v>
      </c>
      <c r="Q717" s="38"/>
      <c r="X717" s="41" t="s">
        <v>665</v>
      </c>
      <c r="Y717" s="38"/>
    </row>
    <row r="718" spans="1:25" ht="15.75" customHeight="1" x14ac:dyDescent="0.25">
      <c r="A718" s="37" t="e">
        <v>#N/A</v>
      </c>
      <c r="B718" s="37"/>
      <c r="C718" s="37"/>
      <c r="D718" s="37" t="e">
        <v>#N/A</v>
      </c>
      <c r="E718" s="38"/>
      <c r="F718" s="39" t="s">
        <v>665</v>
      </c>
      <c r="G718" s="38"/>
      <c r="H718" s="39" t="s">
        <v>665</v>
      </c>
      <c r="I718" s="38"/>
      <c r="J718" s="39" t="s">
        <v>665</v>
      </c>
      <c r="K718" s="38"/>
      <c r="L718" s="39" t="s">
        <v>665</v>
      </c>
      <c r="M718" s="38"/>
      <c r="N718" s="38"/>
      <c r="O718" s="38"/>
      <c r="P718" s="39" t="s">
        <v>665</v>
      </c>
      <c r="Q718" s="38"/>
      <c r="X718" s="41" t="s">
        <v>665</v>
      </c>
      <c r="Y718" s="38"/>
    </row>
    <row r="719" spans="1:25" ht="15.75" customHeight="1" x14ac:dyDescent="0.25">
      <c r="A719" s="37" t="e">
        <v>#N/A</v>
      </c>
      <c r="B719" s="37"/>
      <c r="C719" s="37"/>
      <c r="D719" s="37" t="e">
        <v>#N/A</v>
      </c>
      <c r="E719" s="38"/>
      <c r="F719" s="39" t="s">
        <v>665</v>
      </c>
      <c r="G719" s="38"/>
      <c r="H719" s="39" t="s">
        <v>665</v>
      </c>
      <c r="I719" s="38"/>
      <c r="J719" s="39" t="s">
        <v>665</v>
      </c>
      <c r="K719" s="38"/>
      <c r="L719" s="39" t="s">
        <v>665</v>
      </c>
      <c r="M719" s="38"/>
      <c r="N719" s="38"/>
      <c r="O719" s="38"/>
      <c r="P719" s="39" t="s">
        <v>665</v>
      </c>
      <c r="Q719" s="38"/>
      <c r="X719" s="41" t="s">
        <v>665</v>
      </c>
      <c r="Y719" s="38"/>
    </row>
    <row r="720" spans="1:25" ht="15.75" customHeight="1" x14ac:dyDescent="0.25">
      <c r="A720" s="37" t="e">
        <v>#N/A</v>
      </c>
      <c r="B720" s="37"/>
      <c r="C720" s="37"/>
      <c r="D720" s="37" t="e">
        <v>#N/A</v>
      </c>
      <c r="E720" s="38"/>
      <c r="F720" s="39" t="s">
        <v>665</v>
      </c>
      <c r="G720" s="38"/>
      <c r="H720" s="39" t="s">
        <v>665</v>
      </c>
      <c r="I720" s="38"/>
      <c r="J720" s="39" t="s">
        <v>665</v>
      </c>
      <c r="K720" s="38"/>
      <c r="L720" s="39" t="s">
        <v>665</v>
      </c>
      <c r="M720" s="38"/>
      <c r="N720" s="38"/>
      <c r="O720" s="38"/>
      <c r="P720" s="39" t="s">
        <v>665</v>
      </c>
      <c r="Q720" s="38"/>
      <c r="X720" s="41" t="s">
        <v>665</v>
      </c>
      <c r="Y720" s="38"/>
    </row>
    <row r="721" spans="1:25" ht="15.75" customHeight="1" x14ac:dyDescent="0.25">
      <c r="A721" s="37" t="e">
        <v>#N/A</v>
      </c>
      <c r="B721" s="37"/>
      <c r="C721" s="37"/>
      <c r="D721" s="37" t="e">
        <v>#N/A</v>
      </c>
      <c r="E721" s="38"/>
      <c r="F721" s="39" t="s">
        <v>665</v>
      </c>
      <c r="G721" s="38"/>
      <c r="H721" s="39" t="s">
        <v>665</v>
      </c>
      <c r="I721" s="38"/>
      <c r="J721" s="39" t="s">
        <v>665</v>
      </c>
      <c r="K721" s="38"/>
      <c r="L721" s="39" t="s">
        <v>665</v>
      </c>
      <c r="M721" s="38"/>
      <c r="N721" s="38"/>
      <c r="O721" s="38"/>
      <c r="P721" s="39" t="s">
        <v>665</v>
      </c>
      <c r="Q721" s="38"/>
      <c r="X721" s="41" t="s">
        <v>665</v>
      </c>
      <c r="Y721" s="38"/>
    </row>
    <row r="722" spans="1:25" ht="15.75" customHeight="1" x14ac:dyDescent="0.25">
      <c r="A722" s="37" t="e">
        <v>#N/A</v>
      </c>
      <c r="B722" s="37"/>
      <c r="C722" s="37"/>
      <c r="D722" s="37" t="e">
        <v>#N/A</v>
      </c>
      <c r="E722" s="38"/>
      <c r="F722" s="39" t="s">
        <v>665</v>
      </c>
      <c r="G722" s="38"/>
      <c r="H722" s="39" t="s">
        <v>665</v>
      </c>
      <c r="I722" s="38"/>
      <c r="J722" s="39" t="s">
        <v>665</v>
      </c>
      <c r="K722" s="38"/>
      <c r="L722" s="39" t="s">
        <v>665</v>
      </c>
      <c r="M722" s="38"/>
      <c r="N722" s="38"/>
      <c r="O722" s="38"/>
      <c r="P722" s="39" t="s">
        <v>665</v>
      </c>
      <c r="Q722" s="38"/>
      <c r="X722" s="41" t="s">
        <v>665</v>
      </c>
      <c r="Y722" s="38"/>
    </row>
    <row r="723" spans="1:25" ht="15.75" customHeight="1" x14ac:dyDescent="0.25">
      <c r="A723" s="37" t="e">
        <v>#N/A</v>
      </c>
      <c r="B723" s="37"/>
      <c r="C723" s="37"/>
      <c r="D723" s="37" t="e">
        <v>#N/A</v>
      </c>
      <c r="E723" s="38"/>
      <c r="F723" s="39" t="s">
        <v>665</v>
      </c>
      <c r="G723" s="38"/>
      <c r="H723" s="39" t="s">
        <v>665</v>
      </c>
      <c r="I723" s="38"/>
      <c r="J723" s="39" t="s">
        <v>665</v>
      </c>
      <c r="K723" s="38"/>
      <c r="L723" s="39" t="s">
        <v>665</v>
      </c>
      <c r="M723" s="38"/>
      <c r="N723" s="38"/>
      <c r="O723" s="38"/>
      <c r="P723" s="39" t="s">
        <v>665</v>
      </c>
      <c r="Q723" s="38"/>
      <c r="X723" s="41" t="s">
        <v>665</v>
      </c>
      <c r="Y723" s="38"/>
    </row>
    <row r="724" spans="1:25" ht="15.75" customHeight="1" x14ac:dyDescent="0.25">
      <c r="A724" s="37" t="e">
        <v>#N/A</v>
      </c>
      <c r="B724" s="37"/>
      <c r="C724" s="37"/>
      <c r="D724" s="37" t="e">
        <v>#N/A</v>
      </c>
      <c r="E724" s="38"/>
      <c r="F724" s="39" t="s">
        <v>665</v>
      </c>
      <c r="G724" s="38"/>
      <c r="H724" s="39" t="s">
        <v>665</v>
      </c>
      <c r="I724" s="38"/>
      <c r="J724" s="39" t="s">
        <v>665</v>
      </c>
      <c r="K724" s="38"/>
      <c r="L724" s="39" t="s">
        <v>665</v>
      </c>
      <c r="M724" s="38"/>
      <c r="N724" s="38"/>
      <c r="O724" s="38"/>
      <c r="P724" s="39" t="s">
        <v>665</v>
      </c>
      <c r="Q724" s="38"/>
      <c r="X724" s="41" t="s">
        <v>665</v>
      </c>
      <c r="Y724" s="38"/>
    </row>
    <row r="725" spans="1:25" ht="15.75" customHeight="1" x14ac:dyDescent="0.25">
      <c r="A725" s="37" t="e">
        <v>#N/A</v>
      </c>
      <c r="B725" s="37"/>
      <c r="C725" s="37"/>
      <c r="D725" s="37" t="e">
        <v>#N/A</v>
      </c>
      <c r="E725" s="38"/>
      <c r="F725" s="39" t="s">
        <v>665</v>
      </c>
      <c r="G725" s="38"/>
      <c r="H725" s="39" t="s">
        <v>665</v>
      </c>
      <c r="I725" s="38"/>
      <c r="J725" s="39" t="s">
        <v>665</v>
      </c>
      <c r="K725" s="38"/>
      <c r="L725" s="39" t="s">
        <v>665</v>
      </c>
      <c r="M725" s="38"/>
      <c r="N725" s="38"/>
      <c r="O725" s="38"/>
      <c r="P725" s="39" t="s">
        <v>665</v>
      </c>
      <c r="Q725" s="38"/>
      <c r="X725" s="41" t="s">
        <v>665</v>
      </c>
      <c r="Y725" s="38"/>
    </row>
    <row r="726" spans="1:25" ht="15.75" customHeight="1" x14ac:dyDescent="0.25">
      <c r="A726" s="37" t="e">
        <v>#N/A</v>
      </c>
      <c r="B726" s="37"/>
      <c r="C726" s="37"/>
      <c r="D726" s="37" t="e">
        <v>#N/A</v>
      </c>
      <c r="E726" s="38"/>
      <c r="F726" s="39" t="s">
        <v>665</v>
      </c>
      <c r="G726" s="38"/>
      <c r="H726" s="39" t="s">
        <v>665</v>
      </c>
      <c r="I726" s="38"/>
      <c r="J726" s="39" t="s">
        <v>665</v>
      </c>
      <c r="K726" s="38"/>
      <c r="L726" s="39" t="s">
        <v>665</v>
      </c>
      <c r="M726" s="38"/>
      <c r="N726" s="38"/>
      <c r="O726" s="38"/>
      <c r="P726" s="39" t="s">
        <v>665</v>
      </c>
      <c r="Q726" s="38"/>
      <c r="X726" s="41" t="s">
        <v>665</v>
      </c>
      <c r="Y726" s="38"/>
    </row>
    <row r="727" spans="1:25" ht="15.75" customHeight="1" x14ac:dyDescent="0.25">
      <c r="A727" s="37" t="e">
        <v>#N/A</v>
      </c>
      <c r="B727" s="37"/>
      <c r="C727" s="37"/>
      <c r="D727" s="37" t="e">
        <v>#N/A</v>
      </c>
      <c r="E727" s="38"/>
      <c r="F727" s="39" t="s">
        <v>665</v>
      </c>
      <c r="G727" s="38"/>
      <c r="H727" s="38"/>
      <c r="I727" s="38"/>
      <c r="J727" s="39" t="s">
        <v>665</v>
      </c>
      <c r="K727" s="38"/>
      <c r="L727" s="39" t="s">
        <v>665</v>
      </c>
      <c r="M727" s="38"/>
      <c r="N727" s="38"/>
      <c r="O727" s="38"/>
      <c r="P727" s="39" t="s">
        <v>665</v>
      </c>
      <c r="Q727" s="38"/>
      <c r="X727" s="41" t="s">
        <v>665</v>
      </c>
      <c r="Y727" s="38"/>
    </row>
    <row r="728" spans="1:25" ht="15.75" customHeight="1" x14ac:dyDescent="0.25">
      <c r="A728" s="37" t="e">
        <v>#N/A</v>
      </c>
      <c r="B728" s="37"/>
      <c r="C728" s="37"/>
      <c r="D728" s="37" t="e">
        <v>#N/A</v>
      </c>
      <c r="E728" s="38"/>
      <c r="F728" s="39" t="s">
        <v>665</v>
      </c>
      <c r="G728" s="38"/>
      <c r="H728" s="38"/>
      <c r="I728" s="38"/>
      <c r="J728" s="39" t="s">
        <v>665</v>
      </c>
      <c r="K728" s="38"/>
      <c r="L728" s="39" t="s">
        <v>665</v>
      </c>
      <c r="M728" s="38"/>
      <c r="N728" s="38"/>
      <c r="O728" s="38"/>
      <c r="P728" s="39" t="s">
        <v>665</v>
      </c>
      <c r="Q728" s="38"/>
      <c r="X728" s="41" t="s">
        <v>665</v>
      </c>
      <c r="Y728" s="38"/>
    </row>
    <row r="729" spans="1:25" ht="15.75" customHeight="1" x14ac:dyDescent="0.25">
      <c r="A729" s="37" t="e">
        <v>#N/A</v>
      </c>
      <c r="B729" s="37"/>
      <c r="C729" s="37"/>
      <c r="D729" s="37" t="e">
        <v>#N/A</v>
      </c>
      <c r="E729" s="38"/>
      <c r="F729" s="39" t="s">
        <v>665</v>
      </c>
      <c r="G729" s="38"/>
      <c r="H729" s="38"/>
      <c r="I729" s="38"/>
      <c r="J729" s="39" t="s">
        <v>665</v>
      </c>
      <c r="K729" s="38"/>
      <c r="L729" s="39" t="s">
        <v>665</v>
      </c>
      <c r="M729" s="38"/>
      <c r="N729" s="38"/>
      <c r="O729" s="38"/>
      <c r="P729" s="39" t="s">
        <v>665</v>
      </c>
      <c r="Q729" s="38"/>
      <c r="Y729" s="38"/>
    </row>
    <row r="730" spans="1:25" ht="15.75" customHeight="1" x14ac:dyDescent="0.25">
      <c r="A730" s="37" t="e">
        <v>#N/A</v>
      </c>
      <c r="B730" s="37"/>
      <c r="C730" s="37"/>
      <c r="D730" s="37" t="e">
        <v>#N/A</v>
      </c>
      <c r="E730" s="38"/>
      <c r="F730" s="39" t="s">
        <v>665</v>
      </c>
      <c r="G730" s="38"/>
      <c r="H730" s="38"/>
      <c r="I730" s="38"/>
      <c r="J730" s="39" t="s">
        <v>665</v>
      </c>
      <c r="K730" s="38"/>
      <c r="L730" s="39" t="s">
        <v>665</v>
      </c>
      <c r="M730" s="38"/>
      <c r="N730" s="38"/>
      <c r="O730" s="38"/>
      <c r="P730" s="39" t="s">
        <v>665</v>
      </c>
      <c r="Q730" s="38"/>
      <c r="Y730" s="38"/>
    </row>
    <row r="731" spans="1:25" ht="15.75" customHeight="1" x14ac:dyDescent="0.25">
      <c r="A731" s="37" t="e">
        <v>#N/A</v>
      </c>
      <c r="B731" s="37"/>
      <c r="C731" s="37"/>
      <c r="D731" s="37" t="e">
        <v>#N/A</v>
      </c>
      <c r="E731" s="38"/>
      <c r="F731" s="39" t="s">
        <v>665</v>
      </c>
      <c r="G731" s="38"/>
      <c r="H731" s="38"/>
      <c r="I731" s="38"/>
      <c r="J731" s="39" t="s">
        <v>665</v>
      </c>
      <c r="K731" s="38"/>
      <c r="L731" s="39" t="s">
        <v>665</v>
      </c>
      <c r="M731" s="38"/>
      <c r="N731" s="38"/>
      <c r="O731" s="38"/>
      <c r="P731" s="39" t="s">
        <v>665</v>
      </c>
      <c r="Q731" s="38"/>
      <c r="Y731" s="38"/>
    </row>
    <row r="732" spans="1:25" ht="15.75" customHeight="1" x14ac:dyDescent="0.25">
      <c r="A732" s="37" t="e">
        <v>#N/A</v>
      </c>
      <c r="B732" s="37"/>
      <c r="C732" s="37"/>
      <c r="D732" s="37" t="e">
        <v>#N/A</v>
      </c>
      <c r="E732" s="38"/>
      <c r="F732" s="39" t="s">
        <v>665</v>
      </c>
      <c r="G732" s="38"/>
      <c r="H732" s="38"/>
      <c r="I732" s="38"/>
      <c r="J732" s="39" t="s">
        <v>665</v>
      </c>
      <c r="K732" s="38"/>
      <c r="L732" s="39" t="s">
        <v>665</v>
      </c>
      <c r="M732" s="38"/>
      <c r="N732" s="38"/>
      <c r="O732" s="38"/>
      <c r="P732" s="39" t="s">
        <v>665</v>
      </c>
      <c r="Q732" s="38"/>
      <c r="Y732" s="38"/>
    </row>
    <row r="733" spans="1:25" ht="15.75" customHeight="1" x14ac:dyDescent="0.25">
      <c r="A733" s="37" t="e">
        <v>#N/A</v>
      </c>
      <c r="B733" s="37"/>
      <c r="C733" s="37"/>
      <c r="D733" s="37" t="e">
        <v>#N/A</v>
      </c>
      <c r="E733" s="38"/>
      <c r="F733" s="39" t="s">
        <v>665</v>
      </c>
      <c r="G733" s="38"/>
      <c r="H733" s="38"/>
      <c r="I733" s="38"/>
      <c r="J733" s="39" t="s">
        <v>665</v>
      </c>
      <c r="K733" s="38"/>
      <c r="L733" s="39" t="s">
        <v>665</v>
      </c>
      <c r="M733" s="38"/>
      <c r="N733" s="38"/>
      <c r="O733" s="38"/>
      <c r="P733" s="39" t="s">
        <v>665</v>
      </c>
      <c r="Q733" s="38"/>
      <c r="Y733" s="38"/>
    </row>
    <row r="734" spans="1:25" ht="15.75" customHeight="1" x14ac:dyDescent="0.25">
      <c r="A734" s="37" t="e">
        <v>#N/A</v>
      </c>
      <c r="B734" s="37"/>
      <c r="C734" s="37"/>
      <c r="D734" s="37" t="e">
        <v>#N/A</v>
      </c>
      <c r="E734" s="38"/>
      <c r="F734" s="39" t="s">
        <v>665</v>
      </c>
      <c r="G734" s="38"/>
      <c r="H734" s="38"/>
      <c r="I734" s="38"/>
      <c r="J734" s="39" t="s">
        <v>665</v>
      </c>
      <c r="K734" s="38"/>
      <c r="L734" s="39" t="s">
        <v>665</v>
      </c>
      <c r="M734" s="38"/>
      <c r="N734" s="38"/>
      <c r="O734" s="38"/>
      <c r="P734" s="39" t="s">
        <v>665</v>
      </c>
      <c r="Q734" s="38"/>
      <c r="Y734" s="38"/>
    </row>
    <row r="735" spans="1:25" ht="15.75" customHeight="1" x14ac:dyDescent="0.25">
      <c r="A735" s="37" t="e">
        <v>#N/A</v>
      </c>
      <c r="B735" s="37"/>
      <c r="C735" s="37"/>
      <c r="D735" s="37" t="e">
        <v>#N/A</v>
      </c>
      <c r="E735" s="38"/>
      <c r="F735" s="39" t="s">
        <v>665</v>
      </c>
      <c r="G735" s="38"/>
      <c r="H735" s="38"/>
      <c r="I735" s="38"/>
      <c r="J735" s="39" t="s">
        <v>665</v>
      </c>
      <c r="K735" s="38"/>
      <c r="L735" s="39" t="s">
        <v>665</v>
      </c>
      <c r="M735" s="38"/>
      <c r="N735" s="38"/>
      <c r="O735" s="38"/>
      <c r="P735" s="39" t="s">
        <v>665</v>
      </c>
      <c r="Q735" s="38"/>
      <c r="Y735" s="38"/>
    </row>
    <row r="736" spans="1:25" ht="15.75" customHeight="1" x14ac:dyDescent="0.25">
      <c r="A736" s="37" t="e">
        <v>#N/A</v>
      </c>
      <c r="B736" s="37"/>
      <c r="C736" s="37"/>
      <c r="D736" s="37" t="e">
        <v>#N/A</v>
      </c>
      <c r="E736" s="38"/>
      <c r="F736" s="39" t="s">
        <v>665</v>
      </c>
      <c r="G736" s="38"/>
      <c r="H736" s="38"/>
      <c r="I736" s="38"/>
      <c r="J736" s="39" t="s">
        <v>665</v>
      </c>
      <c r="K736" s="38"/>
      <c r="L736" s="39" t="s">
        <v>665</v>
      </c>
      <c r="M736" s="38"/>
      <c r="N736" s="38"/>
      <c r="O736" s="38"/>
      <c r="P736" s="39" t="s">
        <v>665</v>
      </c>
      <c r="Q736" s="38"/>
      <c r="Y736" s="38"/>
    </row>
    <row r="737" spans="1:25" ht="15.75" customHeight="1" x14ac:dyDescent="0.25">
      <c r="A737" s="37" t="e">
        <v>#N/A</v>
      </c>
      <c r="B737" s="37"/>
      <c r="C737" s="37"/>
      <c r="D737" s="37" t="e">
        <v>#N/A</v>
      </c>
      <c r="E737" s="38"/>
      <c r="F737" s="39" t="s">
        <v>665</v>
      </c>
      <c r="G737" s="38"/>
      <c r="H737" s="38"/>
      <c r="I737" s="38"/>
      <c r="J737" s="38"/>
      <c r="K737" s="38"/>
      <c r="L737" s="39" t="s">
        <v>665</v>
      </c>
      <c r="M737" s="38"/>
      <c r="N737" s="38"/>
      <c r="O737" s="38"/>
      <c r="P737" s="39" t="s">
        <v>665</v>
      </c>
      <c r="Q737" s="38"/>
      <c r="Y737" s="38"/>
    </row>
    <row r="738" spans="1:25" ht="15.75" customHeight="1" x14ac:dyDescent="0.25">
      <c r="A738" s="37" t="e">
        <v>#N/A</v>
      </c>
      <c r="B738" s="37"/>
      <c r="C738" s="37"/>
      <c r="D738" s="37" t="e">
        <v>#N/A</v>
      </c>
      <c r="E738" s="38"/>
      <c r="F738" s="39" t="s">
        <v>665</v>
      </c>
      <c r="G738" s="38"/>
      <c r="H738" s="38"/>
      <c r="I738" s="38"/>
      <c r="J738" s="38"/>
      <c r="K738" s="38"/>
      <c r="L738" s="39" t="s">
        <v>665</v>
      </c>
      <c r="M738" s="38"/>
      <c r="N738" s="38"/>
      <c r="O738" s="38"/>
      <c r="P738" s="39" t="s">
        <v>665</v>
      </c>
      <c r="Q738" s="38"/>
      <c r="Y738" s="38"/>
    </row>
    <row r="739" spans="1:25" ht="15.75" customHeight="1" x14ac:dyDescent="0.25">
      <c r="A739" s="37" t="e">
        <v>#N/A</v>
      </c>
      <c r="B739" s="37"/>
      <c r="C739" s="37"/>
      <c r="D739" s="37" t="e">
        <v>#N/A</v>
      </c>
      <c r="E739" s="38"/>
      <c r="F739" s="39" t="s">
        <v>665</v>
      </c>
      <c r="G739" s="38"/>
      <c r="H739" s="38"/>
      <c r="I739" s="38"/>
      <c r="J739" s="38"/>
      <c r="K739" s="38"/>
      <c r="L739" s="38"/>
      <c r="M739" s="38"/>
      <c r="N739" s="38"/>
      <c r="O739" s="38"/>
      <c r="P739" s="39" t="s">
        <v>665</v>
      </c>
      <c r="Q739" s="38"/>
      <c r="Y739" s="38"/>
    </row>
    <row r="740" spans="1:25" ht="15.75" customHeight="1" x14ac:dyDescent="0.25">
      <c r="A740" s="33" t="e">
        <v>#N/A</v>
      </c>
      <c r="D740" s="37" t="e">
        <v>#N/A</v>
      </c>
      <c r="E740" s="38"/>
      <c r="F740" s="39" t="s">
        <v>665</v>
      </c>
      <c r="G740" s="38"/>
      <c r="H740" s="38"/>
      <c r="I740" s="38"/>
      <c r="J740" s="38"/>
      <c r="K740" s="38"/>
      <c r="L740" s="38"/>
      <c r="M740" s="38"/>
      <c r="N740" s="38"/>
      <c r="O740" s="38"/>
      <c r="P740" s="39" t="s">
        <v>665</v>
      </c>
      <c r="Q740" s="38"/>
      <c r="Y740" s="38"/>
    </row>
    <row r="741" spans="1:25" ht="15.75" customHeight="1" x14ac:dyDescent="0.25">
      <c r="A741" s="33" t="e">
        <v>#N/A</v>
      </c>
      <c r="D741" s="37" t="e">
        <v>#N/A</v>
      </c>
      <c r="E741" s="38"/>
      <c r="F741" s="39" t="s">
        <v>665</v>
      </c>
      <c r="G741" s="38"/>
      <c r="H741" s="38"/>
      <c r="I741" s="38"/>
      <c r="J741" s="38"/>
      <c r="K741" s="38"/>
      <c r="L741" s="38"/>
      <c r="M741" s="38"/>
      <c r="N741" s="38"/>
      <c r="O741" s="38"/>
      <c r="P741" s="39" t="s">
        <v>665</v>
      </c>
      <c r="Q741" s="38"/>
      <c r="Y741" s="38"/>
    </row>
    <row r="742" spans="1:25" ht="15.75" customHeight="1" x14ac:dyDescent="0.25">
      <c r="A742" s="33" t="e">
        <v>#N/A</v>
      </c>
      <c r="D742" s="37" t="e">
        <v>#N/A</v>
      </c>
      <c r="E742" s="38"/>
      <c r="F742" s="39" t="s">
        <v>665</v>
      </c>
      <c r="G742" s="38"/>
      <c r="H742" s="38"/>
      <c r="I742" s="38"/>
      <c r="J742" s="38"/>
      <c r="K742" s="38"/>
      <c r="L742" s="38"/>
      <c r="M742" s="38"/>
      <c r="N742" s="38"/>
      <c r="O742" s="38"/>
      <c r="P742" s="39" t="s">
        <v>665</v>
      </c>
      <c r="Q742" s="38"/>
      <c r="Y742" s="38"/>
    </row>
    <row r="743" spans="1:25" ht="15.75" customHeight="1" x14ac:dyDescent="0.25">
      <c r="A743" s="33" t="e">
        <v>#N/A</v>
      </c>
      <c r="D743" s="37" t="e">
        <v>#N/A</v>
      </c>
      <c r="E743" s="38"/>
      <c r="F743" s="39" t="s">
        <v>665</v>
      </c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Y743" s="38"/>
    </row>
    <row r="744" spans="1:25" ht="15.75" customHeight="1" x14ac:dyDescent="0.25">
      <c r="A744" s="33" t="e">
        <v>#N/A</v>
      </c>
      <c r="D744" s="37" t="e">
        <v>#N/A</v>
      </c>
      <c r="E744" s="38"/>
      <c r="F744" s="39" t="s">
        <v>665</v>
      </c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Y744" s="38"/>
    </row>
    <row r="745" spans="1:25" ht="15.75" customHeight="1" x14ac:dyDescent="0.25">
      <c r="A745" s="33" t="e">
        <v>#N/A</v>
      </c>
      <c r="D745" s="37" t="e">
        <v>#N/A</v>
      </c>
      <c r="E745" s="38"/>
      <c r="F745" s="39" t="s">
        <v>665</v>
      </c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Y745" s="38"/>
    </row>
    <row r="746" spans="1:25" ht="15.75" customHeight="1" x14ac:dyDescent="0.25">
      <c r="A746" s="33" t="e">
        <v>#N/A</v>
      </c>
      <c r="D746" s="37" t="e">
        <v>#N/A</v>
      </c>
      <c r="E746" s="38"/>
      <c r="F746" s="39" t="s">
        <v>665</v>
      </c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Y746" s="38"/>
    </row>
    <row r="747" spans="1:25" ht="15.75" customHeight="1" x14ac:dyDescent="0.25">
      <c r="A747" s="33" t="e">
        <v>#N/A</v>
      </c>
      <c r="D747" s="37" t="e">
        <v>#N/A</v>
      </c>
      <c r="E747" s="38"/>
      <c r="F747" s="39" t="s">
        <v>665</v>
      </c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Y747" s="38"/>
    </row>
    <row r="748" spans="1:25" ht="15.75" customHeight="1" x14ac:dyDescent="0.25">
      <c r="A748" s="33" t="e">
        <v>#N/A</v>
      </c>
      <c r="D748" s="37" t="e">
        <v>#N/A</v>
      </c>
      <c r="E748" s="38"/>
      <c r="F748" s="39" t="s">
        <v>665</v>
      </c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Y748" s="38"/>
    </row>
    <row r="749" spans="1:25" ht="15.75" customHeight="1" x14ac:dyDescent="0.25">
      <c r="A749" s="33" t="e">
        <v>#N/A</v>
      </c>
      <c r="D749" s="37" t="e">
        <v>#N/A</v>
      </c>
      <c r="E749" s="38"/>
      <c r="F749" s="39" t="s">
        <v>665</v>
      </c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Y749" s="38"/>
    </row>
    <row r="750" spans="1:25" ht="15.75" customHeight="1" x14ac:dyDescent="0.25">
      <c r="A750" s="33" t="e">
        <v>#N/A</v>
      </c>
      <c r="D750" s="37" t="e">
        <v>#N/A</v>
      </c>
      <c r="E750" s="38"/>
      <c r="F750" s="39" t="s">
        <v>665</v>
      </c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Y750" s="38"/>
    </row>
    <row r="751" spans="1:25" ht="15.75" customHeight="1" x14ac:dyDescent="0.25">
      <c r="A751" s="33" t="e">
        <v>#N/A</v>
      </c>
      <c r="D751" s="37" t="e">
        <v>#N/A</v>
      </c>
      <c r="E751" s="38"/>
      <c r="F751" s="39" t="s">
        <v>665</v>
      </c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Y751" s="38"/>
    </row>
    <row r="752" spans="1:25" ht="15.75" customHeight="1" x14ac:dyDescent="0.2">
      <c r="A752" s="33" t="e">
        <v>#N/A</v>
      </c>
      <c r="D752" s="37" t="e">
        <v>#N/A</v>
      </c>
      <c r="F752" s="39" t="s">
        <v>665</v>
      </c>
    </row>
    <row r="753" spans="1:6" ht="15.75" customHeight="1" x14ac:dyDescent="0.2">
      <c r="A753" s="33" t="e">
        <v>#N/A</v>
      </c>
      <c r="D753" s="37" t="e">
        <v>#N/A</v>
      </c>
      <c r="F753" s="39" t="s">
        <v>665</v>
      </c>
    </row>
    <row r="754" spans="1:6" ht="15.75" customHeight="1" x14ac:dyDescent="0.2">
      <c r="A754" s="33" t="e">
        <v>#N/A</v>
      </c>
      <c r="D754" s="37" t="e">
        <v>#N/A</v>
      </c>
      <c r="F754" s="39" t="s">
        <v>665</v>
      </c>
    </row>
    <row r="755" spans="1:6" ht="15.75" customHeight="1" x14ac:dyDescent="0.2">
      <c r="A755" s="33" t="e">
        <v>#N/A</v>
      </c>
      <c r="D755" s="37" t="e">
        <v>#N/A</v>
      </c>
      <c r="F755" s="39" t="s">
        <v>665</v>
      </c>
    </row>
    <row r="756" spans="1:6" ht="15.75" customHeight="1" x14ac:dyDescent="0.2">
      <c r="A756" s="33" t="e">
        <v>#N/A</v>
      </c>
      <c r="D756" s="37" t="e">
        <v>#N/A</v>
      </c>
      <c r="F756" s="39" t="s">
        <v>665</v>
      </c>
    </row>
    <row r="757" spans="1:6" ht="15.75" customHeight="1" x14ac:dyDescent="0.2">
      <c r="A757" s="33" t="e">
        <v>#N/A</v>
      </c>
      <c r="D757" s="37" t="e">
        <v>#N/A</v>
      </c>
      <c r="F757" s="39" t="s">
        <v>665</v>
      </c>
    </row>
    <row r="758" spans="1:6" ht="15.75" customHeight="1" x14ac:dyDescent="0.2">
      <c r="A758" s="33" t="e">
        <v>#N/A</v>
      </c>
      <c r="D758" s="37" t="e">
        <v>#N/A</v>
      </c>
      <c r="F758" s="39" t="s">
        <v>665</v>
      </c>
    </row>
    <row r="759" spans="1:6" ht="15.75" customHeight="1" x14ac:dyDescent="0.2">
      <c r="A759" s="33" t="e">
        <v>#N/A</v>
      </c>
      <c r="D759" s="37" t="e">
        <v>#N/A</v>
      </c>
      <c r="F759" s="39" t="s">
        <v>665</v>
      </c>
    </row>
    <row r="760" spans="1:6" ht="15.75" customHeight="1" x14ac:dyDescent="0.2">
      <c r="A760" s="33" t="e">
        <v>#N/A</v>
      </c>
      <c r="D760" s="37" t="e">
        <v>#N/A</v>
      </c>
      <c r="F760" s="39" t="s">
        <v>665</v>
      </c>
    </row>
    <row r="761" spans="1:6" ht="15.75" customHeight="1" x14ac:dyDescent="0.2">
      <c r="A761" s="33" t="e">
        <v>#N/A</v>
      </c>
      <c r="D761" s="37" t="e">
        <v>#N/A</v>
      </c>
      <c r="F761" s="39" t="s">
        <v>665</v>
      </c>
    </row>
    <row r="762" spans="1:6" ht="15.75" customHeight="1" x14ac:dyDescent="0.2">
      <c r="A762" s="33" t="e">
        <v>#N/A</v>
      </c>
      <c r="D762" s="37" t="e">
        <v>#N/A</v>
      </c>
      <c r="F762" s="39" t="s">
        <v>665</v>
      </c>
    </row>
    <row r="763" spans="1:6" ht="15.75" customHeight="1" x14ac:dyDescent="0.2">
      <c r="A763" s="33" t="e">
        <v>#N/A</v>
      </c>
      <c r="D763" s="37" t="e">
        <v>#N/A</v>
      </c>
      <c r="F763" s="39" t="s">
        <v>665</v>
      </c>
    </row>
    <row r="764" spans="1:6" ht="15.75" customHeight="1" x14ac:dyDescent="0.2">
      <c r="A764" s="33" t="e">
        <v>#N/A</v>
      </c>
      <c r="D764" s="37" t="e">
        <v>#N/A</v>
      </c>
      <c r="F764" s="39" t="s">
        <v>665</v>
      </c>
    </row>
    <row r="765" spans="1:6" ht="15.75" customHeight="1" x14ac:dyDescent="0.2">
      <c r="A765" s="33" t="e">
        <v>#N/A</v>
      </c>
      <c r="D765" s="37" t="e">
        <v>#N/A</v>
      </c>
      <c r="F765" s="39" t="s">
        <v>665</v>
      </c>
    </row>
    <row r="766" spans="1:6" ht="15.75" customHeight="1" x14ac:dyDescent="0.2">
      <c r="A766" s="33" t="e">
        <v>#N/A</v>
      </c>
      <c r="D766" s="37" t="e">
        <v>#N/A</v>
      </c>
      <c r="F766" s="39" t="s">
        <v>665</v>
      </c>
    </row>
    <row r="767" spans="1:6" ht="15.75" customHeight="1" x14ac:dyDescent="0.2">
      <c r="A767" s="33" t="e">
        <v>#N/A</v>
      </c>
      <c r="D767" s="37" t="e">
        <v>#N/A</v>
      </c>
      <c r="F767" s="39" t="s">
        <v>665</v>
      </c>
    </row>
    <row r="768" spans="1:6" ht="15.75" customHeight="1" x14ac:dyDescent="0.2">
      <c r="A768" s="33" t="e">
        <v>#N/A</v>
      </c>
      <c r="D768" s="33" t="e">
        <v>#N/A</v>
      </c>
      <c r="F768" s="39" t="s">
        <v>665</v>
      </c>
    </row>
    <row r="769" spans="1:4" ht="15.75" customHeight="1" x14ac:dyDescent="0.2">
      <c r="A769" s="33" t="e">
        <v>#N/A</v>
      </c>
      <c r="D769" s="33" t="e">
        <v>#N/A</v>
      </c>
    </row>
    <row r="770" spans="1:4" ht="15.75" customHeight="1" x14ac:dyDescent="0.2">
      <c r="A770" s="33" t="e">
        <v>#N/A</v>
      </c>
      <c r="D770" s="33" t="e">
        <v>#N/A</v>
      </c>
    </row>
    <row r="771" spans="1:4" ht="15.75" customHeight="1" x14ac:dyDescent="0.2">
      <c r="A771" s="33" t="e">
        <v>#N/A</v>
      </c>
      <c r="D771" s="33" t="e">
        <v>#N/A</v>
      </c>
    </row>
    <row r="772" spans="1:4" ht="15.75" customHeight="1" x14ac:dyDescent="0.2">
      <c r="A772" s="33" t="e">
        <v>#N/A</v>
      </c>
      <c r="D772" s="33" t="e">
        <v>#N/A</v>
      </c>
    </row>
    <row r="773" spans="1:4" ht="15.75" customHeight="1" x14ac:dyDescent="0.2">
      <c r="A773" s="33" t="e">
        <v>#N/A</v>
      </c>
      <c r="D773" s="33" t="e">
        <v>#N/A</v>
      </c>
    </row>
    <row r="774" spans="1:4" ht="15.75" customHeight="1" x14ac:dyDescent="0.2">
      <c r="A774" s="33" t="e">
        <v>#N/A</v>
      </c>
      <c r="D774" s="33" t="e">
        <v>#N/A</v>
      </c>
    </row>
    <row r="775" spans="1:4" ht="15.75" customHeight="1" x14ac:dyDescent="0.2">
      <c r="A775" s="33" t="e">
        <v>#N/A</v>
      </c>
      <c r="D775" s="33" t="e">
        <v>#N/A</v>
      </c>
    </row>
    <row r="776" spans="1:4" ht="15.75" customHeight="1" x14ac:dyDescent="0.2">
      <c r="A776" s="33" t="e">
        <v>#N/A</v>
      </c>
      <c r="D776" s="33" t="e">
        <v>#N/A</v>
      </c>
    </row>
    <row r="777" spans="1:4" ht="15.75" customHeight="1" x14ac:dyDescent="0.2">
      <c r="A777" s="33" t="e">
        <v>#N/A</v>
      </c>
      <c r="D777" s="33" t="e">
        <v>#N/A</v>
      </c>
    </row>
    <row r="778" spans="1:4" ht="15.75" customHeight="1" x14ac:dyDescent="0.2">
      <c r="A778" s="33" t="e">
        <v>#N/A</v>
      </c>
      <c r="D778" s="33" t="e">
        <v>#N/A</v>
      </c>
    </row>
    <row r="779" spans="1:4" ht="15.75" customHeight="1" x14ac:dyDescent="0.2">
      <c r="A779" s="33" t="e">
        <v>#N/A</v>
      </c>
      <c r="D779" s="33" t="e">
        <v>#N/A</v>
      </c>
    </row>
    <row r="780" spans="1:4" ht="15.75" customHeight="1" x14ac:dyDescent="0.2">
      <c r="A780" s="33" t="e">
        <v>#N/A</v>
      </c>
      <c r="D780" s="33" t="e">
        <v>#N/A</v>
      </c>
    </row>
    <row r="781" spans="1:4" ht="15.75" customHeight="1" x14ac:dyDescent="0.2">
      <c r="A781" s="33" t="e">
        <v>#N/A</v>
      </c>
      <c r="D781" s="33" t="e">
        <v>#N/A</v>
      </c>
    </row>
    <row r="782" spans="1:4" ht="15.75" customHeight="1" x14ac:dyDescent="0.2">
      <c r="A782" s="33" t="e">
        <v>#N/A</v>
      </c>
      <c r="D782" s="33" t="e">
        <v>#N/A</v>
      </c>
    </row>
    <row r="783" spans="1:4" ht="15.75" customHeight="1" x14ac:dyDescent="0.2">
      <c r="A783" s="33" t="e">
        <v>#N/A</v>
      </c>
      <c r="D783" s="33" t="e">
        <v>#N/A</v>
      </c>
    </row>
    <row r="784" spans="1:4" ht="15.75" customHeight="1" x14ac:dyDescent="0.2">
      <c r="A784" s="33" t="e">
        <v>#N/A</v>
      </c>
      <c r="D784" s="33" t="e">
        <v>#N/A</v>
      </c>
    </row>
    <row r="785" spans="1:4" ht="15.75" customHeight="1" x14ac:dyDescent="0.2">
      <c r="A785" s="33" t="e">
        <v>#N/A</v>
      </c>
      <c r="D785" s="33" t="e">
        <v>#N/A</v>
      </c>
    </row>
    <row r="786" spans="1:4" ht="15.75" customHeight="1" x14ac:dyDescent="0.2">
      <c r="A786" s="33" t="e">
        <v>#N/A</v>
      </c>
      <c r="D786" s="33" t="e">
        <v>#N/A</v>
      </c>
    </row>
    <row r="787" spans="1:4" ht="15.75" customHeight="1" x14ac:dyDescent="0.2">
      <c r="A787" s="33" t="e">
        <v>#N/A</v>
      </c>
      <c r="D787" s="33" t="e">
        <v>#N/A</v>
      </c>
    </row>
    <row r="788" spans="1:4" ht="15.75" customHeight="1" x14ac:dyDescent="0.2">
      <c r="A788" s="33" t="e">
        <v>#N/A</v>
      </c>
      <c r="D788" s="33" t="e">
        <v>#N/A</v>
      </c>
    </row>
    <row r="789" spans="1:4" ht="15.75" customHeight="1" x14ac:dyDescent="0.2">
      <c r="A789" s="33" t="e">
        <v>#N/A</v>
      </c>
      <c r="D789" s="33" t="e">
        <v>#N/A</v>
      </c>
    </row>
    <row r="790" spans="1:4" ht="15.75" customHeight="1" x14ac:dyDescent="0.2">
      <c r="A790" s="33" t="e">
        <v>#N/A</v>
      </c>
      <c r="D790" s="33" t="e">
        <v>#N/A</v>
      </c>
    </row>
    <row r="791" spans="1:4" ht="15.75" customHeight="1" x14ac:dyDescent="0.2">
      <c r="A791" s="33" t="e">
        <v>#N/A</v>
      </c>
      <c r="D791" s="33" t="e">
        <v>#N/A</v>
      </c>
    </row>
    <row r="792" spans="1:4" ht="15.75" customHeight="1" x14ac:dyDescent="0.2">
      <c r="A792" s="33" t="e">
        <v>#N/A</v>
      </c>
      <c r="D792" s="33" t="e">
        <v>#N/A</v>
      </c>
    </row>
    <row r="793" spans="1:4" ht="15.75" customHeight="1" x14ac:dyDescent="0.2">
      <c r="A793" s="33" t="e">
        <v>#N/A</v>
      </c>
      <c r="D793" s="33" t="e">
        <v>#N/A</v>
      </c>
    </row>
    <row r="794" spans="1:4" ht="15.75" customHeight="1" x14ac:dyDescent="0.2">
      <c r="A794" s="33" t="e">
        <v>#N/A</v>
      </c>
      <c r="D794" s="33" t="e">
        <v>#N/A</v>
      </c>
    </row>
    <row r="795" spans="1:4" ht="15.75" customHeight="1" x14ac:dyDescent="0.2">
      <c r="A795" s="33" t="e">
        <v>#N/A</v>
      </c>
      <c r="D795" s="33" t="e">
        <v>#N/A</v>
      </c>
    </row>
    <row r="796" spans="1:4" ht="15.75" customHeight="1" x14ac:dyDescent="0.2">
      <c r="A796" s="33" t="e">
        <v>#N/A</v>
      </c>
      <c r="D796" s="33" t="e">
        <v>#N/A</v>
      </c>
    </row>
    <row r="797" spans="1:4" ht="15.75" customHeight="1" x14ac:dyDescent="0.2">
      <c r="A797" s="33" t="e">
        <v>#N/A</v>
      </c>
      <c r="D797" s="33" t="e">
        <v>#N/A</v>
      </c>
    </row>
    <row r="798" spans="1:4" ht="15.75" customHeight="1" x14ac:dyDescent="0.2">
      <c r="A798" s="33" t="e">
        <v>#N/A</v>
      </c>
      <c r="D798" s="33" t="e">
        <v>#N/A</v>
      </c>
    </row>
    <row r="799" spans="1:4" ht="15.75" customHeight="1" x14ac:dyDescent="0.2">
      <c r="A799" s="33" t="e">
        <v>#N/A</v>
      </c>
      <c r="D799" s="33" t="e">
        <v>#N/A</v>
      </c>
    </row>
    <row r="800" spans="1:4" ht="15.75" customHeight="1" x14ac:dyDescent="0.2">
      <c r="A800" s="33" t="e">
        <v>#N/A</v>
      </c>
      <c r="D800" s="33" t="e">
        <v>#N/A</v>
      </c>
    </row>
    <row r="801" spans="1:4" ht="15.75" customHeight="1" x14ac:dyDescent="0.2">
      <c r="A801" s="33" t="e">
        <v>#N/A</v>
      </c>
      <c r="D801" s="33" t="e">
        <v>#N/A</v>
      </c>
    </row>
    <row r="802" spans="1:4" ht="15.75" customHeight="1" x14ac:dyDescent="0.2">
      <c r="A802" s="33" t="e">
        <v>#N/A</v>
      </c>
      <c r="D802" s="33" t="e">
        <v>#N/A</v>
      </c>
    </row>
    <row r="803" spans="1:4" ht="15.75" customHeight="1" x14ac:dyDescent="0.2">
      <c r="A803" s="33" t="e">
        <v>#N/A</v>
      </c>
      <c r="D803" s="33" t="e">
        <v>#N/A</v>
      </c>
    </row>
    <row r="804" spans="1:4" ht="15.75" customHeight="1" x14ac:dyDescent="0.2">
      <c r="A804" s="33" t="e">
        <v>#N/A</v>
      </c>
      <c r="D804" s="33" t="e">
        <v>#N/A</v>
      </c>
    </row>
    <row r="805" spans="1:4" ht="15.75" customHeight="1" x14ac:dyDescent="0.2">
      <c r="A805" s="33" t="e">
        <v>#N/A</v>
      </c>
      <c r="D805" s="33" t="e">
        <v>#N/A</v>
      </c>
    </row>
    <row r="806" spans="1:4" ht="15.75" customHeight="1" x14ac:dyDescent="0.2">
      <c r="A806" s="33" t="e">
        <v>#N/A</v>
      </c>
      <c r="D806" s="33" t="e">
        <v>#N/A</v>
      </c>
    </row>
    <row r="807" spans="1:4" ht="15.75" customHeight="1" x14ac:dyDescent="0.2">
      <c r="A807" s="33" t="e">
        <v>#N/A</v>
      </c>
      <c r="D807" s="33" t="e">
        <v>#N/A</v>
      </c>
    </row>
    <row r="808" spans="1:4" ht="15.75" customHeight="1" x14ac:dyDescent="0.2">
      <c r="A808" s="33" t="e">
        <v>#N/A</v>
      </c>
      <c r="D808" s="33" t="e">
        <v>#N/A</v>
      </c>
    </row>
    <row r="809" spans="1:4" ht="15.75" customHeight="1" x14ac:dyDescent="0.2">
      <c r="A809" s="33" t="e">
        <v>#N/A</v>
      </c>
      <c r="D809" s="33" t="e">
        <v>#N/A</v>
      </c>
    </row>
    <row r="810" spans="1:4" ht="15.75" customHeight="1" x14ac:dyDescent="0.2">
      <c r="A810" s="33" t="e">
        <v>#N/A</v>
      </c>
      <c r="D810" s="33" t="e">
        <v>#N/A</v>
      </c>
    </row>
    <row r="811" spans="1:4" ht="15.75" customHeight="1" x14ac:dyDescent="0.2">
      <c r="A811" s="33" t="e">
        <v>#N/A</v>
      </c>
      <c r="D811" s="33" t="e">
        <v>#N/A</v>
      </c>
    </row>
    <row r="812" spans="1:4" ht="15.75" customHeight="1" x14ac:dyDescent="0.2">
      <c r="A812" s="33" t="e">
        <v>#N/A</v>
      </c>
      <c r="D812" s="33" t="e">
        <v>#N/A</v>
      </c>
    </row>
    <row r="813" spans="1:4" ht="15.75" customHeight="1" x14ac:dyDescent="0.2">
      <c r="A813" s="33" t="e">
        <v>#N/A</v>
      </c>
      <c r="D813" s="33" t="e">
        <v>#N/A</v>
      </c>
    </row>
    <row r="814" spans="1:4" ht="15.75" customHeight="1" x14ac:dyDescent="0.2">
      <c r="A814" s="33" t="e">
        <v>#N/A</v>
      </c>
      <c r="D814" s="33" t="e">
        <v>#N/A</v>
      </c>
    </row>
    <row r="815" spans="1:4" ht="15.75" customHeight="1" x14ac:dyDescent="0.2">
      <c r="A815" s="33" t="e">
        <v>#N/A</v>
      </c>
      <c r="D815" s="33" t="e">
        <v>#N/A</v>
      </c>
    </row>
    <row r="816" spans="1:4" ht="15.75" customHeight="1" x14ac:dyDescent="0.2">
      <c r="A816" s="33" t="e">
        <v>#N/A</v>
      </c>
      <c r="D816" s="33" t="e">
        <v>#N/A</v>
      </c>
    </row>
    <row r="817" spans="1:4" ht="15.75" customHeight="1" x14ac:dyDescent="0.2">
      <c r="A817" s="33" t="e">
        <v>#N/A</v>
      </c>
      <c r="D817" s="33" t="e">
        <v>#N/A</v>
      </c>
    </row>
    <row r="818" spans="1:4" ht="15.75" customHeight="1" x14ac:dyDescent="0.2">
      <c r="A818" s="33" t="e">
        <v>#N/A</v>
      </c>
      <c r="D818" s="33" t="e">
        <v>#N/A</v>
      </c>
    </row>
    <row r="819" spans="1:4" ht="15.75" customHeight="1" x14ac:dyDescent="0.2">
      <c r="A819" s="33" t="e">
        <v>#N/A</v>
      </c>
      <c r="D819" s="33" t="e">
        <v>#N/A</v>
      </c>
    </row>
    <row r="820" spans="1:4" ht="15.75" customHeight="1" x14ac:dyDescent="0.2">
      <c r="A820" s="33" t="e">
        <v>#N/A</v>
      </c>
      <c r="D820" s="33" t="e">
        <v>#N/A</v>
      </c>
    </row>
    <row r="821" spans="1:4" ht="15.75" customHeight="1" x14ac:dyDescent="0.2">
      <c r="A821" s="33" t="e">
        <v>#N/A</v>
      </c>
      <c r="D821" s="33" t="e">
        <v>#N/A</v>
      </c>
    </row>
    <row r="822" spans="1:4" ht="15.75" customHeight="1" x14ac:dyDescent="0.2">
      <c r="A822" s="33" t="e">
        <v>#N/A</v>
      </c>
      <c r="D822" s="33" t="e">
        <v>#N/A</v>
      </c>
    </row>
    <row r="823" spans="1:4" ht="15.75" customHeight="1" x14ac:dyDescent="0.2">
      <c r="A823" s="33" t="e">
        <v>#N/A</v>
      </c>
      <c r="D823" s="33" t="e">
        <v>#N/A</v>
      </c>
    </row>
    <row r="824" spans="1:4" ht="15.75" customHeight="1" x14ac:dyDescent="0.2">
      <c r="A824" s="33" t="e">
        <v>#N/A</v>
      </c>
      <c r="D824" s="33" t="e">
        <v>#N/A</v>
      </c>
    </row>
    <row r="825" spans="1:4" ht="15.75" customHeight="1" x14ac:dyDescent="0.2">
      <c r="A825" s="33" t="e">
        <v>#N/A</v>
      </c>
      <c r="D825" s="33" t="e">
        <v>#N/A</v>
      </c>
    </row>
    <row r="826" spans="1:4" ht="15.75" customHeight="1" x14ac:dyDescent="0.2">
      <c r="A826" s="33" t="e">
        <v>#N/A</v>
      </c>
      <c r="D826" s="33" t="e">
        <v>#N/A</v>
      </c>
    </row>
    <row r="827" spans="1:4" ht="15.75" customHeight="1" x14ac:dyDescent="0.2">
      <c r="A827" s="33" t="e">
        <v>#N/A</v>
      </c>
      <c r="D827" s="33" t="e">
        <v>#N/A</v>
      </c>
    </row>
    <row r="828" spans="1:4" ht="15.75" customHeight="1" x14ac:dyDescent="0.2">
      <c r="A828" s="33" t="e">
        <v>#N/A</v>
      </c>
      <c r="D828" s="33" t="e">
        <v>#N/A</v>
      </c>
    </row>
    <row r="829" spans="1:4" ht="15.75" customHeight="1" x14ac:dyDescent="0.2">
      <c r="A829" s="33" t="e">
        <v>#N/A</v>
      </c>
      <c r="D829" s="33" t="e">
        <v>#N/A</v>
      </c>
    </row>
    <row r="830" spans="1:4" ht="15.75" customHeight="1" x14ac:dyDescent="0.2">
      <c r="A830" s="33" t="e">
        <v>#N/A</v>
      </c>
      <c r="D830" s="33" t="e">
        <v>#N/A</v>
      </c>
    </row>
    <row r="831" spans="1:4" ht="15.75" customHeight="1" x14ac:dyDescent="0.2">
      <c r="A831" s="33" t="e">
        <v>#N/A</v>
      </c>
      <c r="D831" s="33" t="e">
        <v>#N/A</v>
      </c>
    </row>
    <row r="832" spans="1:4" ht="15.75" customHeight="1" x14ac:dyDescent="0.2">
      <c r="A832" s="33" t="e">
        <v>#N/A</v>
      </c>
      <c r="D832" s="33" t="e">
        <v>#N/A</v>
      </c>
    </row>
    <row r="833" spans="1:4" ht="15.75" customHeight="1" x14ac:dyDescent="0.2">
      <c r="A833" s="33" t="e">
        <v>#N/A</v>
      </c>
      <c r="D833" s="33" t="e">
        <v>#N/A</v>
      </c>
    </row>
    <row r="834" spans="1:4" ht="15.75" customHeight="1" x14ac:dyDescent="0.2">
      <c r="A834" s="33" t="e">
        <v>#N/A</v>
      </c>
      <c r="D834" s="33" t="e">
        <v>#N/A</v>
      </c>
    </row>
    <row r="835" spans="1:4" ht="15.75" customHeight="1" x14ac:dyDescent="0.2">
      <c r="A835" s="33" t="e">
        <v>#N/A</v>
      </c>
      <c r="D835" s="33" t="e">
        <v>#N/A</v>
      </c>
    </row>
    <row r="836" spans="1:4" ht="15.75" customHeight="1" x14ac:dyDescent="0.2">
      <c r="A836" s="33" t="e">
        <v>#N/A</v>
      </c>
      <c r="D836" s="33" t="e">
        <v>#N/A</v>
      </c>
    </row>
    <row r="837" spans="1:4" ht="15.75" customHeight="1" x14ac:dyDescent="0.2">
      <c r="A837" s="33" t="e">
        <v>#N/A</v>
      </c>
      <c r="D837" s="33" t="e">
        <v>#N/A</v>
      </c>
    </row>
    <row r="838" spans="1:4" ht="15.75" customHeight="1" x14ac:dyDescent="0.2">
      <c r="A838" s="33" t="e">
        <v>#N/A</v>
      </c>
      <c r="D838" s="33" t="e">
        <v>#N/A</v>
      </c>
    </row>
    <row r="839" spans="1:4" ht="15.75" customHeight="1" x14ac:dyDescent="0.2">
      <c r="A839" s="33" t="e">
        <v>#N/A</v>
      </c>
      <c r="D839" s="33" t="e">
        <v>#N/A</v>
      </c>
    </row>
    <row r="840" spans="1:4" ht="15.75" customHeight="1" x14ac:dyDescent="0.2">
      <c r="A840" s="33" t="e">
        <v>#N/A</v>
      </c>
    </row>
    <row r="841" spans="1:4" ht="15.75" customHeight="1" x14ac:dyDescent="0.2">
      <c r="A841" s="33" t="e">
        <v>#N/A</v>
      </c>
    </row>
    <row r="842" spans="1:4" ht="15.75" customHeight="1" x14ac:dyDescent="0.2">
      <c r="A842" s="33" t="e">
        <v>#N/A</v>
      </c>
    </row>
    <row r="843" spans="1:4" ht="15.75" customHeight="1" x14ac:dyDescent="0.2">
      <c r="A843" s="33" t="e">
        <v>#N/A</v>
      </c>
    </row>
    <row r="844" spans="1:4" ht="15.75" customHeight="1" x14ac:dyDescent="0.2">
      <c r="A844" s="33" t="e">
        <v>#N/A</v>
      </c>
    </row>
    <row r="845" spans="1:4" ht="15.75" customHeight="1" x14ac:dyDescent="0.2">
      <c r="A845" s="33" t="e">
        <v>#N/A</v>
      </c>
    </row>
    <row r="846" spans="1:4" ht="15.75" customHeight="1" x14ac:dyDescent="0.2">
      <c r="A846" s="33" t="e">
        <v>#N/A</v>
      </c>
    </row>
    <row r="847" spans="1:4" ht="15.75" customHeight="1" x14ac:dyDescent="0.2">
      <c r="A847" s="33" t="e">
        <v>#N/A</v>
      </c>
    </row>
    <row r="848" spans="1:4" ht="15.75" customHeight="1" x14ac:dyDescent="0.2">
      <c r="A848" s="33" t="e">
        <v>#N/A</v>
      </c>
    </row>
    <row r="849" spans="1:1" ht="15.75" customHeight="1" x14ac:dyDescent="0.2">
      <c r="A849" s="33" t="e">
        <v>#N/A</v>
      </c>
    </row>
    <row r="850" spans="1:1" ht="15.75" customHeight="1" x14ac:dyDescent="0.2">
      <c r="A850" s="33" t="e">
        <v>#N/A</v>
      </c>
    </row>
    <row r="851" spans="1:1" ht="15.75" customHeight="1" x14ac:dyDescent="0.2">
      <c r="A851" s="33" t="e">
        <v>#N/A</v>
      </c>
    </row>
    <row r="852" spans="1:1" ht="15.75" customHeight="1" x14ac:dyDescent="0.2">
      <c r="A852" s="33" t="e">
        <v>#N/A</v>
      </c>
    </row>
    <row r="853" spans="1:1" ht="15.75" customHeight="1" x14ac:dyDescent="0.2">
      <c r="A853" s="33" t="e">
        <v>#N/A</v>
      </c>
    </row>
    <row r="854" spans="1:1" ht="15.75" customHeight="1" x14ac:dyDescent="0.2">
      <c r="A854" s="33" t="e">
        <v>#N/A</v>
      </c>
    </row>
    <row r="855" spans="1:1" ht="15.75" customHeight="1" x14ac:dyDescent="0.2">
      <c r="A855" s="33" t="e">
        <v>#N/A</v>
      </c>
    </row>
    <row r="856" spans="1:1" ht="15.75" customHeight="1" x14ac:dyDescent="0.2">
      <c r="A856" s="33" t="e">
        <v>#N/A</v>
      </c>
    </row>
    <row r="857" spans="1:1" ht="15.75" customHeight="1" x14ac:dyDescent="0.2">
      <c r="A857" s="33" t="e">
        <v>#N/A</v>
      </c>
    </row>
    <row r="858" spans="1:1" ht="15.75" customHeight="1" x14ac:dyDescent="0.2">
      <c r="A858" s="33" t="e">
        <v>#N/A</v>
      </c>
    </row>
    <row r="859" spans="1:1" ht="15.75" customHeight="1" x14ac:dyDescent="0.2">
      <c r="A859" s="33" t="e">
        <v>#N/A</v>
      </c>
    </row>
    <row r="860" spans="1:1" ht="15.75" customHeight="1" x14ac:dyDescent="0.2">
      <c r="A860" s="33" t="e">
        <v>#N/A</v>
      </c>
    </row>
    <row r="861" spans="1:1" ht="15.75" customHeight="1" x14ac:dyDescent="0.2">
      <c r="A861" s="33" t="e">
        <v>#N/A</v>
      </c>
    </row>
    <row r="862" spans="1:1" ht="15.75" customHeight="1" x14ac:dyDescent="0.2">
      <c r="A862" s="33" t="e">
        <v>#N/A</v>
      </c>
    </row>
    <row r="863" spans="1:1" ht="15.75" customHeight="1" x14ac:dyDescent="0.2">
      <c r="A863" s="33" t="e">
        <v>#N/A</v>
      </c>
    </row>
    <row r="864" spans="1:1" ht="15.75" customHeight="1" x14ac:dyDescent="0.2">
      <c r="A864" s="33" t="e">
        <v>#N/A</v>
      </c>
    </row>
    <row r="865" spans="1:1" ht="15.75" customHeight="1" x14ac:dyDescent="0.2">
      <c r="A865" s="33" t="e">
        <v>#N/A</v>
      </c>
    </row>
    <row r="866" spans="1:1" ht="15.75" customHeight="1" x14ac:dyDescent="0.2">
      <c r="A866" s="33" t="e">
        <v>#N/A</v>
      </c>
    </row>
    <row r="867" spans="1:1" ht="15.75" customHeight="1" x14ac:dyDescent="0.2">
      <c r="A867" s="33" t="e">
        <v>#N/A</v>
      </c>
    </row>
    <row r="868" spans="1:1" ht="15.75" customHeight="1" x14ac:dyDescent="0.2">
      <c r="A868" s="33" t="e">
        <v>#N/A</v>
      </c>
    </row>
    <row r="869" spans="1:1" ht="15.75" customHeight="1" x14ac:dyDescent="0.2">
      <c r="A869" s="33" t="e">
        <v>#N/A</v>
      </c>
    </row>
    <row r="870" spans="1:1" ht="15.75" customHeight="1" x14ac:dyDescent="0.2">
      <c r="A870" s="33" t="e">
        <v>#N/A</v>
      </c>
    </row>
    <row r="871" spans="1:1" ht="15.75" customHeight="1" x14ac:dyDescent="0.2">
      <c r="A871" s="33" t="e">
        <v>#N/A</v>
      </c>
    </row>
    <row r="872" spans="1:1" ht="15.75" customHeight="1" x14ac:dyDescent="0.2">
      <c r="A872" s="33" t="e">
        <v>#N/A</v>
      </c>
    </row>
    <row r="873" spans="1:1" ht="15.75" customHeight="1" x14ac:dyDescent="0.2">
      <c r="A873" s="33" t="e">
        <v>#N/A</v>
      </c>
    </row>
    <row r="874" spans="1:1" ht="15.75" customHeight="1" x14ac:dyDescent="0.2">
      <c r="A874" s="33" t="e">
        <v>#N/A</v>
      </c>
    </row>
    <row r="875" spans="1:1" ht="15.75" customHeight="1" x14ac:dyDescent="0.2">
      <c r="A875" s="33" t="e">
        <v>#N/A</v>
      </c>
    </row>
    <row r="876" spans="1:1" ht="15.75" customHeight="1" x14ac:dyDescent="0.2">
      <c r="A876" s="33" t="e">
        <v>#N/A</v>
      </c>
    </row>
    <row r="877" spans="1:1" ht="15.75" customHeight="1" x14ac:dyDescent="0.2">
      <c r="A877" s="33" t="e">
        <v>#N/A</v>
      </c>
    </row>
    <row r="878" spans="1:1" ht="15.75" customHeight="1" x14ac:dyDescent="0.2">
      <c r="A878" s="33" t="e">
        <v>#N/A</v>
      </c>
    </row>
    <row r="879" spans="1:1" ht="15.75" customHeight="1" x14ac:dyDescent="0.2">
      <c r="A879" s="33" t="e">
        <v>#N/A</v>
      </c>
    </row>
    <row r="880" spans="1:1" ht="15.75" customHeight="1" x14ac:dyDescent="0.2">
      <c r="A880" s="33" t="e">
        <v>#N/A</v>
      </c>
    </row>
    <row r="881" spans="1:1" ht="15.75" customHeight="1" x14ac:dyDescent="0.2">
      <c r="A881" s="33" t="e">
        <v>#N/A</v>
      </c>
    </row>
    <row r="882" spans="1:1" ht="15.75" customHeight="1" x14ac:dyDescent="0.2">
      <c r="A882" s="33" t="e">
        <v>#N/A</v>
      </c>
    </row>
    <row r="883" spans="1:1" ht="15.75" customHeight="1" x14ac:dyDescent="0.2">
      <c r="A883" s="33" t="e">
        <v>#N/A</v>
      </c>
    </row>
    <row r="884" spans="1:1" ht="15.75" customHeight="1" x14ac:dyDescent="0.2">
      <c r="A884" s="33" t="e">
        <v>#N/A</v>
      </c>
    </row>
    <row r="885" spans="1:1" ht="15.75" customHeight="1" x14ac:dyDescent="0.2">
      <c r="A885" s="33" t="e">
        <v>#N/A</v>
      </c>
    </row>
    <row r="886" spans="1:1" ht="15.75" customHeight="1" x14ac:dyDescent="0.2">
      <c r="A886" s="33" t="e">
        <v>#N/A</v>
      </c>
    </row>
    <row r="887" spans="1:1" ht="15.75" customHeight="1" x14ac:dyDescent="0.2">
      <c r="A887" s="33" t="e">
        <v>#N/A</v>
      </c>
    </row>
    <row r="888" spans="1:1" ht="15.75" customHeight="1" x14ac:dyDescent="0.2">
      <c r="A888" s="33" t="e">
        <v>#N/A</v>
      </c>
    </row>
    <row r="889" spans="1:1" ht="15.75" customHeight="1" x14ac:dyDescent="0.2">
      <c r="A889" s="33" t="e">
        <v>#N/A</v>
      </c>
    </row>
    <row r="890" spans="1:1" ht="15.75" customHeight="1" x14ac:dyDescent="0.2">
      <c r="A890" s="33" t="e">
        <v>#N/A</v>
      </c>
    </row>
    <row r="891" spans="1:1" ht="15.75" customHeight="1" x14ac:dyDescent="0.2">
      <c r="A891" s="33" t="e">
        <v>#N/A</v>
      </c>
    </row>
    <row r="892" spans="1:1" ht="15.75" customHeight="1" x14ac:dyDescent="0.2">
      <c r="A892" s="33" t="e">
        <v>#N/A</v>
      </c>
    </row>
    <row r="893" spans="1:1" ht="15.75" customHeight="1" x14ac:dyDescent="0.2">
      <c r="A893" s="33" t="e">
        <v>#N/A</v>
      </c>
    </row>
    <row r="894" spans="1:1" ht="15.75" customHeight="1" x14ac:dyDescent="0.2">
      <c r="A894" s="33" t="e">
        <v>#N/A</v>
      </c>
    </row>
    <row r="895" spans="1:1" ht="15.75" customHeight="1" x14ac:dyDescent="0.2">
      <c r="A895" s="33" t="e">
        <v>#N/A</v>
      </c>
    </row>
    <row r="896" spans="1:1" ht="15.75" customHeight="1" x14ac:dyDescent="0.2">
      <c r="A896" s="33" t="e">
        <v>#N/A</v>
      </c>
    </row>
    <row r="897" spans="1:1" ht="15.75" customHeight="1" x14ac:dyDescent="0.2">
      <c r="A897" s="33" t="e">
        <v>#N/A</v>
      </c>
    </row>
    <row r="898" spans="1:1" ht="15.75" customHeight="1" x14ac:dyDescent="0.2">
      <c r="A898" s="33" t="e">
        <v>#N/A</v>
      </c>
    </row>
    <row r="899" spans="1:1" ht="15.75" customHeight="1" x14ac:dyDescent="0.2">
      <c r="A899" s="33" t="e">
        <v>#N/A</v>
      </c>
    </row>
    <row r="900" spans="1:1" ht="15.75" customHeight="1" x14ac:dyDescent="0.2">
      <c r="A900" s="33" t="e">
        <v>#N/A</v>
      </c>
    </row>
    <row r="901" spans="1:1" ht="15.75" customHeight="1" x14ac:dyDescent="0.2">
      <c r="A901" s="33" t="e">
        <v>#N/A</v>
      </c>
    </row>
    <row r="902" spans="1:1" ht="15.75" customHeight="1" x14ac:dyDescent="0.2">
      <c r="A902" s="33" t="e">
        <v>#N/A</v>
      </c>
    </row>
    <row r="903" spans="1:1" ht="15.75" customHeight="1" x14ac:dyDescent="0.2">
      <c r="A903" s="33" t="e">
        <v>#N/A</v>
      </c>
    </row>
    <row r="904" spans="1:1" ht="15.75" customHeight="1" x14ac:dyDescent="0.2">
      <c r="A904" s="33" t="e">
        <v>#N/A</v>
      </c>
    </row>
    <row r="905" spans="1:1" ht="15.75" customHeight="1" x14ac:dyDescent="0.2">
      <c r="A905" s="33" t="e">
        <v>#N/A</v>
      </c>
    </row>
    <row r="906" spans="1:1" ht="15.75" customHeight="1" x14ac:dyDescent="0.2">
      <c r="A906" s="33" t="e">
        <v>#N/A</v>
      </c>
    </row>
    <row r="907" spans="1:1" ht="15.75" customHeight="1" x14ac:dyDescent="0.2">
      <c r="A907" s="33" t="e">
        <v>#N/A</v>
      </c>
    </row>
    <row r="908" spans="1:1" ht="15.75" customHeight="1" x14ac:dyDescent="0.2">
      <c r="A908" s="33" t="e">
        <v>#N/A</v>
      </c>
    </row>
    <row r="909" spans="1:1" ht="15.75" customHeight="1" x14ac:dyDescent="0.2">
      <c r="A909" s="33" t="e">
        <v>#N/A</v>
      </c>
    </row>
    <row r="910" spans="1:1" ht="15.75" customHeight="1" x14ac:dyDescent="0.2">
      <c r="A910" s="33" t="e">
        <v>#N/A</v>
      </c>
    </row>
    <row r="911" spans="1:1" ht="15.75" customHeight="1" x14ac:dyDescent="0.2">
      <c r="A911" s="33" t="e">
        <v>#N/A</v>
      </c>
    </row>
    <row r="912" spans="1:1" ht="15.75" customHeight="1" x14ac:dyDescent="0.2">
      <c r="A912" s="33" t="e">
        <v>#N/A</v>
      </c>
    </row>
    <row r="913" spans="1:1" ht="15.75" customHeight="1" x14ac:dyDescent="0.2">
      <c r="A913" s="33" t="e">
        <v>#N/A</v>
      </c>
    </row>
    <row r="914" spans="1:1" ht="15.75" customHeight="1" x14ac:dyDescent="0.2">
      <c r="A914" s="33" t="e">
        <v>#N/A</v>
      </c>
    </row>
    <row r="915" spans="1:1" ht="15.75" customHeight="1" x14ac:dyDescent="0.2">
      <c r="A915" s="33" t="e">
        <v>#N/A</v>
      </c>
    </row>
    <row r="916" spans="1:1" ht="15.75" customHeight="1" x14ac:dyDescent="0.2">
      <c r="A916" s="33" t="e">
        <v>#N/A</v>
      </c>
    </row>
    <row r="917" spans="1:1" ht="15.75" customHeight="1" x14ac:dyDescent="0.2">
      <c r="A917" s="33" t="e">
        <v>#N/A</v>
      </c>
    </row>
    <row r="918" spans="1:1" ht="15.75" customHeight="1" x14ac:dyDescent="0.2">
      <c r="A918" s="33" t="e">
        <v>#N/A</v>
      </c>
    </row>
    <row r="919" spans="1:1" ht="15.75" customHeight="1" x14ac:dyDescent="0.2">
      <c r="A919" s="33" t="e">
        <v>#N/A</v>
      </c>
    </row>
    <row r="920" spans="1:1" ht="15.75" customHeight="1" x14ac:dyDescent="0.2">
      <c r="A920" s="33" t="e">
        <v>#N/A</v>
      </c>
    </row>
    <row r="921" spans="1:1" ht="15.75" customHeight="1" x14ac:dyDescent="0.2">
      <c r="A921" s="33" t="e">
        <v>#N/A</v>
      </c>
    </row>
    <row r="922" spans="1:1" ht="15.75" customHeight="1" x14ac:dyDescent="0.2">
      <c r="A922" s="33" t="e">
        <v>#N/A</v>
      </c>
    </row>
    <row r="923" spans="1:1" ht="15.75" customHeight="1" x14ac:dyDescent="0.2">
      <c r="A923" s="33" t="e">
        <v>#N/A</v>
      </c>
    </row>
    <row r="924" spans="1:1" ht="15.75" customHeight="1" x14ac:dyDescent="0.2">
      <c r="A924" s="33" t="e">
        <v>#N/A</v>
      </c>
    </row>
    <row r="925" spans="1:1" ht="15.75" customHeight="1" x14ac:dyDescent="0.2">
      <c r="A925" s="33" t="e">
        <v>#N/A</v>
      </c>
    </row>
    <row r="926" spans="1:1" ht="15.75" customHeight="1" x14ac:dyDescent="0.2">
      <c r="A926" s="33" t="e">
        <v>#N/A</v>
      </c>
    </row>
    <row r="927" spans="1:1" ht="15.75" customHeight="1" x14ac:dyDescent="0.2">
      <c r="A927" s="33" t="e">
        <v>#N/A</v>
      </c>
    </row>
    <row r="928" spans="1:1" ht="15.75" customHeight="1" x14ac:dyDescent="0.2">
      <c r="A928" s="33" t="e">
        <v>#N/A</v>
      </c>
    </row>
    <row r="929" spans="1:1" ht="15.75" customHeight="1" x14ac:dyDescent="0.2">
      <c r="A929" s="33" t="e">
        <v>#N/A</v>
      </c>
    </row>
    <row r="930" spans="1:1" ht="15.75" customHeight="1" x14ac:dyDescent="0.2">
      <c r="A930" s="33" t="e">
        <v>#N/A</v>
      </c>
    </row>
    <row r="931" spans="1:1" ht="15.75" customHeight="1" x14ac:dyDescent="0.2">
      <c r="A931" s="33" t="e">
        <v>#N/A</v>
      </c>
    </row>
    <row r="932" spans="1:1" ht="15.75" customHeight="1" x14ac:dyDescent="0.2">
      <c r="A932" s="33" t="e">
        <v>#N/A</v>
      </c>
    </row>
    <row r="933" spans="1:1" ht="15.75" customHeight="1" x14ac:dyDescent="0.2">
      <c r="A933" s="33" t="e">
        <v>#N/A</v>
      </c>
    </row>
    <row r="934" spans="1:1" ht="15.75" customHeight="1" x14ac:dyDescent="0.2">
      <c r="A934" s="33" t="e">
        <v>#N/A</v>
      </c>
    </row>
    <row r="935" spans="1:1" ht="15.75" customHeight="1" x14ac:dyDescent="0.2">
      <c r="A935" s="33" t="e">
        <v>#N/A</v>
      </c>
    </row>
    <row r="936" spans="1:1" ht="15.75" customHeight="1" x14ac:dyDescent="0.2">
      <c r="A936" s="33" t="e">
        <v>#N/A</v>
      </c>
    </row>
    <row r="937" spans="1:1" ht="15.75" customHeight="1" x14ac:dyDescent="0.2">
      <c r="A937" s="33" t="e">
        <v>#N/A</v>
      </c>
    </row>
    <row r="938" spans="1:1" ht="15.75" customHeight="1" x14ac:dyDescent="0.2">
      <c r="A938" s="33" t="e">
        <v>#N/A</v>
      </c>
    </row>
    <row r="939" spans="1:1" ht="15.75" customHeight="1" x14ac:dyDescent="0.2">
      <c r="A939" s="33" t="e">
        <v>#N/A</v>
      </c>
    </row>
    <row r="940" spans="1:1" ht="15.75" customHeight="1" x14ac:dyDescent="0.2">
      <c r="A940" s="33" t="e">
        <v>#N/A</v>
      </c>
    </row>
    <row r="941" spans="1:1" ht="15.75" customHeight="1" x14ac:dyDescent="0.2">
      <c r="A941" s="33" t="e">
        <v>#N/A</v>
      </c>
    </row>
    <row r="942" spans="1:1" ht="15.75" customHeight="1" x14ac:dyDescent="0.2">
      <c r="A942" s="33" t="e">
        <v>#N/A</v>
      </c>
    </row>
    <row r="943" spans="1:1" ht="15.75" customHeight="1" x14ac:dyDescent="0.2">
      <c r="A943" s="33" t="e">
        <v>#N/A</v>
      </c>
    </row>
    <row r="944" spans="1:1" ht="15.75" customHeight="1" x14ac:dyDescent="0.2">
      <c r="A944" s="33" t="e">
        <v>#N/A</v>
      </c>
    </row>
    <row r="945" spans="1:1" ht="15.75" customHeight="1" x14ac:dyDescent="0.2">
      <c r="A945" s="33" t="e">
        <v>#N/A</v>
      </c>
    </row>
    <row r="946" spans="1:1" ht="15.75" customHeight="1" x14ac:dyDescent="0.2">
      <c r="A946" s="33" t="e">
        <v>#N/A</v>
      </c>
    </row>
    <row r="947" spans="1:1" ht="15.75" customHeight="1" x14ac:dyDescent="0.2">
      <c r="A947" s="33" t="e">
        <v>#N/A</v>
      </c>
    </row>
    <row r="948" spans="1:1" ht="15.75" customHeight="1" x14ac:dyDescent="0.2">
      <c r="A948" s="33" t="e">
        <v>#N/A</v>
      </c>
    </row>
    <row r="949" spans="1:1" ht="15.75" customHeight="1" x14ac:dyDescent="0.2">
      <c r="A949" s="33" t="e">
        <v>#N/A</v>
      </c>
    </row>
    <row r="950" spans="1:1" ht="15.75" customHeight="1" x14ac:dyDescent="0.2">
      <c r="A950" s="33" t="e">
        <v>#N/A</v>
      </c>
    </row>
    <row r="951" spans="1:1" ht="15.75" customHeight="1" x14ac:dyDescent="0.2">
      <c r="A951" s="33" t="e">
        <v>#N/A</v>
      </c>
    </row>
    <row r="952" spans="1:1" ht="15.75" customHeight="1" x14ac:dyDescent="0.2">
      <c r="A952" s="33" t="e">
        <v>#N/A</v>
      </c>
    </row>
    <row r="953" spans="1:1" ht="15.75" customHeight="1" x14ac:dyDescent="0.2">
      <c r="A953" s="33" t="e">
        <v>#N/A</v>
      </c>
    </row>
    <row r="954" spans="1:1" ht="15.75" customHeight="1" x14ac:dyDescent="0.2">
      <c r="A954" s="33" t="e">
        <v>#N/A</v>
      </c>
    </row>
    <row r="955" spans="1:1" ht="15.75" customHeight="1" x14ac:dyDescent="0.2">
      <c r="A955" s="33" t="e">
        <v>#N/A</v>
      </c>
    </row>
    <row r="956" spans="1:1" ht="15.75" customHeight="1" x14ac:dyDescent="0.2">
      <c r="A956" s="33" t="e">
        <v>#N/A</v>
      </c>
    </row>
    <row r="957" spans="1:1" ht="15.75" customHeight="1" x14ac:dyDescent="0.2">
      <c r="A957" s="33" t="e">
        <v>#N/A</v>
      </c>
    </row>
    <row r="958" spans="1:1" ht="15.75" customHeight="1" x14ac:dyDescent="0.2">
      <c r="A958" s="33" t="e">
        <v>#N/A</v>
      </c>
    </row>
    <row r="959" spans="1:1" ht="15.75" customHeight="1" x14ac:dyDescent="0.2">
      <c r="A959" s="33" t="e">
        <v>#N/A</v>
      </c>
    </row>
    <row r="960" spans="1:1" ht="15.75" customHeight="1" x14ac:dyDescent="0.2">
      <c r="A960" s="33" t="e">
        <v>#N/A</v>
      </c>
    </row>
    <row r="961" spans="1:1" ht="15.75" customHeight="1" x14ac:dyDescent="0.2">
      <c r="A961" s="33" t="e">
        <v>#N/A</v>
      </c>
    </row>
    <row r="962" spans="1:1" ht="15.75" customHeight="1" x14ac:dyDescent="0.2">
      <c r="A962" s="33" t="e">
        <v>#N/A</v>
      </c>
    </row>
    <row r="963" spans="1:1" ht="15.75" customHeight="1" x14ac:dyDescent="0.2">
      <c r="A963" s="33" t="e">
        <v>#N/A</v>
      </c>
    </row>
    <row r="964" spans="1:1" ht="15.75" customHeight="1" x14ac:dyDescent="0.2">
      <c r="A964" s="33" t="e">
        <v>#N/A</v>
      </c>
    </row>
    <row r="965" spans="1:1" ht="15.75" customHeight="1" x14ac:dyDescent="0.2">
      <c r="A965" s="33" t="e">
        <v>#N/A</v>
      </c>
    </row>
    <row r="966" spans="1:1" ht="15.75" customHeight="1" x14ac:dyDescent="0.2">
      <c r="A966" s="33" t="e">
        <v>#N/A</v>
      </c>
    </row>
    <row r="967" spans="1:1" ht="15.75" customHeight="1" x14ac:dyDescent="0.2">
      <c r="A967" s="33" t="e">
        <v>#N/A</v>
      </c>
    </row>
    <row r="968" spans="1:1" ht="15.75" customHeight="1" x14ac:dyDescent="0.2">
      <c r="A968" s="33" t="e">
        <v>#N/A</v>
      </c>
    </row>
    <row r="969" spans="1:1" ht="15.75" customHeight="1" x14ac:dyDescent="0.2">
      <c r="A969" s="33" t="e">
        <v>#N/A</v>
      </c>
    </row>
    <row r="970" spans="1:1" ht="15.75" customHeight="1" x14ac:dyDescent="0.2">
      <c r="A970" s="33" t="e">
        <v>#N/A</v>
      </c>
    </row>
    <row r="971" spans="1:1" ht="15.75" customHeight="1" x14ac:dyDescent="0.2">
      <c r="A971" s="33" t="e">
        <v>#N/A</v>
      </c>
    </row>
    <row r="972" spans="1:1" ht="15.75" customHeight="1" x14ac:dyDescent="0.2">
      <c r="A972" s="33" t="e">
        <v>#N/A</v>
      </c>
    </row>
    <row r="973" spans="1:1" ht="15.75" customHeight="1" x14ac:dyDescent="0.2">
      <c r="A973" s="33" t="e">
        <v>#N/A</v>
      </c>
    </row>
    <row r="974" spans="1:1" ht="15.75" customHeight="1" x14ac:dyDescent="0.2">
      <c r="A974" s="33" t="e">
        <v>#N/A</v>
      </c>
    </row>
    <row r="975" spans="1:1" ht="15.75" customHeight="1" x14ac:dyDescent="0.2">
      <c r="A975" s="33" t="e">
        <v>#N/A</v>
      </c>
    </row>
    <row r="976" spans="1:1" ht="15.75" customHeight="1" x14ac:dyDescent="0.2">
      <c r="A976" s="33" t="e">
        <v>#N/A</v>
      </c>
    </row>
    <row r="977" spans="1:1" ht="15.75" customHeight="1" x14ac:dyDescent="0.2">
      <c r="A977" s="33" t="e">
        <v>#N/A</v>
      </c>
    </row>
    <row r="978" spans="1:1" ht="15.75" customHeight="1" x14ac:dyDescent="0.2">
      <c r="A978" s="33" t="e">
        <v>#N/A</v>
      </c>
    </row>
    <row r="979" spans="1:1" ht="15.75" customHeight="1" x14ac:dyDescent="0.2">
      <c r="A979" s="33" t="e">
        <v>#N/A</v>
      </c>
    </row>
    <row r="980" spans="1:1" ht="15.75" customHeight="1" x14ac:dyDescent="0.2">
      <c r="A980" s="33" t="e">
        <v>#N/A</v>
      </c>
    </row>
    <row r="981" spans="1:1" ht="15.75" customHeight="1" x14ac:dyDescent="0.2">
      <c r="A981" s="33" t="e">
        <v>#N/A</v>
      </c>
    </row>
    <row r="982" spans="1:1" ht="15.75" customHeight="1" x14ac:dyDescent="0.2">
      <c r="A982" s="33" t="e">
        <v>#N/A</v>
      </c>
    </row>
    <row r="983" spans="1:1" ht="15.75" customHeight="1" x14ac:dyDescent="0.2">
      <c r="A983" s="33" t="e">
        <v>#N/A</v>
      </c>
    </row>
    <row r="984" spans="1:1" ht="15.75" customHeight="1" x14ac:dyDescent="0.2">
      <c r="A984" s="33" t="e">
        <v>#N/A</v>
      </c>
    </row>
    <row r="985" spans="1:1" ht="15.75" customHeight="1" x14ac:dyDescent="0.2">
      <c r="A985" s="33" t="e">
        <v>#N/A</v>
      </c>
    </row>
    <row r="986" spans="1:1" ht="15.75" customHeight="1" x14ac:dyDescent="0.2">
      <c r="A986" s="33" t="e">
        <v>#N/A</v>
      </c>
    </row>
    <row r="987" spans="1:1" ht="15.75" customHeight="1" x14ac:dyDescent="0.2">
      <c r="A987" s="33" t="e">
        <v>#N/A</v>
      </c>
    </row>
    <row r="988" spans="1:1" ht="15.75" customHeight="1" x14ac:dyDescent="0.2">
      <c r="A988" s="33" t="e">
        <v>#N/A</v>
      </c>
    </row>
    <row r="989" spans="1:1" ht="15.75" customHeight="1" x14ac:dyDescent="0.2">
      <c r="A989" s="33" t="e">
        <v>#N/A</v>
      </c>
    </row>
    <row r="990" spans="1:1" ht="15.75" customHeight="1" x14ac:dyDescent="0.2">
      <c r="A990" s="33" t="e">
        <v>#N/A</v>
      </c>
    </row>
    <row r="991" spans="1:1" ht="15.75" customHeight="1" x14ac:dyDescent="0.2">
      <c r="A991" s="33" t="e">
        <v>#N/A</v>
      </c>
    </row>
    <row r="992" spans="1:1" ht="15.75" customHeight="1" x14ac:dyDescent="0.2">
      <c r="A992" s="33" t="e">
        <v>#N/A</v>
      </c>
    </row>
    <row r="993" spans="1:1" ht="15.75" customHeight="1" x14ac:dyDescent="0.2">
      <c r="A993" s="33" t="e">
        <v>#N/A</v>
      </c>
    </row>
    <row r="994" spans="1:1" ht="15.75" customHeight="1" x14ac:dyDescent="0.2">
      <c r="A994" s="33" t="e">
        <v>#N/A</v>
      </c>
    </row>
    <row r="995" spans="1:1" ht="15.75" customHeight="1" x14ac:dyDescent="0.2">
      <c r="A995" s="33" t="e">
        <v>#N/A</v>
      </c>
    </row>
    <row r="996" spans="1:1" ht="15.75" customHeight="1" x14ac:dyDescent="0.2">
      <c r="A996" s="33" t="e">
        <v>#N/A</v>
      </c>
    </row>
    <row r="997" spans="1:1" ht="15.75" customHeight="1" x14ac:dyDescent="0.2">
      <c r="A997" s="33" t="e">
        <v>#N/A</v>
      </c>
    </row>
    <row r="998" spans="1:1" ht="15.75" customHeight="1" x14ac:dyDescent="0.2">
      <c r="A998" s="33" t="e">
        <v>#N/A</v>
      </c>
    </row>
    <row r="999" spans="1:1" ht="15.75" customHeight="1" x14ac:dyDescent="0.2">
      <c r="A999" s="33" t="e">
        <v>#N/A</v>
      </c>
    </row>
    <row r="1000" spans="1:1" ht="15.75" customHeight="1" x14ac:dyDescent="0.2">
      <c r="A1000" s="33" t="e">
        <v>#N/A</v>
      </c>
    </row>
    <row r="1001" spans="1:1" ht="15.75" customHeight="1" x14ac:dyDescent="0.2">
      <c r="A1001" s="33" t="e">
        <v>#N/A</v>
      </c>
    </row>
    <row r="1002" spans="1:1" ht="15.75" customHeight="1" x14ac:dyDescent="0.2">
      <c r="A1002" s="33" t="e">
        <v>#N/A</v>
      </c>
    </row>
    <row r="1003" spans="1:1" ht="15.75" customHeight="1" x14ac:dyDescent="0.2">
      <c r="A1003" s="33" t="e">
        <v>#N/A</v>
      </c>
    </row>
    <row r="1004" spans="1:1" ht="15.75" customHeight="1" x14ac:dyDescent="0.2">
      <c r="A1004" s="33" t="e">
        <v>#N/A</v>
      </c>
    </row>
    <row r="1005" spans="1:1" ht="15.75" customHeight="1" x14ac:dyDescent="0.2">
      <c r="A1005" s="33" t="e">
        <v>#N/A</v>
      </c>
    </row>
    <row r="1006" spans="1:1" ht="15.75" customHeight="1" x14ac:dyDescent="0.2">
      <c r="A1006" s="33" t="e">
        <v>#N/A</v>
      </c>
    </row>
    <row r="1007" spans="1:1" ht="15.75" customHeight="1" x14ac:dyDescent="0.2">
      <c r="A1007" s="33" t="e">
        <v>#N/A</v>
      </c>
    </row>
    <row r="1008" spans="1:1" ht="15.75" customHeight="1" x14ac:dyDescent="0.2">
      <c r="A1008" s="33" t="e">
        <v>#N/A</v>
      </c>
    </row>
    <row r="1009" spans="1:1" ht="15.75" customHeight="1" x14ac:dyDescent="0.2">
      <c r="A1009" s="33" t="e">
        <v>#N/A</v>
      </c>
    </row>
    <row r="1010" spans="1:1" ht="15.75" customHeight="1" x14ac:dyDescent="0.2">
      <c r="A1010" s="33" t="e">
        <v>#N/A</v>
      </c>
    </row>
    <row r="1011" spans="1:1" ht="15.75" customHeight="1" x14ac:dyDescent="0.2">
      <c r="A1011" s="33" t="e">
        <v>#N/A</v>
      </c>
    </row>
    <row r="1012" spans="1:1" ht="15.75" customHeight="1" x14ac:dyDescent="0.2">
      <c r="A1012" s="33" t="e">
        <v>#N/A</v>
      </c>
    </row>
    <row r="1013" spans="1:1" ht="15.75" customHeight="1" x14ac:dyDescent="0.2">
      <c r="A1013" s="33" t="e">
        <v>#N/A</v>
      </c>
    </row>
    <row r="1014" spans="1:1" ht="15.75" customHeight="1" x14ac:dyDescent="0.2">
      <c r="A1014" s="33" t="e">
        <v>#N/A</v>
      </c>
    </row>
    <row r="1015" spans="1:1" ht="15.75" customHeight="1" x14ac:dyDescent="0.2">
      <c r="A1015" s="33" t="e">
        <v>#N/A</v>
      </c>
    </row>
    <row r="1016" spans="1:1" ht="15.75" customHeight="1" x14ac:dyDescent="0.2">
      <c r="A1016" s="33" t="e">
        <v>#N/A</v>
      </c>
    </row>
    <row r="1017" spans="1:1" ht="15.75" customHeight="1" x14ac:dyDescent="0.2">
      <c r="A1017" s="33" t="e">
        <v>#N/A</v>
      </c>
    </row>
    <row r="1018" spans="1:1" ht="15.75" customHeight="1" x14ac:dyDescent="0.2">
      <c r="A1018" s="33" t="e">
        <v>#N/A</v>
      </c>
    </row>
    <row r="1019" spans="1:1" ht="15.75" customHeight="1" x14ac:dyDescent="0.2">
      <c r="A1019" s="33" t="e">
        <v>#N/A</v>
      </c>
    </row>
    <row r="1020" spans="1:1" ht="15.75" customHeight="1" x14ac:dyDescent="0.2">
      <c r="A1020" s="33" t="e">
        <v>#N/A</v>
      </c>
    </row>
    <row r="1021" spans="1:1" ht="15.75" customHeight="1" x14ac:dyDescent="0.2">
      <c r="A1021" s="33" t="e">
        <v>#N/A</v>
      </c>
    </row>
    <row r="1022" spans="1:1" ht="15.75" customHeight="1" x14ac:dyDescent="0.2">
      <c r="A1022" s="33" t="e">
        <v>#N/A</v>
      </c>
    </row>
    <row r="1023" spans="1:1" ht="15.75" customHeight="1" x14ac:dyDescent="0.2">
      <c r="A1023" s="33" t="e">
        <v>#N/A</v>
      </c>
    </row>
    <row r="1024" spans="1:1" ht="15.75" customHeight="1" x14ac:dyDescent="0.2">
      <c r="A1024" s="33" t="e">
        <v>#N/A</v>
      </c>
    </row>
    <row r="1025" spans="1:1" ht="15.75" customHeight="1" x14ac:dyDescent="0.2">
      <c r="A1025" s="33" t="e">
        <v>#N/A</v>
      </c>
    </row>
    <row r="1026" spans="1:1" ht="15.75" customHeight="1" x14ac:dyDescent="0.2">
      <c r="A1026" s="33" t="e">
        <v>#N/A</v>
      </c>
    </row>
    <row r="1027" spans="1:1" ht="15.75" customHeight="1" x14ac:dyDescent="0.2">
      <c r="A1027" s="33" t="e">
        <v>#N/A</v>
      </c>
    </row>
    <row r="1028" spans="1:1" ht="15.75" customHeight="1" x14ac:dyDescent="0.2">
      <c r="A1028" s="33" t="e">
        <v>#N/A</v>
      </c>
    </row>
    <row r="1029" spans="1:1" ht="15.75" customHeight="1" x14ac:dyDescent="0.2">
      <c r="A1029" s="33" t="e">
        <v>#N/A</v>
      </c>
    </row>
    <row r="1030" spans="1:1" ht="15.75" customHeight="1" x14ac:dyDescent="0.2">
      <c r="A1030" s="33" t="e">
        <v>#N/A</v>
      </c>
    </row>
    <row r="1031" spans="1:1" ht="15.75" customHeight="1" x14ac:dyDescent="0.2">
      <c r="A1031" s="33" t="e">
        <v>#N/A</v>
      </c>
    </row>
    <row r="1032" spans="1:1" ht="15.75" customHeight="1" x14ac:dyDescent="0.2">
      <c r="A1032" s="33" t="e">
        <v>#N/A</v>
      </c>
    </row>
    <row r="1033" spans="1:1" ht="15.75" customHeight="1" x14ac:dyDescent="0.2">
      <c r="A1033" s="33" t="e">
        <v>#N/A</v>
      </c>
    </row>
    <row r="1034" spans="1:1" ht="15.75" customHeight="1" x14ac:dyDescent="0.2">
      <c r="A1034" s="33" t="e">
        <v>#N/A</v>
      </c>
    </row>
    <row r="1035" spans="1:1" ht="15.75" customHeight="1" x14ac:dyDescent="0.2">
      <c r="A1035" s="33" t="e">
        <v>#N/A</v>
      </c>
    </row>
    <row r="1036" spans="1:1" ht="15.75" customHeight="1" x14ac:dyDescent="0.2">
      <c r="A1036" s="33" t="e">
        <v>#N/A</v>
      </c>
    </row>
    <row r="1037" spans="1:1" ht="15.75" customHeight="1" x14ac:dyDescent="0.2">
      <c r="A1037" s="33" t="e">
        <v>#N/A</v>
      </c>
    </row>
    <row r="1038" spans="1:1" ht="15.75" customHeight="1" x14ac:dyDescent="0.2">
      <c r="A1038" s="33" t="e">
        <v>#N/A</v>
      </c>
    </row>
    <row r="1039" spans="1:1" ht="15.75" customHeight="1" x14ac:dyDescent="0.2">
      <c r="A1039" s="33" t="e">
        <v>#N/A</v>
      </c>
    </row>
    <row r="1040" spans="1:1" ht="15.75" customHeight="1" x14ac:dyDescent="0.2">
      <c r="A1040" s="33" t="e">
        <v>#N/A</v>
      </c>
    </row>
    <row r="1041" spans="1:1" ht="15.75" customHeight="1" x14ac:dyDescent="0.2">
      <c r="A1041" s="33" t="e">
        <v>#N/A</v>
      </c>
    </row>
    <row r="1042" spans="1:1" ht="15.75" customHeight="1" x14ac:dyDescent="0.2">
      <c r="A1042" s="33" t="e">
        <v>#N/A</v>
      </c>
    </row>
    <row r="1043" spans="1:1" ht="15.75" customHeight="1" x14ac:dyDescent="0.2">
      <c r="A1043" s="33" t="e">
        <v>#N/A</v>
      </c>
    </row>
    <row r="1044" spans="1:1" ht="15.75" customHeight="1" x14ac:dyDescent="0.2">
      <c r="A1044" s="33" t="e">
        <v>#N/A</v>
      </c>
    </row>
    <row r="1045" spans="1:1" ht="15.75" customHeight="1" x14ac:dyDescent="0.2">
      <c r="A1045" s="33" t="e">
        <v>#N/A</v>
      </c>
    </row>
    <row r="1046" spans="1:1" ht="15.75" customHeight="1" x14ac:dyDescent="0.2">
      <c r="A1046" s="33" t="e">
        <v>#N/A</v>
      </c>
    </row>
    <row r="1047" spans="1:1" ht="15.75" customHeight="1" x14ac:dyDescent="0.2">
      <c r="A1047" s="33" t="e">
        <v>#N/A</v>
      </c>
    </row>
    <row r="1048" spans="1:1" ht="15.75" customHeight="1" x14ac:dyDescent="0.2">
      <c r="A1048" s="33" t="e">
        <v>#N/A</v>
      </c>
    </row>
    <row r="1049" spans="1:1" ht="15.75" customHeight="1" x14ac:dyDescent="0.2">
      <c r="A1049" s="33" t="e">
        <v>#N/A</v>
      </c>
    </row>
    <row r="1050" spans="1:1" ht="15.75" customHeight="1" x14ac:dyDescent="0.2">
      <c r="A1050" s="33" t="e">
        <v>#N/A</v>
      </c>
    </row>
    <row r="1051" spans="1:1" ht="15.75" customHeight="1" x14ac:dyDescent="0.2">
      <c r="A1051" s="33" t="e">
        <v>#N/A</v>
      </c>
    </row>
    <row r="1052" spans="1:1" ht="15.75" customHeight="1" x14ac:dyDescent="0.2">
      <c r="A1052" s="33" t="e">
        <v>#N/A</v>
      </c>
    </row>
    <row r="1053" spans="1:1" ht="15.75" customHeight="1" x14ac:dyDescent="0.2">
      <c r="A1053" s="33" t="e">
        <v>#N/A</v>
      </c>
    </row>
    <row r="1054" spans="1:1" ht="15.75" customHeight="1" x14ac:dyDescent="0.2">
      <c r="A1054" s="33" t="e">
        <v>#N/A</v>
      </c>
    </row>
    <row r="1055" spans="1:1" ht="15.75" customHeight="1" x14ac:dyDescent="0.2">
      <c r="A1055" s="33" t="e">
        <v>#N/A</v>
      </c>
    </row>
    <row r="1056" spans="1:1" ht="15.75" customHeight="1" x14ac:dyDescent="0.2">
      <c r="A1056" s="33" t="e">
        <v>#N/A</v>
      </c>
    </row>
    <row r="1057" spans="1:1" ht="15.75" customHeight="1" x14ac:dyDescent="0.2">
      <c r="A1057" s="33" t="e">
        <v>#N/A</v>
      </c>
    </row>
    <row r="1058" spans="1:1" ht="15.75" customHeight="1" x14ac:dyDescent="0.2">
      <c r="A1058" s="33" t="e">
        <v>#N/A</v>
      </c>
    </row>
    <row r="1059" spans="1:1" ht="15.75" customHeight="1" x14ac:dyDescent="0.2">
      <c r="A1059" s="33" t="e">
        <v>#N/A</v>
      </c>
    </row>
    <row r="1060" spans="1:1" ht="15.75" customHeight="1" x14ac:dyDescent="0.2">
      <c r="A1060" s="33" t="e">
        <v>#N/A</v>
      </c>
    </row>
    <row r="1061" spans="1:1" ht="15.75" customHeight="1" x14ac:dyDescent="0.2">
      <c r="A1061" s="33" t="e">
        <v>#N/A</v>
      </c>
    </row>
    <row r="1062" spans="1:1" ht="15.75" customHeight="1" x14ac:dyDescent="0.2">
      <c r="A1062" s="33" t="e">
        <v>#N/A</v>
      </c>
    </row>
    <row r="1063" spans="1:1" ht="15.75" customHeight="1" x14ac:dyDescent="0.2">
      <c r="A1063" s="33" t="e">
        <v>#N/A</v>
      </c>
    </row>
    <row r="1064" spans="1:1" ht="15.75" customHeight="1" x14ac:dyDescent="0.2">
      <c r="A1064" s="33" t="e">
        <v>#N/A</v>
      </c>
    </row>
    <row r="1065" spans="1:1" ht="15.75" customHeight="1" x14ac:dyDescent="0.2">
      <c r="A1065" s="33" t="e">
        <v>#N/A</v>
      </c>
    </row>
    <row r="1066" spans="1:1" ht="15.75" customHeight="1" x14ac:dyDescent="0.2">
      <c r="A1066" s="33" t="e">
        <v>#N/A</v>
      </c>
    </row>
    <row r="1067" spans="1:1" ht="15.75" customHeight="1" x14ac:dyDescent="0.2">
      <c r="A1067" s="33" t="e">
        <v>#N/A</v>
      </c>
    </row>
    <row r="1068" spans="1:1" ht="15.75" customHeight="1" x14ac:dyDescent="0.2">
      <c r="A1068" s="33" t="e">
        <v>#N/A</v>
      </c>
    </row>
    <row r="1069" spans="1:1" ht="15.75" customHeight="1" x14ac:dyDescent="0.2">
      <c r="A1069" s="33" t="e">
        <v>#N/A</v>
      </c>
    </row>
    <row r="1070" spans="1:1" ht="15.75" customHeight="1" x14ac:dyDescent="0.2">
      <c r="A1070" s="33" t="e">
        <v>#N/A</v>
      </c>
    </row>
    <row r="1071" spans="1:1" ht="15.75" customHeight="1" x14ac:dyDescent="0.2">
      <c r="A1071" s="33" t="e">
        <v>#N/A</v>
      </c>
    </row>
    <row r="1072" spans="1:1" ht="15.75" customHeight="1" x14ac:dyDescent="0.2">
      <c r="A1072" s="33" t="e">
        <v>#N/A</v>
      </c>
    </row>
    <row r="1073" spans="1:1" ht="15.75" customHeight="1" x14ac:dyDescent="0.2">
      <c r="A1073" s="33" t="e">
        <v>#N/A</v>
      </c>
    </row>
    <row r="1074" spans="1:1" ht="15.75" customHeight="1" x14ac:dyDescent="0.2">
      <c r="A1074" s="33" t="e">
        <v>#N/A</v>
      </c>
    </row>
    <row r="1075" spans="1:1" ht="15.75" customHeight="1" x14ac:dyDescent="0.2">
      <c r="A1075" s="33" t="e">
        <v>#N/A</v>
      </c>
    </row>
    <row r="1076" spans="1:1" ht="15.75" customHeight="1" x14ac:dyDescent="0.2">
      <c r="A1076" s="33" t="e">
        <v>#N/A</v>
      </c>
    </row>
    <row r="1077" spans="1:1" ht="15.75" customHeight="1" x14ac:dyDescent="0.2">
      <c r="A1077" s="33" t="e">
        <v>#N/A</v>
      </c>
    </row>
    <row r="1078" spans="1:1" ht="15.75" customHeight="1" x14ac:dyDescent="0.2">
      <c r="A1078" s="33" t="e">
        <v>#N/A</v>
      </c>
    </row>
    <row r="1079" spans="1:1" ht="15.75" customHeight="1" x14ac:dyDescent="0.2">
      <c r="A1079" s="33" t="e">
        <v>#N/A</v>
      </c>
    </row>
    <row r="1080" spans="1:1" ht="15.75" customHeight="1" x14ac:dyDescent="0.2">
      <c r="A1080" s="33" t="e">
        <v>#N/A</v>
      </c>
    </row>
    <row r="1081" spans="1:1" ht="15.75" customHeight="1" x14ac:dyDescent="0.2">
      <c r="A1081" s="33" t="e">
        <v>#N/A</v>
      </c>
    </row>
    <row r="1082" spans="1:1" ht="15.75" customHeight="1" x14ac:dyDescent="0.2">
      <c r="A1082" s="33" t="e">
        <v>#N/A</v>
      </c>
    </row>
    <row r="1083" spans="1:1" ht="15.75" customHeight="1" x14ac:dyDescent="0.2">
      <c r="A1083" s="33" t="e">
        <v>#N/A</v>
      </c>
    </row>
    <row r="1084" spans="1:1" ht="15.75" customHeight="1" x14ac:dyDescent="0.2">
      <c r="A1084" s="33" t="e">
        <v>#N/A</v>
      </c>
    </row>
    <row r="1085" spans="1:1" ht="15.75" customHeight="1" x14ac:dyDescent="0.2">
      <c r="A1085" s="33" t="e">
        <v>#N/A</v>
      </c>
    </row>
    <row r="1086" spans="1:1" ht="15.75" customHeight="1" x14ac:dyDescent="0.2">
      <c r="A1086" s="33" t="e">
        <v>#N/A</v>
      </c>
    </row>
    <row r="1087" spans="1:1" ht="15.75" customHeight="1" x14ac:dyDescent="0.2">
      <c r="A1087" s="33" t="e">
        <v>#N/A</v>
      </c>
    </row>
    <row r="1088" spans="1:1" ht="15.75" customHeight="1" x14ac:dyDescent="0.2">
      <c r="A1088" s="33" t="e">
        <v>#N/A</v>
      </c>
    </row>
    <row r="1089" spans="1:1" ht="15.75" customHeight="1" x14ac:dyDescent="0.2">
      <c r="A1089" s="33" t="e">
        <v>#N/A</v>
      </c>
    </row>
    <row r="1090" spans="1:1" ht="15.75" customHeight="1" x14ac:dyDescent="0.2">
      <c r="A1090" s="33" t="e">
        <v>#N/A</v>
      </c>
    </row>
    <row r="1091" spans="1:1" ht="15.75" customHeight="1" x14ac:dyDescent="0.2">
      <c r="A1091" s="33" t="e">
        <v>#N/A</v>
      </c>
    </row>
    <row r="1092" spans="1:1" ht="15.75" customHeight="1" x14ac:dyDescent="0.2">
      <c r="A1092" s="33" t="e">
        <v>#N/A</v>
      </c>
    </row>
    <row r="1093" spans="1:1" ht="15.75" customHeight="1" x14ac:dyDescent="0.2">
      <c r="A1093" s="33" t="e">
        <v>#N/A</v>
      </c>
    </row>
    <row r="1094" spans="1:1" ht="15.75" customHeight="1" x14ac:dyDescent="0.2">
      <c r="A1094" s="33" t="e">
        <v>#N/A</v>
      </c>
    </row>
    <row r="1095" spans="1:1" ht="15.75" customHeight="1" x14ac:dyDescent="0.2">
      <c r="A1095" s="33" t="e">
        <v>#N/A</v>
      </c>
    </row>
    <row r="1096" spans="1:1" ht="15.75" customHeight="1" x14ac:dyDescent="0.2">
      <c r="A1096" s="33" t="e">
        <v>#N/A</v>
      </c>
    </row>
    <row r="1097" spans="1:1" ht="15.75" customHeight="1" x14ac:dyDescent="0.2">
      <c r="A1097" s="33" t="e">
        <v>#N/A</v>
      </c>
    </row>
    <row r="1098" spans="1:1" ht="15.75" customHeight="1" x14ac:dyDescent="0.2">
      <c r="A1098" s="33" t="e">
        <v>#N/A</v>
      </c>
    </row>
    <row r="1099" spans="1:1" ht="15.75" customHeight="1" x14ac:dyDescent="0.2">
      <c r="A1099" s="33" t="e">
        <v>#N/A</v>
      </c>
    </row>
    <row r="1100" spans="1:1" ht="15.75" customHeight="1" x14ac:dyDescent="0.2">
      <c r="A1100" s="33" t="e">
        <v>#N/A</v>
      </c>
    </row>
    <row r="1101" spans="1:1" ht="15.75" customHeight="1" x14ac:dyDescent="0.2">
      <c r="A1101" s="33" t="e">
        <v>#N/A</v>
      </c>
    </row>
    <row r="1102" spans="1:1" ht="15.75" customHeight="1" x14ac:dyDescent="0.2">
      <c r="A1102" s="33" t="e">
        <v>#N/A</v>
      </c>
    </row>
    <row r="1103" spans="1:1" ht="15.75" customHeight="1" x14ac:dyDescent="0.2">
      <c r="A1103" s="33" t="e">
        <v>#N/A</v>
      </c>
    </row>
    <row r="1104" spans="1:1" ht="15.75" customHeight="1" x14ac:dyDescent="0.2">
      <c r="A1104" s="33" t="e">
        <v>#N/A</v>
      </c>
    </row>
    <row r="1105" spans="1:1" ht="15.75" customHeight="1" x14ac:dyDescent="0.2">
      <c r="A1105" s="33" t="e">
        <v>#N/A</v>
      </c>
    </row>
    <row r="1106" spans="1:1" ht="15.75" customHeight="1" x14ac:dyDescent="0.2">
      <c r="A1106" s="33" t="e">
        <v>#N/A</v>
      </c>
    </row>
    <row r="1107" spans="1:1" ht="15.75" customHeight="1" x14ac:dyDescent="0.2">
      <c r="A1107" s="33" t="e">
        <v>#N/A</v>
      </c>
    </row>
    <row r="1108" spans="1:1" ht="15.75" customHeight="1" x14ac:dyDescent="0.2">
      <c r="A1108" s="33" t="e">
        <v>#N/A</v>
      </c>
    </row>
    <row r="1109" spans="1:1" ht="15.75" customHeight="1" x14ac:dyDescent="0.2">
      <c r="A1109" s="33" t="e">
        <v>#N/A</v>
      </c>
    </row>
    <row r="1110" spans="1:1" ht="15.75" customHeight="1" x14ac:dyDescent="0.2">
      <c r="A1110" s="33" t="e">
        <v>#N/A</v>
      </c>
    </row>
    <row r="1111" spans="1:1" ht="15.75" customHeight="1" x14ac:dyDescent="0.2">
      <c r="A1111" s="33" t="e">
        <v>#N/A</v>
      </c>
    </row>
    <row r="1112" spans="1:1" ht="15.75" customHeight="1" x14ac:dyDescent="0.2">
      <c r="A1112" s="33" t="e">
        <v>#N/A</v>
      </c>
    </row>
    <row r="1113" spans="1:1" ht="15.75" customHeight="1" x14ac:dyDescent="0.2">
      <c r="A1113" s="33" t="e">
        <v>#N/A</v>
      </c>
    </row>
    <row r="1114" spans="1:1" ht="15.75" customHeight="1" x14ac:dyDescent="0.2">
      <c r="A1114" s="33" t="e">
        <v>#N/A</v>
      </c>
    </row>
    <row r="1115" spans="1:1" ht="15.75" customHeight="1" x14ac:dyDescent="0.2">
      <c r="A1115" s="33" t="e">
        <v>#N/A</v>
      </c>
    </row>
    <row r="1116" spans="1:1" ht="15.75" customHeight="1" x14ac:dyDescent="0.2">
      <c r="A1116" s="33" t="e">
        <v>#N/A</v>
      </c>
    </row>
    <row r="1117" spans="1:1" ht="15.75" customHeight="1" x14ac:dyDescent="0.2">
      <c r="A1117" s="33" t="e">
        <v>#N/A</v>
      </c>
    </row>
    <row r="1118" spans="1:1" ht="15.75" customHeight="1" x14ac:dyDescent="0.2">
      <c r="A1118" s="33" t="e">
        <v>#N/A</v>
      </c>
    </row>
    <row r="1119" spans="1:1" ht="15.75" customHeight="1" x14ac:dyDescent="0.2">
      <c r="A1119" s="33" t="e">
        <v>#N/A</v>
      </c>
    </row>
    <row r="1120" spans="1:1" ht="15.75" customHeight="1" x14ac:dyDescent="0.2">
      <c r="A1120" s="33" t="e">
        <v>#N/A</v>
      </c>
    </row>
    <row r="1121" spans="1:1" ht="15.75" customHeight="1" x14ac:dyDescent="0.2">
      <c r="A1121" s="33" t="e">
        <v>#N/A</v>
      </c>
    </row>
    <row r="1122" spans="1:1" ht="15.75" customHeight="1" x14ac:dyDescent="0.2">
      <c r="A1122" s="33" t="e">
        <v>#N/A</v>
      </c>
    </row>
    <row r="1123" spans="1:1" ht="15.75" customHeight="1" x14ac:dyDescent="0.2">
      <c r="A1123" s="33" t="e">
        <v>#N/A</v>
      </c>
    </row>
    <row r="1124" spans="1:1" ht="15.75" customHeight="1" x14ac:dyDescent="0.2">
      <c r="A1124" s="33" t="e">
        <v>#N/A</v>
      </c>
    </row>
    <row r="1125" spans="1:1" ht="15.75" customHeight="1" x14ac:dyDescent="0.2">
      <c r="A1125" s="33" t="e">
        <v>#N/A</v>
      </c>
    </row>
    <row r="1126" spans="1:1" ht="15.75" customHeight="1" x14ac:dyDescent="0.2">
      <c r="A1126" s="33" t="e">
        <v>#N/A</v>
      </c>
    </row>
    <row r="1127" spans="1:1" ht="15.75" customHeight="1" x14ac:dyDescent="0.2">
      <c r="A1127" s="33" t="e">
        <v>#N/A</v>
      </c>
    </row>
    <row r="1128" spans="1:1" ht="15.75" customHeight="1" x14ac:dyDescent="0.2">
      <c r="A1128" s="33" t="e">
        <v>#N/A</v>
      </c>
    </row>
    <row r="1129" spans="1:1" ht="15.75" customHeight="1" x14ac:dyDescent="0.2">
      <c r="A1129" s="33" t="e">
        <v>#N/A</v>
      </c>
    </row>
    <row r="1130" spans="1:1" ht="15.75" customHeight="1" x14ac:dyDescent="0.2">
      <c r="A1130" s="33" t="e">
        <v>#N/A</v>
      </c>
    </row>
    <row r="1131" spans="1:1" ht="15.75" customHeight="1" x14ac:dyDescent="0.2">
      <c r="A1131" s="33" t="e">
        <v>#N/A</v>
      </c>
    </row>
    <row r="1132" spans="1:1" ht="15.75" customHeight="1" x14ac:dyDescent="0.2">
      <c r="A1132" s="33" t="e">
        <v>#N/A</v>
      </c>
    </row>
    <row r="1133" spans="1:1" ht="15.75" customHeight="1" x14ac:dyDescent="0.2">
      <c r="A1133" s="33" t="e">
        <v>#N/A</v>
      </c>
    </row>
    <row r="1134" spans="1:1" ht="15.75" customHeight="1" x14ac:dyDescent="0.2">
      <c r="A1134" s="33" t="e">
        <v>#N/A</v>
      </c>
    </row>
    <row r="1135" spans="1:1" ht="15.75" customHeight="1" x14ac:dyDescent="0.2">
      <c r="A1135" s="33" t="e">
        <v>#N/A</v>
      </c>
    </row>
    <row r="1136" spans="1:1" ht="15.75" customHeight="1" x14ac:dyDescent="0.2">
      <c r="A1136" s="33" t="e">
        <v>#N/A</v>
      </c>
    </row>
    <row r="1137" spans="1:1" ht="15.75" customHeight="1" x14ac:dyDescent="0.2">
      <c r="A1137" s="33" t="e">
        <v>#N/A</v>
      </c>
    </row>
    <row r="1138" spans="1:1" ht="15.75" customHeight="1" x14ac:dyDescent="0.2">
      <c r="A1138" s="33" t="e">
        <v>#N/A</v>
      </c>
    </row>
    <row r="1139" spans="1:1" ht="15.75" customHeight="1" x14ac:dyDescent="0.2">
      <c r="A1139" s="33" t="e">
        <v>#N/A</v>
      </c>
    </row>
    <row r="1140" spans="1:1" ht="15.75" customHeight="1" x14ac:dyDescent="0.2">
      <c r="A1140" s="33" t="e">
        <v>#N/A</v>
      </c>
    </row>
    <row r="1141" spans="1:1" ht="15.75" customHeight="1" x14ac:dyDescent="0.2">
      <c r="A1141" s="33" t="e">
        <v>#N/A</v>
      </c>
    </row>
    <row r="1142" spans="1:1" ht="15.75" customHeight="1" x14ac:dyDescent="0.2">
      <c r="A1142" s="33" t="e">
        <v>#N/A</v>
      </c>
    </row>
    <row r="1143" spans="1:1" ht="15.75" customHeight="1" x14ac:dyDescent="0.2">
      <c r="A1143" s="33" t="e">
        <v>#N/A</v>
      </c>
    </row>
    <row r="1144" spans="1:1" ht="15.75" customHeight="1" x14ac:dyDescent="0.2">
      <c r="A1144" s="33" t="e">
        <v>#N/A</v>
      </c>
    </row>
    <row r="1145" spans="1:1" ht="15.75" customHeight="1" x14ac:dyDescent="0.2">
      <c r="A1145" s="33" t="e">
        <v>#N/A</v>
      </c>
    </row>
    <row r="1146" spans="1:1" ht="15.75" customHeight="1" x14ac:dyDescent="0.2">
      <c r="A1146" s="33" t="e">
        <v>#N/A</v>
      </c>
    </row>
    <row r="1147" spans="1:1" ht="15.75" customHeight="1" x14ac:dyDescent="0.2">
      <c r="A1147" s="33" t="e">
        <v>#N/A</v>
      </c>
    </row>
    <row r="1148" spans="1:1" ht="15.75" customHeight="1" x14ac:dyDescent="0.2">
      <c r="A1148" s="33" t="e">
        <v>#N/A</v>
      </c>
    </row>
    <row r="1149" spans="1:1" ht="15.75" customHeight="1" x14ac:dyDescent="0.2">
      <c r="A1149" s="33" t="e">
        <v>#N/A</v>
      </c>
    </row>
    <row r="1150" spans="1:1" ht="15.75" customHeight="1" x14ac:dyDescent="0.2">
      <c r="A1150" s="33" t="e">
        <v>#N/A</v>
      </c>
    </row>
    <row r="1151" spans="1:1" ht="15.75" customHeight="1" x14ac:dyDescent="0.2">
      <c r="A1151" s="33" t="e">
        <v>#N/A</v>
      </c>
    </row>
    <row r="1152" spans="1:1" ht="15.75" customHeight="1" x14ac:dyDescent="0.2">
      <c r="A1152" s="33" t="e">
        <v>#N/A</v>
      </c>
    </row>
    <row r="1153" spans="1:1" ht="15.75" customHeight="1" x14ac:dyDescent="0.2">
      <c r="A1153" s="33" t="e">
        <v>#N/A</v>
      </c>
    </row>
    <row r="1154" spans="1:1" ht="15.75" customHeight="1" x14ac:dyDescent="0.2">
      <c r="A1154" s="33" t="e">
        <v>#N/A</v>
      </c>
    </row>
    <row r="1155" spans="1:1" ht="15.75" customHeight="1" x14ac:dyDescent="0.2">
      <c r="A1155" s="33" t="e">
        <v>#N/A</v>
      </c>
    </row>
    <row r="1156" spans="1:1" ht="15.75" customHeight="1" x14ac:dyDescent="0.2">
      <c r="A1156" s="33" t="e">
        <v>#N/A</v>
      </c>
    </row>
    <row r="1157" spans="1:1" ht="15.75" customHeight="1" x14ac:dyDescent="0.2">
      <c r="A1157" s="33" t="e">
        <v>#N/A</v>
      </c>
    </row>
    <row r="1158" spans="1:1" ht="15.75" customHeight="1" x14ac:dyDescent="0.2">
      <c r="A1158" s="33" t="e">
        <v>#N/A</v>
      </c>
    </row>
    <row r="1159" spans="1:1" ht="15.75" customHeight="1" x14ac:dyDescent="0.2">
      <c r="A1159" s="33" t="e">
        <v>#N/A</v>
      </c>
    </row>
    <row r="1160" spans="1:1" ht="15.75" customHeight="1" x14ac:dyDescent="0.2">
      <c r="A1160" s="33" t="e">
        <v>#N/A</v>
      </c>
    </row>
    <row r="1161" spans="1:1" ht="15.75" customHeight="1" x14ac:dyDescent="0.2">
      <c r="A1161" s="33" t="e">
        <v>#N/A</v>
      </c>
    </row>
    <row r="1162" spans="1:1" ht="15.75" customHeight="1" x14ac:dyDescent="0.2">
      <c r="A1162" s="33" t="e">
        <v>#N/A</v>
      </c>
    </row>
    <row r="1163" spans="1:1" ht="15.75" customHeight="1" x14ac:dyDescent="0.2">
      <c r="A1163" s="33" t="e">
        <v>#N/A</v>
      </c>
    </row>
    <row r="1164" spans="1:1" ht="15.75" customHeight="1" x14ac:dyDescent="0.2">
      <c r="A1164" s="33" t="e">
        <v>#N/A</v>
      </c>
    </row>
    <row r="1165" spans="1:1" ht="15.75" customHeight="1" x14ac:dyDescent="0.2">
      <c r="A1165" s="33" t="e">
        <v>#N/A</v>
      </c>
    </row>
    <row r="1166" spans="1:1" ht="15.75" customHeight="1" x14ac:dyDescent="0.2">
      <c r="A1166" s="33" t="e">
        <v>#N/A</v>
      </c>
    </row>
    <row r="1167" spans="1:1" ht="15.75" customHeight="1" x14ac:dyDescent="0.2">
      <c r="A1167" s="33" t="e">
        <v>#N/A</v>
      </c>
    </row>
    <row r="1168" spans="1:1" ht="15.75" customHeight="1" x14ac:dyDescent="0.2">
      <c r="A1168" s="33" t="e">
        <v>#N/A</v>
      </c>
    </row>
    <row r="1169" spans="1:1" ht="15.75" customHeight="1" x14ac:dyDescent="0.2">
      <c r="A1169" s="33" t="e">
        <v>#N/A</v>
      </c>
    </row>
    <row r="1170" spans="1:1" ht="15.75" customHeight="1" x14ac:dyDescent="0.2">
      <c r="A1170" s="33" t="e">
        <v>#N/A</v>
      </c>
    </row>
    <row r="1171" spans="1:1" ht="15.75" customHeight="1" x14ac:dyDescent="0.2">
      <c r="A1171" s="33" t="e">
        <v>#N/A</v>
      </c>
    </row>
    <row r="1172" spans="1:1" ht="15.75" customHeight="1" x14ac:dyDescent="0.2">
      <c r="A1172" s="33" t="e">
        <v>#N/A</v>
      </c>
    </row>
    <row r="1173" spans="1:1" ht="15.75" customHeight="1" x14ac:dyDescent="0.2">
      <c r="A1173" s="33" t="e">
        <v>#N/A</v>
      </c>
    </row>
    <row r="1174" spans="1:1" ht="15.75" customHeight="1" x14ac:dyDescent="0.2">
      <c r="A1174" s="33" t="e">
        <v>#N/A</v>
      </c>
    </row>
    <row r="1175" spans="1:1" ht="15.75" customHeight="1" x14ac:dyDescent="0.2">
      <c r="A1175" s="33" t="e">
        <v>#N/A</v>
      </c>
    </row>
    <row r="1176" spans="1:1" ht="15.75" customHeight="1" x14ac:dyDescent="0.2">
      <c r="A1176" s="33" t="e">
        <v>#N/A</v>
      </c>
    </row>
    <row r="1177" spans="1:1" ht="15.75" customHeight="1" x14ac:dyDescent="0.2">
      <c r="A1177" s="33" t="e">
        <v>#N/A</v>
      </c>
    </row>
    <row r="1178" spans="1:1" ht="15.75" customHeight="1" x14ac:dyDescent="0.2">
      <c r="A1178" s="33" t="e">
        <v>#N/A</v>
      </c>
    </row>
    <row r="1179" spans="1:1" ht="15.75" customHeight="1" x14ac:dyDescent="0.2">
      <c r="A1179" s="33" t="e">
        <v>#N/A</v>
      </c>
    </row>
    <row r="1180" spans="1:1" ht="15.75" customHeight="1" x14ac:dyDescent="0.2">
      <c r="A1180" s="33" t="e">
        <v>#N/A</v>
      </c>
    </row>
    <row r="1181" spans="1:1" ht="15.75" customHeight="1" x14ac:dyDescent="0.2">
      <c r="A1181" s="33" t="e">
        <v>#N/A</v>
      </c>
    </row>
    <row r="1182" spans="1:1" ht="15.75" customHeight="1" x14ac:dyDescent="0.2">
      <c r="A1182" s="33" t="e">
        <v>#N/A</v>
      </c>
    </row>
    <row r="1183" spans="1:1" ht="15.75" customHeight="1" x14ac:dyDescent="0.2">
      <c r="A1183" s="33" t="e">
        <v>#N/A</v>
      </c>
    </row>
    <row r="1184" spans="1:1" ht="15.75" customHeight="1" x14ac:dyDescent="0.2">
      <c r="A1184" s="33" t="e">
        <v>#N/A</v>
      </c>
    </row>
    <row r="1185" spans="1:1" ht="15.75" customHeight="1" x14ac:dyDescent="0.2">
      <c r="A1185" s="33" t="e">
        <v>#N/A</v>
      </c>
    </row>
    <row r="1186" spans="1:1" ht="15.75" customHeight="1" x14ac:dyDescent="0.2">
      <c r="A1186" s="33" t="e">
        <v>#N/A</v>
      </c>
    </row>
    <row r="1187" spans="1:1" ht="15.75" customHeight="1" x14ac:dyDescent="0.2">
      <c r="A1187" s="33" t="e">
        <v>#N/A</v>
      </c>
    </row>
    <row r="1188" spans="1:1" ht="15.75" customHeight="1" x14ac:dyDescent="0.2">
      <c r="A1188" s="33" t="e">
        <v>#N/A</v>
      </c>
    </row>
    <row r="1189" spans="1:1" ht="15.75" customHeight="1" x14ac:dyDescent="0.2">
      <c r="A1189" s="33" t="e">
        <v>#N/A</v>
      </c>
    </row>
    <row r="1190" spans="1:1" ht="15.75" customHeight="1" x14ac:dyDescent="0.2">
      <c r="A1190" s="33" t="e">
        <v>#N/A</v>
      </c>
    </row>
    <row r="1191" spans="1:1" ht="15.75" customHeight="1" x14ac:dyDescent="0.2">
      <c r="A1191" s="33" t="e">
        <v>#N/A</v>
      </c>
    </row>
    <row r="1192" spans="1:1" ht="15.75" customHeight="1" x14ac:dyDescent="0.2">
      <c r="A1192" s="33" t="e">
        <v>#N/A</v>
      </c>
    </row>
    <row r="1193" spans="1:1" ht="15.75" customHeight="1" x14ac:dyDescent="0.2">
      <c r="A1193" s="33" t="e">
        <v>#N/A</v>
      </c>
    </row>
    <row r="1194" spans="1:1" ht="15.75" customHeight="1" x14ac:dyDescent="0.2">
      <c r="A1194" s="33" t="e">
        <v>#N/A</v>
      </c>
    </row>
    <row r="1195" spans="1:1" ht="15.75" customHeight="1" x14ac:dyDescent="0.2">
      <c r="A1195" s="33" t="e">
        <v>#N/A</v>
      </c>
    </row>
    <row r="1196" spans="1:1" ht="15.75" customHeight="1" x14ac:dyDescent="0.2">
      <c r="A1196" s="33" t="e">
        <v>#N/A</v>
      </c>
    </row>
    <row r="1197" spans="1:1" ht="15.75" customHeight="1" x14ac:dyDescent="0.2">
      <c r="A1197" s="33" t="e">
        <v>#N/A</v>
      </c>
    </row>
    <row r="1198" spans="1:1" ht="15.75" customHeight="1" x14ac:dyDescent="0.2">
      <c r="A1198" s="33" t="e">
        <v>#N/A</v>
      </c>
    </row>
    <row r="1199" spans="1:1" ht="15.75" customHeight="1" x14ac:dyDescent="0.2">
      <c r="A1199" s="33" t="e">
        <v>#N/A</v>
      </c>
    </row>
    <row r="1200" spans="1:1" ht="15.75" customHeight="1" x14ac:dyDescent="0.2">
      <c r="A1200" s="33" t="e">
        <v>#N/A</v>
      </c>
    </row>
    <row r="1201" spans="1:1" ht="15.75" customHeight="1" x14ac:dyDescent="0.2">
      <c r="A1201" s="33" t="e">
        <v>#N/A</v>
      </c>
    </row>
    <row r="1202" spans="1:1" ht="15.75" customHeight="1" x14ac:dyDescent="0.2">
      <c r="A1202" s="33" t="e">
        <v>#N/A</v>
      </c>
    </row>
    <row r="1203" spans="1:1" ht="15.75" customHeight="1" x14ac:dyDescent="0.2">
      <c r="A1203" s="33" t="e">
        <v>#N/A</v>
      </c>
    </row>
    <row r="1204" spans="1:1" ht="15.75" customHeight="1" x14ac:dyDescent="0.2">
      <c r="A1204" s="33" t="e">
        <v>#N/A</v>
      </c>
    </row>
    <row r="1205" spans="1:1" ht="15.75" customHeight="1" x14ac:dyDescent="0.2">
      <c r="A1205" s="33" t="e">
        <v>#N/A</v>
      </c>
    </row>
    <row r="1206" spans="1:1" ht="15.75" customHeight="1" x14ac:dyDescent="0.2">
      <c r="A1206" s="33" t="e">
        <v>#N/A</v>
      </c>
    </row>
    <row r="1207" spans="1:1" ht="15.75" customHeight="1" x14ac:dyDescent="0.2">
      <c r="A1207" s="33" t="e">
        <v>#N/A</v>
      </c>
    </row>
    <row r="1208" spans="1:1" ht="15.75" customHeight="1" x14ac:dyDescent="0.2">
      <c r="A1208" s="33" t="e">
        <v>#N/A</v>
      </c>
    </row>
    <row r="1209" spans="1:1" ht="15.75" customHeight="1" x14ac:dyDescent="0.2">
      <c r="A1209" s="33" t="e">
        <v>#N/A</v>
      </c>
    </row>
    <row r="1210" spans="1:1" ht="15.75" customHeight="1" x14ac:dyDescent="0.2">
      <c r="A1210" s="33" t="e">
        <v>#N/A</v>
      </c>
    </row>
    <row r="1211" spans="1:1" ht="15.75" customHeight="1" x14ac:dyDescent="0.2">
      <c r="A1211" s="33" t="e">
        <v>#N/A</v>
      </c>
    </row>
    <row r="1212" spans="1:1" ht="15.75" customHeight="1" x14ac:dyDescent="0.2">
      <c r="A1212" s="33" t="e">
        <v>#N/A</v>
      </c>
    </row>
    <row r="1213" spans="1:1" ht="15.75" customHeight="1" x14ac:dyDescent="0.2">
      <c r="A1213" s="33" t="e">
        <v>#N/A</v>
      </c>
    </row>
    <row r="1214" spans="1:1" ht="15.75" customHeight="1" x14ac:dyDescent="0.2">
      <c r="A1214" s="33" t="e">
        <v>#N/A</v>
      </c>
    </row>
    <row r="1215" spans="1:1" ht="15.75" customHeight="1" x14ac:dyDescent="0.2">
      <c r="A1215" s="33" t="e">
        <v>#N/A</v>
      </c>
    </row>
    <row r="1216" spans="1:1" ht="15.75" customHeight="1" x14ac:dyDescent="0.2">
      <c r="A1216" s="33" t="e">
        <v>#N/A</v>
      </c>
    </row>
    <row r="1217" spans="1:1" ht="15.75" customHeight="1" x14ac:dyDescent="0.2">
      <c r="A1217" s="33" t="e">
        <v>#N/A</v>
      </c>
    </row>
    <row r="1218" spans="1:1" ht="15.75" customHeight="1" x14ac:dyDescent="0.2">
      <c r="A1218" s="33" t="e">
        <v>#N/A</v>
      </c>
    </row>
    <row r="1219" spans="1:1" ht="15.75" customHeight="1" x14ac:dyDescent="0.2">
      <c r="A1219" s="33" t="e">
        <v>#N/A</v>
      </c>
    </row>
    <row r="1220" spans="1:1" ht="15.75" customHeight="1" x14ac:dyDescent="0.2">
      <c r="A1220" s="33" t="e">
        <v>#N/A</v>
      </c>
    </row>
    <row r="1221" spans="1:1" ht="15.75" customHeight="1" x14ac:dyDescent="0.2">
      <c r="A1221" s="33" t="e">
        <v>#N/A</v>
      </c>
    </row>
    <row r="1222" spans="1:1" ht="15.75" customHeight="1" x14ac:dyDescent="0.2">
      <c r="A1222" s="33" t="e">
        <v>#N/A</v>
      </c>
    </row>
    <row r="1223" spans="1:1" ht="15.75" customHeight="1" x14ac:dyDescent="0.2">
      <c r="A1223" s="33" t="e">
        <v>#N/A</v>
      </c>
    </row>
    <row r="1224" spans="1:1" ht="15.75" customHeight="1" x14ac:dyDescent="0.2">
      <c r="A1224" s="33" t="e">
        <v>#N/A</v>
      </c>
    </row>
    <row r="1225" spans="1:1" ht="15.75" customHeight="1" x14ac:dyDescent="0.2">
      <c r="A1225" s="33" t="e">
        <v>#N/A</v>
      </c>
    </row>
    <row r="1226" spans="1:1" ht="15.75" customHeight="1" x14ac:dyDescent="0.2">
      <c r="A1226" s="33" t="e">
        <v>#N/A</v>
      </c>
    </row>
    <row r="1227" spans="1:1" ht="15.75" customHeight="1" x14ac:dyDescent="0.2">
      <c r="A1227" s="33" t="e">
        <v>#N/A</v>
      </c>
    </row>
    <row r="1228" spans="1:1" ht="15.75" customHeight="1" x14ac:dyDescent="0.2">
      <c r="A1228" s="33" t="e">
        <v>#N/A</v>
      </c>
    </row>
    <row r="1229" spans="1:1" ht="15.75" customHeight="1" x14ac:dyDescent="0.2">
      <c r="A1229" s="33" t="e">
        <v>#N/A</v>
      </c>
    </row>
    <row r="1230" spans="1:1" ht="15.75" customHeight="1" x14ac:dyDescent="0.2">
      <c r="A1230" s="33" t="e">
        <v>#N/A</v>
      </c>
    </row>
    <row r="1231" spans="1:1" ht="15.75" customHeight="1" x14ac:dyDescent="0.2">
      <c r="A1231" s="33" t="e">
        <v>#N/A</v>
      </c>
    </row>
    <row r="1232" spans="1:1" ht="15.75" customHeight="1" x14ac:dyDescent="0.2">
      <c r="A1232" s="33" t="e">
        <v>#N/A</v>
      </c>
    </row>
    <row r="1233" spans="1:1" ht="15.75" customHeight="1" x14ac:dyDescent="0.2">
      <c r="A1233" s="33" t="e">
        <v>#N/A</v>
      </c>
    </row>
    <row r="1234" spans="1:1" ht="15.75" customHeight="1" x14ac:dyDescent="0.2">
      <c r="A1234" s="33" t="e">
        <v>#N/A</v>
      </c>
    </row>
    <row r="1235" spans="1:1" ht="15.75" customHeight="1" x14ac:dyDescent="0.2">
      <c r="A1235" s="33" t="e">
        <v>#N/A</v>
      </c>
    </row>
    <row r="1236" spans="1:1" ht="15.75" customHeight="1" x14ac:dyDescent="0.2">
      <c r="A1236" s="33" t="e">
        <v>#N/A</v>
      </c>
    </row>
    <row r="1237" spans="1:1" ht="15.75" customHeight="1" x14ac:dyDescent="0.2">
      <c r="A1237" s="33" t="e">
        <v>#N/A</v>
      </c>
    </row>
    <row r="1238" spans="1:1" ht="15.75" customHeight="1" x14ac:dyDescent="0.2">
      <c r="A1238" s="33" t="e">
        <v>#N/A</v>
      </c>
    </row>
    <row r="1239" spans="1:1" ht="15.75" customHeight="1" x14ac:dyDescent="0.2">
      <c r="A1239" s="33" t="e">
        <v>#N/A</v>
      </c>
    </row>
    <row r="1240" spans="1:1" ht="15.75" customHeight="1" x14ac:dyDescent="0.2">
      <c r="A1240" s="33" t="e">
        <v>#N/A</v>
      </c>
    </row>
    <row r="1241" spans="1:1" ht="15.75" customHeight="1" x14ac:dyDescent="0.2">
      <c r="A1241" s="33" t="e">
        <v>#N/A</v>
      </c>
    </row>
    <row r="1242" spans="1:1" ht="15.75" customHeight="1" x14ac:dyDescent="0.2">
      <c r="A1242" s="33" t="e">
        <v>#N/A</v>
      </c>
    </row>
    <row r="1243" spans="1:1" ht="15.75" customHeight="1" x14ac:dyDescent="0.2">
      <c r="A1243" s="33" t="e">
        <v>#N/A</v>
      </c>
    </row>
    <row r="1244" spans="1:1" ht="15.75" customHeight="1" x14ac:dyDescent="0.2">
      <c r="A1244" s="33" t="e">
        <v>#N/A</v>
      </c>
    </row>
    <row r="1245" spans="1:1" ht="15.75" customHeight="1" x14ac:dyDescent="0.2">
      <c r="A1245" s="33" t="e">
        <v>#N/A</v>
      </c>
    </row>
    <row r="1246" spans="1:1" ht="15.75" customHeight="1" x14ac:dyDescent="0.2">
      <c r="A1246" s="33" t="e">
        <v>#N/A</v>
      </c>
    </row>
    <row r="1247" spans="1:1" ht="15.75" customHeight="1" x14ac:dyDescent="0.2">
      <c r="A1247" s="33" t="e">
        <v>#N/A</v>
      </c>
    </row>
    <row r="1248" spans="1:1" ht="15.75" customHeight="1" x14ac:dyDescent="0.2">
      <c r="A1248" s="33" t="e">
        <v>#N/A</v>
      </c>
    </row>
    <row r="1249" spans="1:1" ht="15.75" customHeight="1" x14ac:dyDescent="0.2">
      <c r="A1249" s="33" t="e">
        <v>#N/A</v>
      </c>
    </row>
    <row r="1250" spans="1:1" ht="15.75" customHeight="1" x14ac:dyDescent="0.2">
      <c r="A1250" s="33" t="e">
        <v>#N/A</v>
      </c>
    </row>
    <row r="1251" spans="1:1" ht="15.75" customHeight="1" x14ac:dyDescent="0.2">
      <c r="A1251" s="33" t="e">
        <v>#N/A</v>
      </c>
    </row>
    <row r="1252" spans="1:1" ht="15.75" customHeight="1" x14ac:dyDescent="0.2">
      <c r="A1252" s="33" t="e">
        <v>#N/A</v>
      </c>
    </row>
    <row r="1253" spans="1:1" ht="15.75" customHeight="1" x14ac:dyDescent="0.2">
      <c r="A1253" s="33" t="e">
        <v>#N/A</v>
      </c>
    </row>
    <row r="1254" spans="1:1" ht="15.75" customHeight="1" x14ac:dyDescent="0.2">
      <c r="A1254" s="33" t="e">
        <v>#N/A</v>
      </c>
    </row>
    <row r="1255" spans="1:1" ht="15.75" customHeight="1" x14ac:dyDescent="0.2">
      <c r="A1255" s="33" t="e">
        <v>#N/A</v>
      </c>
    </row>
    <row r="1256" spans="1:1" ht="15.75" customHeight="1" x14ac:dyDescent="0.2">
      <c r="A1256" s="33" t="e">
        <v>#N/A</v>
      </c>
    </row>
    <row r="1257" spans="1:1" ht="15.75" customHeight="1" x14ac:dyDescent="0.2">
      <c r="A1257" s="33" t="e">
        <v>#N/A</v>
      </c>
    </row>
    <row r="1258" spans="1:1" ht="15.75" customHeight="1" x14ac:dyDescent="0.2">
      <c r="A1258" s="33" t="e">
        <v>#N/A</v>
      </c>
    </row>
    <row r="1259" spans="1:1" ht="15.75" customHeight="1" x14ac:dyDescent="0.2">
      <c r="A1259" s="33" t="e">
        <v>#N/A</v>
      </c>
    </row>
    <row r="1260" spans="1:1" ht="15.75" customHeight="1" x14ac:dyDescent="0.2">
      <c r="A1260" s="33" t="e">
        <v>#N/A</v>
      </c>
    </row>
    <row r="1261" spans="1:1" ht="15.75" customHeight="1" x14ac:dyDescent="0.2">
      <c r="A1261" s="33" t="e">
        <v>#N/A</v>
      </c>
    </row>
    <row r="1262" spans="1:1" ht="15.75" customHeight="1" x14ac:dyDescent="0.2">
      <c r="A1262" s="33" t="e">
        <v>#N/A</v>
      </c>
    </row>
    <row r="1263" spans="1:1" ht="15.75" customHeight="1" x14ac:dyDescent="0.2">
      <c r="A1263" s="33" t="e">
        <v>#N/A</v>
      </c>
    </row>
    <row r="1264" spans="1:1" ht="15.75" customHeight="1" x14ac:dyDescent="0.2">
      <c r="A1264" s="33" t="e">
        <v>#N/A</v>
      </c>
    </row>
    <row r="1265" spans="1:1" ht="15.75" customHeight="1" x14ac:dyDescent="0.2">
      <c r="A1265" s="33" t="e">
        <v>#N/A</v>
      </c>
    </row>
    <row r="1266" spans="1:1" ht="15.75" customHeight="1" x14ac:dyDescent="0.2">
      <c r="A1266" s="33" t="e">
        <v>#N/A</v>
      </c>
    </row>
    <row r="1267" spans="1:1" ht="15.75" customHeight="1" x14ac:dyDescent="0.2">
      <c r="A1267" s="33" t="e">
        <v>#N/A</v>
      </c>
    </row>
    <row r="1268" spans="1:1" ht="15.75" customHeight="1" x14ac:dyDescent="0.2">
      <c r="A1268" s="33" t="e">
        <v>#N/A</v>
      </c>
    </row>
    <row r="1269" spans="1:1" ht="15.75" customHeight="1" x14ac:dyDescent="0.2">
      <c r="A1269" s="33" t="e">
        <v>#N/A</v>
      </c>
    </row>
    <row r="1270" spans="1:1" ht="15.75" customHeight="1" x14ac:dyDescent="0.2">
      <c r="A1270" s="33" t="e">
        <v>#N/A</v>
      </c>
    </row>
    <row r="1271" spans="1:1" ht="15.75" customHeight="1" x14ac:dyDescent="0.2">
      <c r="A1271" s="33" t="e">
        <v>#N/A</v>
      </c>
    </row>
    <row r="1272" spans="1:1" ht="15.75" customHeight="1" x14ac:dyDescent="0.2">
      <c r="A1272" s="33" t="e">
        <v>#N/A</v>
      </c>
    </row>
    <row r="1273" spans="1:1" ht="15.75" customHeight="1" x14ac:dyDescent="0.2">
      <c r="A1273" s="33" t="e">
        <v>#N/A</v>
      </c>
    </row>
    <row r="1274" spans="1:1" ht="15.75" customHeight="1" x14ac:dyDescent="0.2">
      <c r="A1274" s="33" t="e">
        <v>#N/A</v>
      </c>
    </row>
    <row r="1275" spans="1:1" ht="15.75" customHeight="1" x14ac:dyDescent="0.2">
      <c r="A1275" s="33" t="e">
        <v>#N/A</v>
      </c>
    </row>
    <row r="1276" spans="1:1" ht="15.75" customHeight="1" x14ac:dyDescent="0.2">
      <c r="A1276" s="33" t="e">
        <v>#N/A</v>
      </c>
    </row>
    <row r="1277" spans="1:1" ht="15.75" customHeight="1" x14ac:dyDescent="0.2">
      <c r="A1277" s="33" t="e">
        <v>#N/A</v>
      </c>
    </row>
    <row r="1278" spans="1:1" ht="15.75" customHeight="1" x14ac:dyDescent="0.2">
      <c r="A1278" s="33" t="e">
        <v>#N/A</v>
      </c>
    </row>
    <row r="1279" spans="1:1" ht="15.75" customHeight="1" x14ac:dyDescent="0.2">
      <c r="A1279" s="33" t="e">
        <v>#N/A</v>
      </c>
    </row>
    <row r="1280" spans="1:1" ht="15.75" customHeight="1" x14ac:dyDescent="0.2">
      <c r="A1280" s="33" t="e">
        <v>#N/A</v>
      </c>
    </row>
    <row r="1281" spans="1:1" ht="15.75" customHeight="1" x14ac:dyDescent="0.2">
      <c r="A1281" s="33" t="e">
        <v>#N/A</v>
      </c>
    </row>
    <row r="1282" spans="1:1" ht="15.75" customHeight="1" x14ac:dyDescent="0.2">
      <c r="A1282" s="33" t="e">
        <v>#N/A</v>
      </c>
    </row>
    <row r="1283" spans="1:1" ht="15.75" customHeight="1" x14ac:dyDescent="0.2">
      <c r="A1283" s="33" t="e">
        <v>#N/A</v>
      </c>
    </row>
    <row r="1284" spans="1:1" ht="15.75" customHeight="1" x14ac:dyDescent="0.2">
      <c r="A1284" s="33" t="e">
        <v>#N/A</v>
      </c>
    </row>
    <row r="1285" spans="1:1" ht="15.75" customHeight="1" x14ac:dyDescent="0.2">
      <c r="A1285" s="33" t="e">
        <v>#N/A</v>
      </c>
    </row>
    <row r="1286" spans="1:1" ht="15.75" customHeight="1" x14ac:dyDescent="0.2">
      <c r="A1286" s="33" t="e">
        <v>#N/A</v>
      </c>
    </row>
    <row r="1287" spans="1:1" ht="15.75" customHeight="1" x14ac:dyDescent="0.2">
      <c r="A1287" s="33" t="e">
        <v>#N/A</v>
      </c>
    </row>
    <row r="1288" spans="1:1" ht="15.75" customHeight="1" x14ac:dyDescent="0.2">
      <c r="A1288" s="33" t="e">
        <v>#N/A</v>
      </c>
    </row>
    <row r="1289" spans="1:1" ht="15.75" customHeight="1" x14ac:dyDescent="0.2">
      <c r="A1289" s="33" t="e">
        <v>#N/A</v>
      </c>
    </row>
    <row r="1290" spans="1:1" ht="15.75" customHeight="1" x14ac:dyDescent="0.2">
      <c r="A1290" s="33" t="e">
        <v>#N/A</v>
      </c>
    </row>
    <row r="1291" spans="1:1" ht="15.75" customHeight="1" x14ac:dyDescent="0.2">
      <c r="A1291" s="33" t="e">
        <v>#N/A</v>
      </c>
    </row>
    <row r="1292" spans="1:1" ht="15.75" customHeight="1" x14ac:dyDescent="0.2">
      <c r="A1292" s="33" t="e">
        <v>#N/A</v>
      </c>
    </row>
    <row r="1293" spans="1:1" ht="15.75" customHeight="1" x14ac:dyDescent="0.2">
      <c r="A1293" s="33" t="e">
        <v>#N/A</v>
      </c>
    </row>
    <row r="1294" spans="1:1" ht="15.75" customHeight="1" x14ac:dyDescent="0.2">
      <c r="A1294" s="33" t="e">
        <v>#N/A</v>
      </c>
    </row>
    <row r="1295" spans="1:1" ht="15.75" customHeight="1" x14ac:dyDescent="0.2">
      <c r="A1295" s="33" t="e">
        <v>#N/A</v>
      </c>
    </row>
    <row r="1296" spans="1:1" ht="15.75" customHeight="1" x14ac:dyDescent="0.2">
      <c r="A1296" s="33" t="e">
        <v>#N/A</v>
      </c>
    </row>
    <row r="1297" spans="1:1" ht="15.75" customHeight="1" x14ac:dyDescent="0.2">
      <c r="A1297" s="33" t="e">
        <v>#N/A</v>
      </c>
    </row>
    <row r="1298" spans="1:1" ht="15.75" customHeight="1" x14ac:dyDescent="0.2">
      <c r="A1298" s="33" t="e">
        <v>#N/A</v>
      </c>
    </row>
    <row r="1299" spans="1:1" ht="15.75" customHeight="1" x14ac:dyDescent="0.2">
      <c r="A1299" s="33" t="e">
        <v>#N/A</v>
      </c>
    </row>
    <row r="1300" spans="1:1" ht="15.75" customHeight="1" x14ac:dyDescent="0.2">
      <c r="A1300" s="33" t="e">
        <v>#N/A</v>
      </c>
    </row>
    <row r="1301" spans="1:1" ht="15.75" customHeight="1" x14ac:dyDescent="0.2">
      <c r="A1301" s="33" t="e">
        <v>#N/A</v>
      </c>
    </row>
    <row r="1302" spans="1:1" ht="15.75" customHeight="1" x14ac:dyDescent="0.2">
      <c r="A1302" s="33" t="e">
        <v>#N/A</v>
      </c>
    </row>
    <row r="1303" spans="1:1" ht="15.75" customHeight="1" x14ac:dyDescent="0.2">
      <c r="A1303" s="33" t="e">
        <v>#N/A</v>
      </c>
    </row>
    <row r="1304" spans="1:1" ht="15.75" customHeight="1" x14ac:dyDescent="0.2">
      <c r="A1304" s="33" t="e">
        <v>#N/A</v>
      </c>
    </row>
    <row r="1305" spans="1:1" ht="15.75" customHeight="1" x14ac:dyDescent="0.2">
      <c r="A1305" s="33" t="e">
        <v>#N/A</v>
      </c>
    </row>
    <row r="1306" spans="1:1" ht="15.75" customHeight="1" x14ac:dyDescent="0.2">
      <c r="A1306" s="33" t="e">
        <v>#N/A</v>
      </c>
    </row>
    <row r="1307" spans="1:1" ht="15.75" customHeight="1" x14ac:dyDescent="0.2">
      <c r="A1307" s="33" t="e">
        <v>#N/A</v>
      </c>
    </row>
    <row r="1308" spans="1:1" ht="15.75" customHeight="1" x14ac:dyDescent="0.2">
      <c r="A1308" s="33" t="e">
        <v>#N/A</v>
      </c>
    </row>
    <row r="1309" spans="1:1" ht="15.75" customHeight="1" x14ac:dyDescent="0.2">
      <c r="A1309" s="33" t="e">
        <v>#N/A</v>
      </c>
    </row>
    <row r="1310" spans="1:1" ht="15.75" customHeight="1" x14ac:dyDescent="0.2">
      <c r="A1310" s="33" t="e">
        <v>#N/A</v>
      </c>
    </row>
    <row r="1311" spans="1:1" ht="15.75" customHeight="1" x14ac:dyDescent="0.2">
      <c r="A1311" s="33" t="e">
        <v>#N/A</v>
      </c>
    </row>
    <row r="1312" spans="1:1" ht="15.75" customHeight="1" x14ac:dyDescent="0.2">
      <c r="A1312" s="33" t="e">
        <v>#N/A</v>
      </c>
    </row>
    <row r="1313" spans="1:1" ht="15.75" customHeight="1" x14ac:dyDescent="0.2">
      <c r="A1313" s="33" t="e">
        <v>#N/A</v>
      </c>
    </row>
    <row r="1314" spans="1:1" ht="15.75" customHeight="1" x14ac:dyDescent="0.2">
      <c r="A1314" s="33" t="e">
        <v>#N/A</v>
      </c>
    </row>
    <row r="1315" spans="1:1" ht="15.75" customHeight="1" x14ac:dyDescent="0.2">
      <c r="A1315" s="33" t="e">
        <v>#N/A</v>
      </c>
    </row>
    <row r="1316" spans="1:1" ht="15.75" customHeight="1" x14ac:dyDescent="0.2">
      <c r="A1316" s="33" t="e">
        <v>#N/A</v>
      </c>
    </row>
    <row r="1317" spans="1:1" ht="15.75" customHeight="1" x14ac:dyDescent="0.2">
      <c r="A1317" s="33" t="e">
        <v>#N/A</v>
      </c>
    </row>
    <row r="1318" spans="1:1" ht="15.75" customHeight="1" x14ac:dyDescent="0.2">
      <c r="A1318" s="33" t="e">
        <v>#N/A</v>
      </c>
    </row>
    <row r="1319" spans="1:1" ht="15.75" customHeight="1" x14ac:dyDescent="0.2">
      <c r="A1319" s="33" t="e">
        <v>#N/A</v>
      </c>
    </row>
    <row r="1320" spans="1:1" ht="15.75" customHeight="1" x14ac:dyDescent="0.2">
      <c r="A1320" s="33" t="e">
        <v>#N/A</v>
      </c>
    </row>
    <row r="1321" spans="1:1" ht="15.75" customHeight="1" x14ac:dyDescent="0.2">
      <c r="A1321" s="33" t="e">
        <v>#N/A</v>
      </c>
    </row>
    <row r="1322" spans="1:1" ht="15.75" customHeight="1" x14ac:dyDescent="0.2">
      <c r="A1322" s="33" t="e">
        <v>#N/A</v>
      </c>
    </row>
    <row r="1323" spans="1:1" ht="15.75" customHeight="1" x14ac:dyDescent="0.2">
      <c r="A1323" s="33" t="e">
        <v>#N/A</v>
      </c>
    </row>
    <row r="1324" spans="1:1" ht="15.75" customHeight="1" x14ac:dyDescent="0.2">
      <c r="A1324" s="33" t="e">
        <v>#N/A</v>
      </c>
    </row>
    <row r="1325" spans="1:1" ht="15.75" customHeight="1" x14ac:dyDescent="0.2">
      <c r="A1325" s="33" t="e">
        <v>#N/A</v>
      </c>
    </row>
    <row r="1326" spans="1:1" ht="15.75" customHeight="1" x14ac:dyDescent="0.2">
      <c r="A1326" s="33" t="e">
        <v>#N/A</v>
      </c>
    </row>
    <row r="1327" spans="1:1" ht="15.75" customHeight="1" x14ac:dyDescent="0.2">
      <c r="A1327" s="33" t="e">
        <v>#N/A</v>
      </c>
    </row>
    <row r="1328" spans="1:1" ht="15.75" customHeight="1" x14ac:dyDescent="0.2">
      <c r="A1328" s="33" t="e">
        <v>#N/A</v>
      </c>
    </row>
    <row r="1329" spans="1:1" ht="15.75" customHeight="1" x14ac:dyDescent="0.2">
      <c r="A1329" s="33" t="e">
        <v>#N/A</v>
      </c>
    </row>
    <row r="1330" spans="1:1" ht="15.75" customHeight="1" x14ac:dyDescent="0.2">
      <c r="A1330" s="33" t="e">
        <v>#N/A</v>
      </c>
    </row>
    <row r="1331" spans="1:1" ht="15.75" customHeight="1" x14ac:dyDescent="0.2">
      <c r="A1331" s="33" t="e">
        <v>#N/A</v>
      </c>
    </row>
    <row r="1332" spans="1:1" ht="15.75" customHeight="1" x14ac:dyDescent="0.2">
      <c r="A1332" s="33" t="e">
        <v>#N/A</v>
      </c>
    </row>
    <row r="1333" spans="1:1" ht="15.75" customHeight="1" x14ac:dyDescent="0.2">
      <c r="A1333" s="33" t="e">
        <v>#N/A</v>
      </c>
    </row>
    <row r="1334" spans="1:1" ht="15.75" customHeight="1" x14ac:dyDescent="0.2">
      <c r="A1334" s="33" t="e">
        <v>#N/A</v>
      </c>
    </row>
    <row r="1335" spans="1:1" ht="15.75" customHeight="1" x14ac:dyDescent="0.2">
      <c r="A1335" s="33" t="e">
        <v>#N/A</v>
      </c>
    </row>
    <row r="1336" spans="1:1" ht="15.75" customHeight="1" x14ac:dyDescent="0.2">
      <c r="A1336" s="33" t="e">
        <v>#N/A</v>
      </c>
    </row>
    <row r="1337" spans="1:1" ht="15.75" customHeight="1" x14ac:dyDescent="0.2">
      <c r="A1337" s="33" t="e">
        <v>#N/A</v>
      </c>
    </row>
    <row r="1338" spans="1:1" ht="15.75" customHeight="1" x14ac:dyDescent="0.2">
      <c r="A1338" s="33" t="e">
        <v>#N/A</v>
      </c>
    </row>
    <row r="1339" spans="1:1" ht="15.75" customHeight="1" x14ac:dyDescent="0.2">
      <c r="A1339" s="33" t="e">
        <v>#N/A</v>
      </c>
    </row>
    <row r="1340" spans="1:1" ht="15.75" customHeight="1" x14ac:dyDescent="0.2">
      <c r="A1340" s="33" t="e">
        <v>#N/A</v>
      </c>
    </row>
    <row r="1341" spans="1:1" ht="15.75" customHeight="1" x14ac:dyDescent="0.2">
      <c r="A1341" s="33" t="e">
        <v>#N/A</v>
      </c>
    </row>
    <row r="1342" spans="1:1" ht="15.75" customHeight="1" x14ac:dyDescent="0.2">
      <c r="A1342" s="33" t="e">
        <v>#N/A</v>
      </c>
    </row>
    <row r="1343" spans="1:1" ht="15.75" customHeight="1" x14ac:dyDescent="0.2">
      <c r="A1343" s="33" t="e">
        <v>#N/A</v>
      </c>
    </row>
    <row r="1344" spans="1:1" ht="15.75" customHeight="1" x14ac:dyDescent="0.2">
      <c r="A1344" s="33" t="e">
        <v>#N/A</v>
      </c>
    </row>
    <row r="1345" spans="1:1" ht="15.75" customHeight="1" x14ac:dyDescent="0.2">
      <c r="A1345" s="33" t="e">
        <v>#N/A</v>
      </c>
    </row>
    <row r="1346" spans="1:1" ht="15.75" customHeight="1" x14ac:dyDescent="0.2">
      <c r="A1346" s="33" t="e">
        <v>#N/A</v>
      </c>
    </row>
    <row r="1347" spans="1:1" ht="15.75" customHeight="1" x14ac:dyDescent="0.2">
      <c r="A1347" s="33" t="e">
        <v>#N/A</v>
      </c>
    </row>
    <row r="1348" spans="1:1" ht="15.75" customHeight="1" x14ac:dyDescent="0.2">
      <c r="A1348" s="33" t="e">
        <v>#N/A</v>
      </c>
    </row>
    <row r="1349" spans="1:1" ht="15.75" customHeight="1" x14ac:dyDescent="0.2">
      <c r="A1349" s="33" t="e">
        <v>#N/A</v>
      </c>
    </row>
    <row r="1350" spans="1:1" ht="15.75" customHeight="1" x14ac:dyDescent="0.2">
      <c r="A1350" s="33" t="e">
        <v>#N/A</v>
      </c>
    </row>
    <row r="1351" spans="1:1" ht="15.75" customHeight="1" x14ac:dyDescent="0.2">
      <c r="A1351" s="33" t="e">
        <v>#N/A</v>
      </c>
    </row>
    <row r="1352" spans="1:1" ht="15.75" customHeight="1" x14ac:dyDescent="0.2">
      <c r="A1352" s="33" t="e">
        <v>#N/A</v>
      </c>
    </row>
    <row r="1353" spans="1:1" ht="15.75" customHeight="1" x14ac:dyDescent="0.2">
      <c r="A1353" s="33" t="e">
        <v>#N/A</v>
      </c>
    </row>
    <row r="1354" spans="1:1" ht="15.75" customHeight="1" x14ac:dyDescent="0.2">
      <c r="A1354" s="33" t="e">
        <v>#N/A</v>
      </c>
    </row>
    <row r="1355" spans="1:1" ht="15.75" customHeight="1" x14ac:dyDescent="0.2">
      <c r="A1355" s="33" t="e">
        <v>#N/A</v>
      </c>
    </row>
    <row r="1356" spans="1:1" ht="15.75" customHeight="1" x14ac:dyDescent="0.2">
      <c r="A1356" s="33" t="e">
        <v>#N/A</v>
      </c>
    </row>
    <row r="1357" spans="1:1" ht="15.75" customHeight="1" x14ac:dyDescent="0.2">
      <c r="A1357" s="33" t="e">
        <v>#N/A</v>
      </c>
    </row>
    <row r="1358" spans="1:1" ht="15.75" customHeight="1" x14ac:dyDescent="0.2">
      <c r="A1358" s="33" t="e">
        <v>#N/A</v>
      </c>
    </row>
    <row r="1359" spans="1:1" ht="15.75" customHeight="1" x14ac:dyDescent="0.2">
      <c r="A1359" s="33" t="e">
        <v>#N/A</v>
      </c>
    </row>
    <row r="1360" spans="1:1" ht="15.75" customHeight="1" x14ac:dyDescent="0.2">
      <c r="A1360" s="33" t="e">
        <v>#N/A</v>
      </c>
    </row>
    <row r="1361" spans="1:1" ht="15.75" customHeight="1" x14ac:dyDescent="0.2">
      <c r="A1361" s="33" t="e">
        <v>#N/A</v>
      </c>
    </row>
    <row r="1362" spans="1:1" ht="15.75" customHeight="1" x14ac:dyDescent="0.2">
      <c r="A1362" s="33" t="e">
        <v>#N/A</v>
      </c>
    </row>
    <row r="1363" spans="1:1" ht="15.75" customHeight="1" x14ac:dyDescent="0.2">
      <c r="A1363" s="33" t="e">
        <v>#N/A</v>
      </c>
    </row>
    <row r="1364" spans="1:1" ht="15.75" customHeight="1" x14ac:dyDescent="0.2">
      <c r="A1364" s="33" t="e">
        <v>#N/A</v>
      </c>
    </row>
    <row r="1365" spans="1:1" ht="15.75" customHeight="1" x14ac:dyDescent="0.2">
      <c r="A1365" s="33" t="e">
        <v>#N/A</v>
      </c>
    </row>
    <row r="1366" spans="1:1" ht="15.75" customHeight="1" x14ac:dyDescent="0.2">
      <c r="A1366" s="33" t="e">
        <v>#N/A</v>
      </c>
    </row>
    <row r="1367" spans="1:1" ht="15.75" customHeight="1" x14ac:dyDescent="0.2">
      <c r="A1367" s="33" t="e">
        <v>#N/A</v>
      </c>
    </row>
    <row r="1368" spans="1:1" ht="15.75" customHeight="1" x14ac:dyDescent="0.2">
      <c r="A1368" s="33" t="e">
        <v>#N/A</v>
      </c>
    </row>
    <row r="1369" spans="1:1" ht="15.75" customHeight="1" x14ac:dyDescent="0.2">
      <c r="A1369" s="33" t="e">
        <v>#N/A</v>
      </c>
    </row>
    <row r="1370" spans="1:1" ht="15.75" customHeight="1" x14ac:dyDescent="0.2">
      <c r="A1370" s="33" t="e">
        <v>#N/A</v>
      </c>
    </row>
    <row r="1371" spans="1:1" ht="15.75" customHeight="1" x14ac:dyDescent="0.2">
      <c r="A1371" s="33" t="e">
        <v>#N/A</v>
      </c>
    </row>
    <row r="1372" spans="1:1" ht="15.75" customHeight="1" x14ac:dyDescent="0.2">
      <c r="A1372" s="33" t="e">
        <v>#N/A</v>
      </c>
    </row>
    <row r="1373" spans="1:1" ht="15.75" customHeight="1" x14ac:dyDescent="0.2">
      <c r="A1373" s="33" t="e">
        <v>#N/A</v>
      </c>
    </row>
    <row r="1374" spans="1:1" ht="15.75" customHeight="1" x14ac:dyDescent="0.2">
      <c r="A1374" s="33" t="e">
        <v>#N/A</v>
      </c>
    </row>
    <row r="1375" spans="1:1" ht="15.75" customHeight="1" x14ac:dyDescent="0.2">
      <c r="A1375" s="33" t="e">
        <v>#N/A</v>
      </c>
    </row>
    <row r="1376" spans="1:1" ht="15.75" customHeight="1" x14ac:dyDescent="0.2">
      <c r="A1376" s="33" t="e">
        <v>#N/A</v>
      </c>
    </row>
    <row r="1377" spans="1:1" ht="15.75" customHeight="1" x14ac:dyDescent="0.2">
      <c r="A1377" s="33" t="e">
        <v>#N/A</v>
      </c>
    </row>
    <row r="1378" spans="1:1" ht="15.75" customHeight="1" x14ac:dyDescent="0.2">
      <c r="A1378" s="33" t="e">
        <v>#N/A</v>
      </c>
    </row>
    <row r="1379" spans="1:1" ht="15.75" customHeight="1" x14ac:dyDescent="0.2">
      <c r="A1379" s="33" t="e">
        <v>#N/A</v>
      </c>
    </row>
    <row r="1380" spans="1:1" ht="15.75" customHeight="1" x14ac:dyDescent="0.2">
      <c r="A1380" s="33" t="e">
        <v>#N/A</v>
      </c>
    </row>
    <row r="1381" spans="1:1" ht="15.75" customHeight="1" x14ac:dyDescent="0.2">
      <c r="A1381" s="33" t="e">
        <v>#N/A</v>
      </c>
    </row>
    <row r="1382" spans="1:1" ht="15.75" customHeight="1" x14ac:dyDescent="0.2">
      <c r="A1382" s="33" t="e">
        <v>#N/A</v>
      </c>
    </row>
    <row r="1383" spans="1:1" ht="15.75" customHeight="1" x14ac:dyDescent="0.2">
      <c r="A1383" s="33" t="e">
        <v>#N/A</v>
      </c>
    </row>
    <row r="1384" spans="1:1" ht="15.75" customHeight="1" x14ac:dyDescent="0.2">
      <c r="A1384" s="33" t="e">
        <v>#N/A</v>
      </c>
    </row>
    <row r="1385" spans="1:1" ht="15.75" customHeight="1" x14ac:dyDescent="0.2">
      <c r="A1385" s="33" t="e">
        <v>#N/A</v>
      </c>
    </row>
    <row r="1386" spans="1:1" ht="15.75" customHeight="1" x14ac:dyDescent="0.2">
      <c r="A1386" s="33" t="e">
        <v>#N/A</v>
      </c>
    </row>
    <row r="1387" spans="1:1" ht="15.75" customHeight="1" x14ac:dyDescent="0.2">
      <c r="A1387" s="33" t="e">
        <v>#N/A</v>
      </c>
    </row>
    <row r="1388" spans="1:1" ht="15.75" customHeight="1" x14ac:dyDescent="0.2">
      <c r="A1388" s="33" t="e">
        <v>#N/A</v>
      </c>
    </row>
    <row r="1389" spans="1:1" ht="15.75" customHeight="1" x14ac:dyDescent="0.2">
      <c r="A1389" s="33" t="e">
        <v>#N/A</v>
      </c>
    </row>
    <row r="1390" spans="1:1" ht="15.75" customHeight="1" x14ac:dyDescent="0.2">
      <c r="A1390" s="33" t="e">
        <v>#N/A</v>
      </c>
    </row>
    <row r="1391" spans="1:1" ht="15.75" customHeight="1" x14ac:dyDescent="0.2">
      <c r="A1391" s="33" t="e">
        <v>#N/A</v>
      </c>
    </row>
    <row r="1392" spans="1:1" ht="15.75" customHeight="1" x14ac:dyDescent="0.2">
      <c r="A1392" s="33" t="e">
        <v>#N/A</v>
      </c>
    </row>
    <row r="1393" spans="1:1" ht="15.75" customHeight="1" x14ac:dyDescent="0.2">
      <c r="A1393" s="33" t="e">
        <v>#N/A</v>
      </c>
    </row>
    <row r="1394" spans="1:1" ht="15.75" customHeight="1" x14ac:dyDescent="0.2">
      <c r="A1394" s="33" t="e">
        <v>#N/A</v>
      </c>
    </row>
    <row r="1395" spans="1:1" ht="15.75" customHeight="1" x14ac:dyDescent="0.2">
      <c r="A1395" s="33" t="e">
        <v>#N/A</v>
      </c>
    </row>
    <row r="1396" spans="1:1" ht="15.75" customHeight="1" x14ac:dyDescent="0.2">
      <c r="A1396" s="33" t="e">
        <v>#N/A</v>
      </c>
    </row>
    <row r="1397" spans="1:1" ht="15.75" customHeight="1" x14ac:dyDescent="0.2">
      <c r="A1397" s="33" t="e">
        <v>#N/A</v>
      </c>
    </row>
    <row r="1398" spans="1:1" ht="15.75" customHeight="1" x14ac:dyDescent="0.2">
      <c r="A1398" s="33" t="e">
        <v>#N/A</v>
      </c>
    </row>
    <row r="1399" spans="1:1" ht="15.75" customHeight="1" x14ac:dyDescent="0.2">
      <c r="A1399" s="33" t="e">
        <v>#N/A</v>
      </c>
    </row>
    <row r="1400" spans="1:1" ht="15.75" customHeight="1" x14ac:dyDescent="0.2">
      <c r="A1400" s="33" t="e">
        <v>#N/A</v>
      </c>
    </row>
    <row r="1401" spans="1:1" ht="15.75" customHeight="1" x14ac:dyDescent="0.2">
      <c r="A1401" s="33" t="e">
        <v>#N/A</v>
      </c>
    </row>
    <row r="1402" spans="1:1" ht="15.75" customHeight="1" x14ac:dyDescent="0.2">
      <c r="A1402" s="33" t="e">
        <v>#N/A</v>
      </c>
    </row>
    <row r="1403" spans="1:1" ht="15.75" customHeight="1" x14ac:dyDescent="0.2">
      <c r="A1403" s="33" t="e">
        <v>#N/A</v>
      </c>
    </row>
    <row r="1404" spans="1:1" ht="15.75" customHeight="1" x14ac:dyDescent="0.2">
      <c r="A1404" s="33" t="e">
        <v>#N/A</v>
      </c>
    </row>
    <row r="1405" spans="1:1" ht="15.75" customHeight="1" x14ac:dyDescent="0.2">
      <c r="A1405" s="33" t="e">
        <v>#N/A</v>
      </c>
    </row>
    <row r="1406" spans="1:1" ht="15.75" customHeight="1" x14ac:dyDescent="0.2">
      <c r="A1406" s="33" t="e">
        <v>#N/A</v>
      </c>
    </row>
    <row r="1407" spans="1:1" ht="15.75" customHeight="1" x14ac:dyDescent="0.2">
      <c r="A1407" s="33" t="e">
        <v>#N/A</v>
      </c>
    </row>
    <row r="1408" spans="1:1" ht="15.75" customHeight="1" x14ac:dyDescent="0.2">
      <c r="A1408" s="33" t="e">
        <v>#N/A</v>
      </c>
    </row>
    <row r="1409" spans="1:1" ht="15.75" customHeight="1" x14ac:dyDescent="0.2">
      <c r="A1409" s="33" t="e">
        <v>#N/A</v>
      </c>
    </row>
    <row r="1410" spans="1:1" ht="15.75" customHeight="1" x14ac:dyDescent="0.2">
      <c r="A1410" s="33" t="e">
        <v>#N/A</v>
      </c>
    </row>
    <row r="1411" spans="1:1" ht="15.75" customHeight="1" x14ac:dyDescent="0.2">
      <c r="A1411" s="33" t="e">
        <v>#N/A</v>
      </c>
    </row>
    <row r="1412" spans="1:1" ht="15.75" customHeight="1" x14ac:dyDescent="0.2">
      <c r="A1412" s="33" t="e">
        <v>#N/A</v>
      </c>
    </row>
    <row r="1413" spans="1:1" ht="15.75" customHeight="1" x14ac:dyDescent="0.2">
      <c r="A1413" s="33" t="e">
        <v>#N/A</v>
      </c>
    </row>
    <row r="1414" spans="1:1" ht="15.75" customHeight="1" x14ac:dyDescent="0.2">
      <c r="A1414" s="33" t="e">
        <v>#N/A</v>
      </c>
    </row>
    <row r="1415" spans="1:1" ht="15.75" customHeight="1" x14ac:dyDescent="0.2">
      <c r="A1415" s="33" t="e">
        <v>#N/A</v>
      </c>
    </row>
    <row r="1416" spans="1:1" ht="15.75" customHeight="1" x14ac:dyDescent="0.2">
      <c r="A1416" s="33" t="e">
        <v>#N/A</v>
      </c>
    </row>
    <row r="1417" spans="1:1" ht="15.75" customHeight="1" x14ac:dyDescent="0.2">
      <c r="A1417" s="33" t="e">
        <v>#N/A</v>
      </c>
    </row>
    <row r="1418" spans="1:1" ht="15.75" customHeight="1" x14ac:dyDescent="0.2">
      <c r="A1418" s="33" t="e">
        <v>#N/A</v>
      </c>
    </row>
    <row r="1419" spans="1:1" ht="15.75" customHeight="1" x14ac:dyDescent="0.2">
      <c r="A1419" s="33" t="e">
        <v>#N/A</v>
      </c>
    </row>
    <row r="1420" spans="1:1" ht="15.75" customHeight="1" x14ac:dyDescent="0.2">
      <c r="A1420" s="33" t="e">
        <v>#N/A</v>
      </c>
    </row>
    <row r="1421" spans="1:1" ht="15.75" customHeight="1" x14ac:dyDescent="0.2">
      <c r="A1421" s="33" t="e">
        <v>#N/A</v>
      </c>
    </row>
    <row r="1422" spans="1:1" ht="15.75" customHeight="1" x14ac:dyDescent="0.2">
      <c r="A1422" s="33" t="e">
        <v>#N/A</v>
      </c>
    </row>
    <row r="1423" spans="1:1" ht="15.75" customHeight="1" x14ac:dyDescent="0.2">
      <c r="A1423" s="33" t="e">
        <v>#N/A</v>
      </c>
    </row>
    <row r="1424" spans="1:1" ht="15.75" customHeight="1" x14ac:dyDescent="0.2">
      <c r="A1424" s="33" t="e">
        <v>#N/A</v>
      </c>
    </row>
    <row r="1425" spans="1:1" ht="15.75" customHeight="1" x14ac:dyDescent="0.2">
      <c r="A1425" s="33" t="e">
        <v>#N/A</v>
      </c>
    </row>
    <row r="1426" spans="1:1" ht="15.75" customHeight="1" x14ac:dyDescent="0.2">
      <c r="A1426" s="33" t="e">
        <v>#N/A</v>
      </c>
    </row>
    <row r="1427" spans="1:1" ht="15.75" customHeight="1" x14ac:dyDescent="0.2">
      <c r="A1427" s="33" t="e">
        <v>#N/A</v>
      </c>
    </row>
    <row r="1428" spans="1:1" ht="15.75" customHeight="1" x14ac:dyDescent="0.2">
      <c r="A1428" s="33" t="e">
        <v>#N/A</v>
      </c>
    </row>
    <row r="1429" spans="1:1" ht="15.75" customHeight="1" x14ac:dyDescent="0.2">
      <c r="A1429" s="33" t="e">
        <v>#N/A</v>
      </c>
    </row>
    <row r="1430" spans="1:1" ht="15.75" customHeight="1" x14ac:dyDescent="0.2">
      <c r="A1430" s="33" t="e">
        <v>#N/A</v>
      </c>
    </row>
    <row r="1431" spans="1:1" ht="15.75" customHeight="1" x14ac:dyDescent="0.2">
      <c r="A1431" s="33" t="e">
        <v>#N/A</v>
      </c>
    </row>
    <row r="1432" spans="1:1" ht="15.75" customHeight="1" x14ac:dyDescent="0.2">
      <c r="A1432" s="33" t="e">
        <v>#N/A</v>
      </c>
    </row>
    <row r="1433" spans="1:1" ht="15.75" customHeight="1" x14ac:dyDescent="0.2">
      <c r="A1433" s="33" t="e">
        <v>#N/A</v>
      </c>
    </row>
    <row r="1434" spans="1:1" ht="15.75" customHeight="1" x14ac:dyDescent="0.2">
      <c r="A1434" s="33" t="e">
        <v>#N/A</v>
      </c>
    </row>
    <row r="1435" spans="1:1" ht="15.75" customHeight="1" x14ac:dyDescent="0.2">
      <c r="A1435" s="33" t="e">
        <v>#N/A</v>
      </c>
    </row>
    <row r="1436" spans="1:1" ht="15.75" customHeight="1" x14ac:dyDescent="0.2">
      <c r="A1436" s="33" t="e">
        <v>#N/A</v>
      </c>
    </row>
    <row r="1437" spans="1:1" ht="15.75" customHeight="1" x14ac:dyDescent="0.2">
      <c r="A1437" s="33" t="e">
        <v>#N/A</v>
      </c>
    </row>
    <row r="1438" spans="1:1" ht="15.75" customHeight="1" x14ac:dyDescent="0.2">
      <c r="A1438" s="33" t="e">
        <v>#N/A</v>
      </c>
    </row>
    <row r="1439" spans="1:1" ht="15.75" customHeight="1" x14ac:dyDescent="0.2">
      <c r="A1439" s="33" t="e">
        <v>#N/A</v>
      </c>
    </row>
    <row r="1440" spans="1:1" ht="15.75" customHeight="1" x14ac:dyDescent="0.2">
      <c r="A1440" s="33" t="e">
        <v>#N/A</v>
      </c>
    </row>
    <row r="1441" spans="1:1" ht="15.75" customHeight="1" x14ac:dyDescent="0.2">
      <c r="A1441" s="33" t="e">
        <v>#N/A</v>
      </c>
    </row>
    <row r="1442" spans="1:1" ht="15.75" customHeight="1" x14ac:dyDescent="0.2">
      <c r="A1442" s="33" t="e">
        <v>#N/A</v>
      </c>
    </row>
    <row r="1443" spans="1:1" ht="15.75" customHeight="1" x14ac:dyDescent="0.2">
      <c r="A1443" s="33" t="e">
        <v>#N/A</v>
      </c>
    </row>
    <row r="1444" spans="1:1" ht="15.75" customHeight="1" x14ac:dyDescent="0.2">
      <c r="A1444" s="33" t="e">
        <v>#N/A</v>
      </c>
    </row>
    <row r="1445" spans="1:1" ht="15.75" customHeight="1" x14ac:dyDescent="0.2">
      <c r="A1445" s="33" t="e">
        <v>#N/A</v>
      </c>
    </row>
    <row r="1446" spans="1:1" ht="15.75" customHeight="1" x14ac:dyDescent="0.2">
      <c r="A1446" s="33" t="e">
        <v>#N/A</v>
      </c>
    </row>
    <row r="1447" spans="1:1" ht="15.75" customHeight="1" x14ac:dyDescent="0.2">
      <c r="A1447" s="33" t="e">
        <v>#N/A</v>
      </c>
    </row>
    <row r="1448" spans="1:1" ht="15.75" customHeight="1" x14ac:dyDescent="0.2">
      <c r="A1448" s="33" t="e">
        <v>#N/A</v>
      </c>
    </row>
    <row r="1449" spans="1:1" ht="15.75" customHeight="1" x14ac:dyDescent="0.2">
      <c r="A1449" s="33" t="e">
        <v>#N/A</v>
      </c>
    </row>
    <row r="1450" spans="1:1" ht="15.75" customHeight="1" x14ac:dyDescent="0.2">
      <c r="A1450" s="33" t="e">
        <v>#N/A</v>
      </c>
    </row>
    <row r="1451" spans="1:1" ht="15.75" customHeight="1" x14ac:dyDescent="0.2">
      <c r="A1451" s="33" t="e">
        <v>#N/A</v>
      </c>
    </row>
    <row r="1452" spans="1:1" ht="15.75" customHeight="1" x14ac:dyDescent="0.2">
      <c r="A1452" s="33" t="e">
        <v>#N/A</v>
      </c>
    </row>
    <row r="1453" spans="1:1" ht="15.75" customHeight="1" x14ac:dyDescent="0.2">
      <c r="A1453" s="33" t="e">
        <v>#N/A</v>
      </c>
    </row>
    <row r="1454" spans="1:1" ht="15.75" customHeight="1" x14ac:dyDescent="0.2">
      <c r="A1454" s="33" t="e">
        <v>#N/A</v>
      </c>
    </row>
    <row r="1455" spans="1:1" ht="15.75" customHeight="1" x14ac:dyDescent="0.2">
      <c r="A1455" s="33" t="e">
        <v>#N/A</v>
      </c>
    </row>
    <row r="1456" spans="1:1" ht="15.75" customHeight="1" x14ac:dyDescent="0.2">
      <c r="A1456" s="33" t="e">
        <v>#N/A</v>
      </c>
    </row>
    <row r="1457" spans="1:1" ht="15.75" customHeight="1" x14ac:dyDescent="0.2">
      <c r="A1457" s="33" t="e">
        <v>#N/A</v>
      </c>
    </row>
    <row r="1458" spans="1:1" ht="15.75" customHeight="1" x14ac:dyDescent="0.2">
      <c r="A1458" s="33" t="e">
        <v>#N/A</v>
      </c>
    </row>
    <row r="1459" spans="1:1" ht="15.75" customHeight="1" x14ac:dyDescent="0.2">
      <c r="A1459" s="33" t="e">
        <v>#N/A</v>
      </c>
    </row>
    <row r="1460" spans="1:1" ht="15.75" customHeight="1" x14ac:dyDescent="0.2">
      <c r="A1460" s="33" t="e">
        <v>#N/A</v>
      </c>
    </row>
    <row r="1461" spans="1:1" ht="15.75" customHeight="1" x14ac:dyDescent="0.2">
      <c r="A1461" s="33" t="e">
        <v>#N/A</v>
      </c>
    </row>
    <row r="1462" spans="1:1" ht="15.75" customHeight="1" x14ac:dyDescent="0.2">
      <c r="A1462" s="33" t="e">
        <v>#N/A</v>
      </c>
    </row>
    <row r="1463" spans="1:1" ht="15.75" customHeight="1" x14ac:dyDescent="0.2">
      <c r="A1463" s="33" t="e">
        <v>#N/A</v>
      </c>
    </row>
    <row r="1464" spans="1:1" ht="15.75" customHeight="1" x14ac:dyDescent="0.2">
      <c r="A1464" s="33" t="e">
        <v>#N/A</v>
      </c>
    </row>
    <row r="1465" spans="1:1" ht="15.75" customHeight="1" x14ac:dyDescent="0.2">
      <c r="A1465" s="33" t="e">
        <v>#N/A</v>
      </c>
    </row>
    <row r="1466" spans="1:1" ht="15.75" customHeight="1" x14ac:dyDescent="0.2">
      <c r="A1466" s="33" t="e">
        <v>#N/A</v>
      </c>
    </row>
    <row r="1467" spans="1:1" ht="15.75" customHeight="1" x14ac:dyDescent="0.2">
      <c r="A1467" s="33" t="e">
        <v>#N/A</v>
      </c>
    </row>
    <row r="1468" spans="1:1" ht="15.75" customHeight="1" x14ac:dyDescent="0.2">
      <c r="A1468" s="33" t="e">
        <v>#N/A</v>
      </c>
    </row>
    <row r="1469" spans="1:1" ht="15.75" customHeight="1" x14ac:dyDescent="0.2">
      <c r="A1469" s="33" t="e">
        <v>#N/A</v>
      </c>
    </row>
    <row r="1470" spans="1:1" ht="15.75" customHeight="1" x14ac:dyDescent="0.2">
      <c r="A1470" s="33" t="e">
        <v>#N/A</v>
      </c>
    </row>
    <row r="1471" spans="1:1" ht="15.75" customHeight="1" x14ac:dyDescent="0.2">
      <c r="A1471" s="33" t="e">
        <v>#N/A</v>
      </c>
    </row>
    <row r="1472" spans="1:1" ht="15.75" customHeight="1" x14ac:dyDescent="0.2">
      <c r="A1472" s="33" t="e">
        <v>#N/A</v>
      </c>
    </row>
    <row r="1473" spans="1:1" ht="15.75" customHeight="1" x14ac:dyDescent="0.2">
      <c r="A1473" s="33" t="e">
        <v>#N/A</v>
      </c>
    </row>
    <row r="1474" spans="1:1" ht="15.75" customHeight="1" x14ac:dyDescent="0.2">
      <c r="A1474" s="33" t="e">
        <v>#N/A</v>
      </c>
    </row>
    <row r="1475" spans="1:1" ht="15.75" customHeight="1" x14ac:dyDescent="0.2">
      <c r="A1475" s="33" t="e">
        <v>#N/A</v>
      </c>
    </row>
    <row r="1476" spans="1:1" ht="15.75" customHeight="1" x14ac:dyDescent="0.2">
      <c r="A1476" s="33" t="e">
        <v>#N/A</v>
      </c>
    </row>
    <row r="1477" spans="1:1" ht="15.75" customHeight="1" x14ac:dyDescent="0.2">
      <c r="A1477" s="33" t="e">
        <v>#N/A</v>
      </c>
    </row>
    <row r="1478" spans="1:1" ht="15.75" customHeight="1" x14ac:dyDescent="0.2">
      <c r="A1478" s="33" t="e">
        <v>#N/A</v>
      </c>
    </row>
    <row r="1479" spans="1:1" ht="15.75" customHeight="1" x14ac:dyDescent="0.2">
      <c r="A1479" s="33" t="e">
        <v>#N/A</v>
      </c>
    </row>
    <row r="1480" spans="1:1" ht="15.75" customHeight="1" x14ac:dyDescent="0.2">
      <c r="A1480" s="33" t="e">
        <v>#N/A</v>
      </c>
    </row>
    <row r="1481" spans="1:1" ht="15.75" customHeight="1" x14ac:dyDescent="0.2">
      <c r="A1481" s="33" t="e">
        <v>#N/A</v>
      </c>
    </row>
    <row r="1482" spans="1:1" ht="15.75" customHeight="1" x14ac:dyDescent="0.2">
      <c r="A1482" s="33" t="e">
        <v>#N/A</v>
      </c>
    </row>
    <row r="1483" spans="1:1" ht="15.75" customHeight="1" x14ac:dyDescent="0.2">
      <c r="A1483" s="33" t="e">
        <v>#N/A</v>
      </c>
    </row>
    <row r="1484" spans="1:1" ht="15.75" customHeight="1" x14ac:dyDescent="0.2">
      <c r="A1484" s="33" t="e">
        <v>#N/A</v>
      </c>
    </row>
    <row r="1485" spans="1:1" ht="15.75" customHeight="1" x14ac:dyDescent="0.2">
      <c r="A1485" s="33" t="e">
        <v>#N/A</v>
      </c>
    </row>
    <row r="1486" spans="1:1" ht="15.75" customHeight="1" x14ac:dyDescent="0.2">
      <c r="A1486" s="33" t="e">
        <v>#N/A</v>
      </c>
    </row>
    <row r="1487" spans="1:1" ht="15.75" customHeight="1" x14ac:dyDescent="0.2">
      <c r="A1487" s="33" t="e">
        <v>#N/A</v>
      </c>
    </row>
    <row r="1488" spans="1:1" ht="15.75" customHeight="1" x14ac:dyDescent="0.2">
      <c r="A1488" s="33" t="e">
        <v>#N/A</v>
      </c>
    </row>
    <row r="1489" spans="1:1" ht="15.75" customHeight="1" x14ac:dyDescent="0.2">
      <c r="A1489" s="33" t="e">
        <v>#N/A</v>
      </c>
    </row>
    <row r="1490" spans="1:1" ht="15.75" customHeight="1" x14ac:dyDescent="0.2">
      <c r="A1490" s="33" t="e">
        <v>#N/A</v>
      </c>
    </row>
    <row r="1491" spans="1:1" ht="15.75" customHeight="1" x14ac:dyDescent="0.2">
      <c r="A1491" s="33" t="e">
        <v>#N/A</v>
      </c>
    </row>
    <row r="1492" spans="1:1" ht="15.75" customHeight="1" x14ac:dyDescent="0.2">
      <c r="A1492" s="33" t="e">
        <v>#N/A</v>
      </c>
    </row>
    <row r="1493" spans="1:1" ht="15.75" customHeight="1" x14ac:dyDescent="0.2">
      <c r="A1493" s="33" t="e">
        <v>#N/A</v>
      </c>
    </row>
    <row r="1494" spans="1:1" ht="15.75" customHeight="1" x14ac:dyDescent="0.2">
      <c r="A1494" s="33" t="e">
        <v>#N/A</v>
      </c>
    </row>
    <row r="1495" spans="1:1" ht="15.75" customHeight="1" x14ac:dyDescent="0.2">
      <c r="A1495" s="33" t="e">
        <v>#N/A</v>
      </c>
    </row>
    <row r="1496" spans="1:1" ht="15.75" customHeight="1" x14ac:dyDescent="0.2">
      <c r="A1496" s="33" t="e">
        <v>#N/A</v>
      </c>
    </row>
    <row r="1497" spans="1:1" ht="15.75" customHeight="1" x14ac:dyDescent="0.2">
      <c r="A1497" s="33" t="e">
        <v>#N/A</v>
      </c>
    </row>
    <row r="1498" spans="1:1" ht="15.75" customHeight="1" x14ac:dyDescent="0.2">
      <c r="A1498" s="33" t="e">
        <v>#N/A</v>
      </c>
    </row>
    <row r="1499" spans="1:1" ht="15.75" customHeight="1" x14ac:dyDescent="0.2">
      <c r="A1499" s="33" t="e">
        <v>#N/A</v>
      </c>
    </row>
    <row r="1500" spans="1:1" ht="15.75" customHeight="1" x14ac:dyDescent="0.2">
      <c r="A1500" s="33" t="e">
        <v>#N/A</v>
      </c>
    </row>
    <row r="1501" spans="1:1" ht="15.75" customHeight="1" x14ac:dyDescent="0.2">
      <c r="A1501" s="33" t="e">
        <v>#N/A</v>
      </c>
    </row>
    <row r="1502" spans="1:1" ht="15.75" customHeight="1" x14ac:dyDescent="0.2">
      <c r="A1502" s="33" t="e">
        <v>#N/A</v>
      </c>
    </row>
    <row r="1503" spans="1:1" ht="15.75" customHeight="1" x14ac:dyDescent="0.2">
      <c r="A1503" s="33" t="e">
        <v>#N/A</v>
      </c>
    </row>
    <row r="1504" spans="1:1" ht="15.75" customHeight="1" x14ac:dyDescent="0.2">
      <c r="A1504" s="33" t="e">
        <v>#N/A</v>
      </c>
    </row>
    <row r="1505" spans="1:1" ht="15.75" customHeight="1" x14ac:dyDescent="0.2">
      <c r="A1505" s="33" t="e">
        <v>#N/A</v>
      </c>
    </row>
    <row r="1506" spans="1:1" ht="15.75" customHeight="1" x14ac:dyDescent="0.2">
      <c r="A1506" s="33" t="e">
        <v>#N/A</v>
      </c>
    </row>
    <row r="1507" spans="1:1" ht="15.75" customHeight="1" x14ac:dyDescent="0.2">
      <c r="A1507" s="33" t="e">
        <v>#N/A</v>
      </c>
    </row>
    <row r="1508" spans="1:1" ht="15.75" customHeight="1" x14ac:dyDescent="0.2">
      <c r="A1508" s="33" t="e">
        <v>#N/A</v>
      </c>
    </row>
    <row r="1509" spans="1:1" ht="15.75" customHeight="1" x14ac:dyDescent="0.2">
      <c r="A1509" s="33" t="e">
        <v>#N/A</v>
      </c>
    </row>
    <row r="1510" spans="1:1" ht="15.75" customHeight="1" x14ac:dyDescent="0.2">
      <c r="A1510" s="33" t="e">
        <v>#N/A</v>
      </c>
    </row>
    <row r="1511" spans="1:1" ht="15.75" customHeight="1" x14ac:dyDescent="0.2">
      <c r="A1511" s="33" t="e">
        <v>#N/A</v>
      </c>
    </row>
    <row r="1512" spans="1:1" ht="15.75" customHeight="1" x14ac:dyDescent="0.2">
      <c r="A1512" s="33" t="e">
        <v>#N/A</v>
      </c>
    </row>
    <row r="1513" spans="1:1" ht="15.75" customHeight="1" x14ac:dyDescent="0.2">
      <c r="A1513" s="33" t="e">
        <v>#N/A</v>
      </c>
    </row>
    <row r="1514" spans="1:1" ht="15.75" customHeight="1" x14ac:dyDescent="0.2">
      <c r="A1514" s="33" t="e">
        <v>#N/A</v>
      </c>
    </row>
    <row r="1515" spans="1:1" ht="15.75" customHeight="1" x14ac:dyDescent="0.2">
      <c r="A1515" s="33" t="e">
        <v>#N/A</v>
      </c>
    </row>
    <row r="1516" spans="1:1" ht="15.75" customHeight="1" x14ac:dyDescent="0.2">
      <c r="A1516" s="33" t="e">
        <v>#N/A</v>
      </c>
    </row>
    <row r="1517" spans="1:1" ht="15.75" customHeight="1" x14ac:dyDescent="0.2">
      <c r="A1517" s="33" t="e">
        <v>#N/A</v>
      </c>
    </row>
    <row r="1518" spans="1:1" ht="15.75" customHeight="1" x14ac:dyDescent="0.2">
      <c r="A1518" s="33" t="e">
        <v>#N/A</v>
      </c>
    </row>
    <row r="1519" spans="1:1" ht="15.75" customHeight="1" x14ac:dyDescent="0.2">
      <c r="A1519" s="33" t="e">
        <v>#N/A</v>
      </c>
    </row>
    <row r="1520" spans="1:1" ht="15.75" customHeight="1" x14ac:dyDescent="0.2">
      <c r="A1520" s="33" t="e">
        <v>#N/A</v>
      </c>
    </row>
    <row r="1521" spans="1:1" ht="15.75" customHeight="1" x14ac:dyDescent="0.2">
      <c r="A1521" s="33" t="e">
        <v>#N/A</v>
      </c>
    </row>
    <row r="1522" spans="1:1" ht="15.75" customHeight="1" x14ac:dyDescent="0.2">
      <c r="A1522" s="33" t="e">
        <v>#N/A</v>
      </c>
    </row>
    <row r="1523" spans="1:1" ht="15.75" customHeight="1" x14ac:dyDescent="0.2">
      <c r="A1523" s="33" t="e">
        <v>#N/A</v>
      </c>
    </row>
    <row r="1524" spans="1:1" ht="15.75" customHeight="1" x14ac:dyDescent="0.2">
      <c r="A1524" s="33" t="e">
        <v>#N/A</v>
      </c>
    </row>
    <row r="1525" spans="1:1" ht="15.75" customHeight="1" x14ac:dyDescent="0.2">
      <c r="A1525" s="33" t="e">
        <v>#N/A</v>
      </c>
    </row>
    <row r="1526" spans="1:1" ht="15.75" customHeight="1" x14ac:dyDescent="0.2">
      <c r="A1526" s="33" t="e">
        <v>#N/A</v>
      </c>
    </row>
    <row r="1527" spans="1:1" ht="15.75" customHeight="1" x14ac:dyDescent="0.2">
      <c r="A1527" s="33" t="e">
        <v>#N/A</v>
      </c>
    </row>
    <row r="1528" spans="1:1" ht="15.75" customHeight="1" x14ac:dyDescent="0.2">
      <c r="A1528" s="33" t="e">
        <v>#N/A</v>
      </c>
    </row>
    <row r="1529" spans="1:1" ht="15.75" customHeight="1" x14ac:dyDescent="0.2">
      <c r="A1529" s="33" t="e">
        <v>#N/A</v>
      </c>
    </row>
    <row r="1530" spans="1:1" ht="15.75" customHeight="1" x14ac:dyDescent="0.2">
      <c r="A1530" s="33" t="e">
        <v>#N/A</v>
      </c>
    </row>
    <row r="1531" spans="1:1" ht="15.75" customHeight="1" x14ac:dyDescent="0.2">
      <c r="A1531" s="33" t="e">
        <v>#N/A</v>
      </c>
    </row>
    <row r="1532" spans="1:1" ht="15.75" customHeight="1" x14ac:dyDescent="0.2">
      <c r="A1532" s="33" t="e">
        <v>#N/A</v>
      </c>
    </row>
    <row r="1533" spans="1:1" ht="15.75" customHeight="1" x14ac:dyDescent="0.2">
      <c r="A1533" s="33" t="e">
        <v>#N/A</v>
      </c>
    </row>
    <row r="1534" spans="1:1" ht="15.75" customHeight="1" x14ac:dyDescent="0.2">
      <c r="A1534" s="33" t="e">
        <v>#N/A</v>
      </c>
    </row>
    <row r="1535" spans="1:1" ht="15.75" customHeight="1" x14ac:dyDescent="0.2">
      <c r="A1535" s="33" t="e">
        <v>#N/A</v>
      </c>
    </row>
    <row r="1536" spans="1:1" ht="15.75" customHeight="1" x14ac:dyDescent="0.2">
      <c r="A1536" s="33" t="e">
        <v>#N/A</v>
      </c>
    </row>
    <row r="1537" spans="1:1" ht="15.75" customHeight="1" x14ac:dyDescent="0.2">
      <c r="A1537" s="33" t="e">
        <v>#N/A</v>
      </c>
    </row>
    <row r="1538" spans="1:1" ht="15.75" customHeight="1" x14ac:dyDescent="0.2">
      <c r="A1538" s="33" t="e">
        <v>#N/A</v>
      </c>
    </row>
    <row r="1539" spans="1:1" ht="15.75" customHeight="1" x14ac:dyDescent="0.2">
      <c r="A1539" s="33" t="e">
        <v>#N/A</v>
      </c>
    </row>
    <row r="1540" spans="1:1" ht="15.75" customHeight="1" x14ac:dyDescent="0.2">
      <c r="A1540" s="33" t="e">
        <v>#N/A</v>
      </c>
    </row>
  </sheetData>
  <sheetProtection password="8632" sheet="1" objects="1" scenarios="1" selectLockedCells="1" selectUnlockedCells="1"/>
  <mergeCells count="6">
    <mergeCell ref="A2:A4"/>
    <mergeCell ref="Y2:Y4"/>
    <mergeCell ref="X2:X4"/>
    <mergeCell ref="D2:D4"/>
    <mergeCell ref="B2:B4"/>
    <mergeCell ref="C2:C4"/>
  </mergeCells>
  <conditionalFormatting sqref="C2:C4 C740:C3100">
    <cfRule type="colorScale" priority="7">
      <colorScale>
        <cfvo type="min"/>
        <cfvo type="max"/>
        <color rgb="FF57BB8A"/>
        <color rgb="FFFFFFFF"/>
      </colorScale>
    </cfRule>
  </conditionalFormatting>
  <conditionalFormatting sqref="B1:C1 E1:F1 H1:I1 K1:L1 N1:O1 Q1:R1 T1:U1 W1:X1">
    <cfRule type="colorScale" priority="3">
      <colorScale>
        <cfvo type="min"/>
        <cfvo type="max"/>
        <color rgb="FF57BB8A"/>
        <color rgb="FFFFFFFF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6"/>
  <sheetViews>
    <sheetView rightToLeft="1" tabSelected="1" topLeftCell="A2" zoomScale="70" zoomScaleNormal="70" zoomScaleSheetLayoutView="70" workbookViewId="0">
      <selection activeCell="H8" sqref="H8"/>
    </sheetView>
  </sheetViews>
  <sheetFormatPr defaultColWidth="0" defaultRowHeight="0" customHeight="1" zeroHeight="1" x14ac:dyDescent="0.2"/>
  <cols>
    <col min="1" max="1" width="9.5703125" style="1" customWidth="1"/>
    <col min="2" max="2" width="18.28515625" style="2" customWidth="1"/>
    <col min="3" max="3" width="11.7109375" style="2" customWidth="1"/>
    <col min="4" max="4" width="14.140625" style="2" customWidth="1"/>
    <col min="5" max="5" width="16.5703125" style="2" customWidth="1"/>
    <col min="6" max="6" width="19.42578125" style="2" customWidth="1"/>
    <col min="7" max="7" width="11.7109375" style="2" customWidth="1"/>
    <col min="8" max="8" width="15.85546875" style="2" customWidth="1"/>
    <col min="9" max="9" width="10.7109375" style="2" hidden="1" customWidth="1"/>
    <col min="10" max="10" width="5" style="2" customWidth="1"/>
    <col min="11" max="11" width="5.5703125" style="2" customWidth="1"/>
    <col min="12" max="12" width="8.140625" style="2" customWidth="1"/>
    <col min="13" max="13" width="13.7109375" style="2" customWidth="1"/>
    <col min="14" max="14" width="16.85546875" style="2" customWidth="1"/>
    <col min="15" max="15" width="8.7109375" style="2" hidden="1" customWidth="1"/>
    <col min="16" max="16" width="9" style="1" customWidth="1"/>
    <col min="17" max="16384" width="9" style="2" hidden="1"/>
  </cols>
  <sheetData>
    <row r="1" spans="1:19" ht="23.25" hidden="1" customHeight="1" x14ac:dyDescent="0.2">
      <c r="A1" s="1">
        <f>'بيانات الطلاب ودرجاتهم'!Y1</f>
        <v>26</v>
      </c>
      <c r="C1" s="2">
        <f>'بيانات الطلاب ودرجاتهم'!E1</f>
        <v>5</v>
      </c>
      <c r="D1" s="2">
        <f>'بيانات الطلاب ودرجاتهم'!G1</f>
        <v>7</v>
      </c>
      <c r="E1" s="2">
        <f>'بيانات الطلاب ودرجاتهم'!I1</f>
        <v>9</v>
      </c>
      <c r="F1" s="2">
        <f>'بيانات الطلاب ودرجاتهم'!K1</f>
        <v>11</v>
      </c>
      <c r="G1" s="2">
        <f>'بيانات الطلاب ودرجاتهم'!M1</f>
        <v>13</v>
      </c>
      <c r="H1" s="2">
        <f>'بيانات الطلاب ودرجاتهم'!O1</f>
        <v>15</v>
      </c>
      <c r="I1" s="2">
        <f>'بيانات الطلاب ودرجاتهم'!Q1</f>
        <v>17</v>
      </c>
      <c r="J1" s="2">
        <f>'بيانات الطلاب ودرجاتهم'!R1</f>
        <v>18</v>
      </c>
      <c r="K1" s="2">
        <f>'بيانات الطلاب ودرجاتهم'!S1</f>
        <v>19</v>
      </c>
      <c r="L1" s="2">
        <f>'بيانات الطلاب ودرجاتهم'!T1</f>
        <v>20</v>
      </c>
      <c r="M1" s="2">
        <f>'بيانات الطلاب ودرجاتهم'!U1</f>
        <v>21</v>
      </c>
      <c r="N1" s="2">
        <f>'بيانات الطلاب ودرجاتهم'!V1</f>
        <v>23</v>
      </c>
      <c r="O1" s="2">
        <f>'بيانات الطلاب ودرجاتهم'!W1</f>
        <v>24</v>
      </c>
      <c r="P1" s="1">
        <f>'بيانات الطلاب ودرجاتهم'!X1</f>
        <v>25</v>
      </c>
    </row>
    <row r="2" spans="1:19" ht="23.25" customHeight="1" x14ac:dyDescent="0.2"/>
    <row r="3" spans="1:19" s="17" customFormat="1" ht="15" customHeight="1" thickBot="1" x14ac:dyDescent="0.25"/>
    <row r="4" spans="1:19" s="17" customFormat="1" ht="56.25" customHeight="1" thickTop="1" thickBot="1" x14ac:dyDescent="0.4">
      <c r="A4" s="18"/>
      <c r="B4" s="101" t="s">
        <v>685</v>
      </c>
      <c r="C4" s="101"/>
      <c r="D4" s="102"/>
      <c r="E4" s="103">
        <v>10</v>
      </c>
      <c r="F4" s="104"/>
      <c r="G4" s="19"/>
      <c r="O4" s="19"/>
      <c r="P4" s="19"/>
    </row>
    <row r="5" spans="1:19" s="17" customFormat="1" ht="12" customHeight="1" thickTop="1" thickBot="1" x14ac:dyDescent="0.25">
      <c r="B5" s="19"/>
      <c r="C5" s="19"/>
      <c r="D5" s="19"/>
      <c r="E5" s="20"/>
      <c r="F5" s="20"/>
      <c r="G5" s="19"/>
      <c r="O5" s="19"/>
      <c r="P5" s="19"/>
    </row>
    <row r="6" spans="1:19" s="17" customFormat="1" ht="39" customHeight="1" thickTop="1" thickBot="1" x14ac:dyDescent="0.25">
      <c r="B6" s="22" t="s">
        <v>18</v>
      </c>
      <c r="C6" s="107" t="str">
        <f>'بيانات اساسية'!E2</f>
        <v>مديرية التربية والتعليم بالمنيا</v>
      </c>
      <c r="D6" s="107"/>
      <c r="E6" s="107"/>
      <c r="F6" s="108"/>
      <c r="O6" s="21"/>
    </row>
    <row r="7" spans="1:19" s="17" customFormat="1" ht="34.5" customHeight="1" thickBot="1" x14ac:dyDescent="0.25">
      <c r="B7" s="24" t="s">
        <v>19</v>
      </c>
      <c r="C7" s="109" t="str">
        <f>'بيانات اساسية'!E3</f>
        <v xml:space="preserve">إدارة المنيا التعليمية  </v>
      </c>
      <c r="D7" s="109"/>
      <c r="E7" s="109"/>
      <c r="F7" s="110"/>
    </row>
    <row r="8" spans="1:19" s="17" customFormat="1" ht="30.75" customHeight="1" thickBot="1" x14ac:dyDescent="0.25">
      <c r="B8" s="23" t="s">
        <v>20</v>
      </c>
      <c r="C8" s="111" t="str">
        <f>'بيانات اساسية'!E4</f>
        <v>بنى احمد الاعدادية رقم 1</v>
      </c>
      <c r="D8" s="111"/>
      <c r="E8" s="111"/>
      <c r="F8" s="112"/>
    </row>
    <row r="9" spans="1:19" s="17" customFormat="1" ht="8.25" customHeight="1" thickTop="1" thickBot="1" x14ac:dyDescent="0.25"/>
    <row r="10" spans="1:19" ht="37.5" customHeight="1" thickTop="1" thickBot="1" x14ac:dyDescent="0.25">
      <c r="A10" s="25"/>
      <c r="B10" s="105" t="s">
        <v>21</v>
      </c>
      <c r="C10" s="106"/>
      <c r="D10" s="116" t="str">
        <f>VLOOKUP($E$4,data,3,0)</f>
        <v>اسماء محمد احمد عبد الواحد عمر</v>
      </c>
      <c r="E10" s="117"/>
      <c r="F10" s="117"/>
      <c r="G10" s="117"/>
      <c r="H10" s="118"/>
      <c r="I10" s="25"/>
      <c r="J10" s="113" t="s">
        <v>22</v>
      </c>
      <c r="K10" s="114"/>
      <c r="L10" s="115"/>
      <c r="M10" s="87" t="str">
        <f>'بيانات اساسية'!E5</f>
        <v>الاعدادية</v>
      </c>
      <c r="N10" s="88"/>
      <c r="O10" s="15"/>
      <c r="P10" s="79"/>
      <c r="Q10" s="80"/>
      <c r="R10" s="80"/>
      <c r="S10" s="80"/>
    </row>
    <row r="11" spans="1:19" ht="34.5" customHeight="1" thickTop="1" thickBot="1" x14ac:dyDescent="0.25">
      <c r="A11" s="25"/>
      <c r="B11" s="119" t="s">
        <v>0</v>
      </c>
      <c r="C11" s="120"/>
      <c r="D11" s="93">
        <f>VLOOKUP($E$4,data,1,0)</f>
        <v>10</v>
      </c>
      <c r="E11" s="94"/>
      <c r="F11" s="94"/>
      <c r="G11" s="94"/>
      <c r="H11" s="95"/>
      <c r="I11" s="25"/>
      <c r="J11" s="82" t="s">
        <v>23</v>
      </c>
      <c r="K11" s="83"/>
      <c r="L11" s="84"/>
      <c r="M11" s="89" t="str">
        <f>VLOOKUP($E$4,data,25,0)</f>
        <v>الاول الاعدادى</v>
      </c>
      <c r="N11" s="90"/>
      <c r="O11" s="16"/>
      <c r="P11" s="81"/>
      <c r="Q11" s="81"/>
      <c r="R11" s="81"/>
      <c r="S11" s="81"/>
    </row>
    <row r="12" spans="1:19" ht="30.75" customHeight="1" thickTop="1" thickBot="1" x14ac:dyDescent="0.25">
      <c r="A12" s="25"/>
      <c r="B12" s="99" t="s">
        <v>24</v>
      </c>
      <c r="C12" s="100"/>
      <c r="D12" s="96" t="str">
        <f>VLOOKUP($E$4,data,24,0)</f>
        <v>ناجح</v>
      </c>
      <c r="E12" s="97"/>
      <c r="F12" s="97"/>
      <c r="G12" s="97"/>
      <c r="H12" s="98"/>
      <c r="I12" s="25"/>
      <c r="J12" s="47" t="s">
        <v>25</v>
      </c>
      <c r="K12" s="48"/>
      <c r="L12" s="49"/>
      <c r="M12" s="91" t="str">
        <f>'بيانات اساسية'!E9</f>
        <v>2021 / 2020</v>
      </c>
      <c r="N12" s="92"/>
      <c r="O12" s="14"/>
      <c r="P12" s="77"/>
      <c r="Q12" s="78"/>
      <c r="R12" s="78"/>
      <c r="S12" s="78"/>
    </row>
    <row r="13" spans="1:19" s="1" customFormat="1" ht="16.5" customHeight="1" thickTop="1" thickBo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9" s="4" customFormat="1" ht="57.75" customHeight="1" thickTop="1" thickBot="1" x14ac:dyDescent="0.25">
      <c r="A14" s="31"/>
      <c r="B14" s="26" t="s">
        <v>26</v>
      </c>
      <c r="C14" s="27" t="str">
        <f>'بيانات الطلاب ودرجاتهم'!E2</f>
        <v>عربي</v>
      </c>
      <c r="D14" s="27" t="str">
        <f>'بيانات الطلاب ودرجاتهم'!G2</f>
        <v>رياضيات</v>
      </c>
      <c r="E14" s="27" t="str">
        <f>'بيانات الطلاب ودرجاتهم'!I2</f>
        <v>دراسات</v>
      </c>
      <c r="F14" s="27" t="str">
        <f>'بيانات الطلاب ودرجاتهم'!K2</f>
        <v>علوم</v>
      </c>
      <c r="G14" s="57" t="str">
        <f>'بيانات الطلاب ودرجاتهم'!M2</f>
        <v>لغة إنجليزية</v>
      </c>
      <c r="H14" s="67" t="str">
        <f>'بيانات الطلاب ودرجاتهم'!O2</f>
        <v>مجموع المواد الأساسية</v>
      </c>
      <c r="I14" s="62" t="str">
        <f>'بيانات الطلاب ودرجاتهم'!Q2</f>
        <v>نشاط اختيارى (1)</v>
      </c>
      <c r="J14" s="55" t="str">
        <f>'بيانات الطلاب ودرجاتهم'!R2</f>
        <v>نشاط اختيارى (2)</v>
      </c>
      <c r="K14" s="55" t="str">
        <f>'بيانات الطلاب ودرجاتهم'!S2</f>
        <v>نشاط فنى</v>
      </c>
      <c r="L14" s="55" t="str">
        <f>'بيانات الطلاب ودرجاتهم'!T2</f>
        <v>تربية رياضية</v>
      </c>
      <c r="M14" s="55" t="str">
        <f>'بيانات الطلاب ودرجاتهم'!U2</f>
        <v>الحاسب الالي</v>
      </c>
      <c r="N14" s="55" t="str">
        <f>'بيانات الطلاب ودرجاتهم'!V2</f>
        <v>تربية دينية</v>
      </c>
      <c r="O14" s="50" t="str">
        <f>'بيانات الطلاب ودرجاتهم'!W2</f>
        <v>مستوى رفيع</v>
      </c>
      <c r="P14" s="3"/>
    </row>
    <row r="15" spans="1:19" s="4" customFormat="1" ht="33.75" customHeight="1" thickTop="1" thickBot="1" x14ac:dyDescent="0.25">
      <c r="A15" s="31"/>
      <c r="B15" s="12" t="s">
        <v>27</v>
      </c>
      <c r="C15" s="28">
        <v>80</v>
      </c>
      <c r="D15" s="28">
        <v>60</v>
      </c>
      <c r="E15" s="28">
        <f>'بيانات الطلاب ودرجاتهم'!I3</f>
        <v>40</v>
      </c>
      <c r="F15" s="28">
        <f>'بيانات الطلاب ودرجاتهم'!K3</f>
        <v>40</v>
      </c>
      <c r="G15" s="58">
        <v>60</v>
      </c>
      <c r="H15" s="68">
        <v>280</v>
      </c>
      <c r="I15" s="63">
        <f>'بيانات الطلاب ودرجاتهم'!Q3</f>
        <v>20</v>
      </c>
      <c r="J15" s="55">
        <f>'بيانات الطلاب ودرجاتهم'!R3</f>
        <v>20</v>
      </c>
      <c r="K15" s="55">
        <f>'بيانات الطلاب ودرجاتهم'!S3</f>
        <v>20</v>
      </c>
      <c r="L15" s="55">
        <f>'بيانات الطلاب ودرجاتهم'!T3</f>
        <v>40</v>
      </c>
      <c r="M15" s="55">
        <f>'بيانات الطلاب ودرجاتهم'!U3</f>
        <v>20</v>
      </c>
      <c r="N15" s="55">
        <f>'بيانات الطلاب ودرجاتهم'!V3</f>
        <v>30</v>
      </c>
      <c r="O15" s="51">
        <f>'بيانات الطلاب ودرجاتهم'!W3</f>
        <v>30</v>
      </c>
      <c r="P15" s="5"/>
    </row>
    <row r="16" spans="1:19" s="4" customFormat="1" ht="36" customHeight="1" thickTop="1" thickBot="1" x14ac:dyDescent="0.25">
      <c r="A16" s="31"/>
      <c r="B16" s="13" t="s">
        <v>28</v>
      </c>
      <c r="C16" s="29">
        <v>40</v>
      </c>
      <c r="D16" s="29">
        <v>30</v>
      </c>
      <c r="E16" s="29">
        <f>'بيانات الطلاب ودرجاتهم'!I4</f>
        <v>20</v>
      </c>
      <c r="F16" s="29">
        <f>'بيانات الطلاب ودرجاتهم'!K4</f>
        <v>20</v>
      </c>
      <c r="G16" s="59">
        <v>30</v>
      </c>
      <c r="H16" s="69">
        <v>140</v>
      </c>
      <c r="I16" s="64">
        <f>'بيانات الطلاب ودرجاتهم'!Q4</f>
        <v>10</v>
      </c>
      <c r="J16" s="55">
        <f>'بيانات الطلاب ودرجاتهم'!R4</f>
        <v>10</v>
      </c>
      <c r="K16" s="55">
        <f>'بيانات الطلاب ودرجاتهم'!S4</f>
        <v>10</v>
      </c>
      <c r="L16" s="55">
        <f>'بيانات الطلاب ودرجاتهم'!T4</f>
        <v>20</v>
      </c>
      <c r="M16" s="55">
        <f>'بيانات الطلاب ودرجاتهم'!U4</f>
        <v>10</v>
      </c>
      <c r="N16" s="55">
        <f>'بيانات الطلاب ودرجاتهم'!V4</f>
        <v>15</v>
      </c>
      <c r="O16" s="52">
        <f>'بيانات الطلاب ودرجاتهم'!W4</f>
        <v>15</v>
      </c>
      <c r="P16" s="5"/>
    </row>
    <row r="17" spans="1:16" s="4" customFormat="1" ht="36" customHeight="1" thickTop="1" thickBot="1" x14ac:dyDescent="0.25">
      <c r="A17" s="31"/>
      <c r="B17" s="10" t="s">
        <v>684</v>
      </c>
      <c r="C17" s="11">
        <f>VLOOKUP($E$4,data,5,0)</f>
        <v>72</v>
      </c>
      <c r="D17" s="11">
        <f>VLOOKUP($E$4,data,7,0)</f>
        <v>38</v>
      </c>
      <c r="E17" s="11">
        <f>VLOOKUP($E$4,data,9,0)</f>
        <v>32</v>
      </c>
      <c r="F17" s="11">
        <f>VLOOKUP($E$4,data,11,0)</f>
        <v>26</v>
      </c>
      <c r="G17" s="60">
        <f>VLOOKUP($E$4,data,13,0)</f>
        <v>50</v>
      </c>
      <c r="H17" s="70">
        <f>VLOOKUP($E$4,data,15,0)</f>
        <v>218</v>
      </c>
      <c r="I17" s="65"/>
      <c r="J17" s="56"/>
      <c r="K17" s="56"/>
      <c r="L17" s="56"/>
      <c r="M17" s="56"/>
      <c r="N17" s="56"/>
      <c r="O17" s="53"/>
      <c r="P17" s="5"/>
    </row>
    <row r="18" spans="1:16" s="4" customFormat="1" ht="30" customHeight="1" thickTop="1" thickBot="1" x14ac:dyDescent="0.25">
      <c r="A18" s="31"/>
      <c r="B18" s="10" t="s">
        <v>677</v>
      </c>
      <c r="C18" s="45" t="str">
        <f>VLOOKUP($E$4,data,6,0)</f>
        <v>ممتاز</v>
      </c>
      <c r="D18" s="45" t="str">
        <f>VLOOKUP($E$4,data,8,0)</f>
        <v>مقبول</v>
      </c>
      <c r="E18" s="46" t="str">
        <f>VLOOKUP($E$4,data,10,0)</f>
        <v>جيد جدا</v>
      </c>
      <c r="F18" s="45" t="str">
        <f>VLOOKUP($E$4,data,12,0)</f>
        <v>جيد</v>
      </c>
      <c r="G18" s="61" t="str">
        <f>VLOOKUP($E$4,data,14,0)</f>
        <v>جيد جدا</v>
      </c>
      <c r="H18" s="71" t="str">
        <f>VLOOKUP($E$4,data,16,0)</f>
        <v>جيد جدا</v>
      </c>
      <c r="I18" s="66">
        <f>VLOOKUP($E$4,data,18,0)</f>
        <v>0</v>
      </c>
      <c r="J18" s="56">
        <f>VLOOKUP($E$4,data,20,0)</f>
        <v>0</v>
      </c>
      <c r="K18" s="56">
        <f>VLOOKUP($E$4,data,K1,0)</f>
        <v>0</v>
      </c>
      <c r="L18" s="56">
        <f>VLOOKUP($E$4,data,L1,0)</f>
        <v>0</v>
      </c>
      <c r="M18" s="56">
        <f>VLOOKUP($E$4,data,M1,0)</f>
        <v>0</v>
      </c>
      <c r="N18" s="56">
        <f>VLOOKUP($E$4,data,N1,0)</f>
        <v>0</v>
      </c>
      <c r="O18" s="54" t="str">
        <f>VLOOKUP($E$4,data,O1,0)</f>
        <v>ناجح</v>
      </c>
      <c r="P18" s="6"/>
    </row>
    <row r="19" spans="1:16" s="1" customFormat="1" ht="15" thickTop="1" x14ac:dyDescent="0.2"/>
    <row r="20" spans="1:16" s="8" customFormat="1" ht="26.25" customHeight="1" x14ac:dyDescent="0.2">
      <c r="A20" s="7"/>
      <c r="B20" s="85" t="s">
        <v>29</v>
      </c>
      <c r="C20" s="85"/>
      <c r="E20" s="85" t="s">
        <v>30</v>
      </c>
      <c r="F20" s="85"/>
      <c r="G20" s="85"/>
      <c r="H20" s="85"/>
      <c r="I20" s="85"/>
      <c r="L20" s="85" t="s">
        <v>31</v>
      </c>
      <c r="M20" s="85"/>
      <c r="N20" s="85"/>
      <c r="O20" s="30"/>
      <c r="P20" s="7"/>
    </row>
    <row r="21" spans="1:16" s="9" customFormat="1" ht="40.5" customHeight="1" x14ac:dyDescent="0.2">
      <c r="B21" s="76" t="str">
        <f>'بيانات اساسية'!E8</f>
        <v>محمد محمود حسين</v>
      </c>
      <c r="C21" s="76"/>
      <c r="E21" s="86" t="str">
        <f>'بيانات اساسية'!E7</f>
        <v>حامد عبدالولى محمد</v>
      </c>
      <c r="F21" s="86"/>
      <c r="G21" s="86"/>
      <c r="H21" s="86"/>
      <c r="I21" s="86"/>
      <c r="L21" s="76" t="str">
        <f>'بيانات اساسية'!E6</f>
        <v>خالد مصطفى عبدالله</v>
      </c>
      <c r="M21" s="76"/>
      <c r="N21" s="76"/>
      <c r="O21" s="31"/>
    </row>
    <row r="22" spans="1:16" s="1" customFormat="1" ht="14.25" x14ac:dyDescent="0.2"/>
    <row r="23" spans="1:16" s="1" customFormat="1" ht="12" customHeight="1" x14ac:dyDescent="0.2"/>
    <row r="24" spans="1:16" s="1" customFormat="1" ht="14.25" x14ac:dyDescent="0.2"/>
    <row r="25" spans="1:16" s="1" customFormat="1" ht="14.25" hidden="1" x14ac:dyDescent="0.2"/>
    <row r="26" spans="1:16" s="1" customFormat="1" ht="14.25" hidden="1" x14ac:dyDescent="0.2"/>
  </sheetData>
  <sheetProtection password="8632" sheet="1"/>
  <mergeCells count="25">
    <mergeCell ref="B4:D4"/>
    <mergeCell ref="E4:F4"/>
    <mergeCell ref="B10:C10"/>
    <mergeCell ref="B20:C20"/>
    <mergeCell ref="C6:F6"/>
    <mergeCell ref="C7:F7"/>
    <mergeCell ref="C8:F8"/>
    <mergeCell ref="D10:H10"/>
    <mergeCell ref="B11:C11"/>
    <mergeCell ref="B21:C21"/>
    <mergeCell ref="P12:S12"/>
    <mergeCell ref="P10:S10"/>
    <mergeCell ref="P11:S11"/>
    <mergeCell ref="J11:L11"/>
    <mergeCell ref="L20:N20"/>
    <mergeCell ref="L21:N21"/>
    <mergeCell ref="E20:I20"/>
    <mergeCell ref="E21:I21"/>
    <mergeCell ref="M10:N10"/>
    <mergeCell ref="M11:N11"/>
    <mergeCell ref="M12:N12"/>
    <mergeCell ref="D11:H11"/>
    <mergeCell ref="D12:H12"/>
    <mergeCell ref="B12:C12"/>
    <mergeCell ref="J10:L10"/>
  </mergeCells>
  <pageMargins left="0.15748031496062992" right="0.15748031496062992" top="0.31496062992125984" bottom="0.23622047244094491" header="0.31496062992125984" footer="0.31496062992125984"/>
  <pageSetup paperSize="9"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2"/>
  <sheetViews>
    <sheetView rightToLeft="1" workbookViewId="0">
      <selection activeCell="C16" sqref="C16"/>
    </sheetView>
  </sheetViews>
  <sheetFormatPr defaultColWidth="14.42578125" defaultRowHeight="15.75" customHeight="1" x14ac:dyDescent="0.2"/>
  <cols>
    <col min="1" max="4" width="14.42578125" style="33"/>
    <col min="5" max="5" width="45.140625" style="33" customWidth="1"/>
    <col min="6" max="16384" width="14.42578125" style="33"/>
  </cols>
  <sheetData>
    <row r="1" spans="1:7" ht="15.75" customHeight="1" x14ac:dyDescent="0.2">
      <c r="A1" s="42"/>
      <c r="B1" s="42"/>
      <c r="C1" s="42"/>
      <c r="D1" s="42"/>
      <c r="E1" s="42"/>
      <c r="F1" s="42"/>
      <c r="G1" s="42"/>
    </row>
    <row r="2" spans="1:7" ht="18" x14ac:dyDescent="0.25">
      <c r="A2" s="43"/>
      <c r="B2" s="121" t="s">
        <v>32</v>
      </c>
      <c r="C2" s="73"/>
      <c r="D2" s="73"/>
      <c r="E2" s="40" t="s">
        <v>33</v>
      </c>
      <c r="F2" s="42"/>
      <c r="G2" s="42"/>
    </row>
    <row r="3" spans="1:7" ht="18" x14ac:dyDescent="0.25">
      <c r="A3" s="43"/>
      <c r="B3" s="121" t="s">
        <v>34</v>
      </c>
      <c r="C3" s="73"/>
      <c r="D3" s="73"/>
      <c r="E3" s="40" t="s">
        <v>35</v>
      </c>
      <c r="F3" s="42"/>
      <c r="G3" s="42"/>
    </row>
    <row r="4" spans="1:7" ht="18" x14ac:dyDescent="0.25">
      <c r="A4" s="44"/>
      <c r="B4" s="122" t="s">
        <v>36</v>
      </c>
      <c r="C4" s="73"/>
      <c r="D4" s="73"/>
      <c r="E4" s="40" t="s">
        <v>674</v>
      </c>
      <c r="F4" s="42"/>
      <c r="G4" s="42"/>
    </row>
    <row r="5" spans="1:7" ht="18" x14ac:dyDescent="0.25">
      <c r="A5" s="44"/>
      <c r="B5" s="122" t="s">
        <v>37</v>
      </c>
      <c r="C5" s="73"/>
      <c r="D5" s="73"/>
      <c r="E5" s="40" t="s">
        <v>670</v>
      </c>
      <c r="F5" s="42"/>
      <c r="G5" s="42"/>
    </row>
    <row r="6" spans="1:7" ht="18" x14ac:dyDescent="0.25">
      <c r="A6" s="43"/>
      <c r="B6" s="121" t="s">
        <v>38</v>
      </c>
      <c r="C6" s="73"/>
      <c r="D6" s="73"/>
      <c r="E6" s="40" t="s">
        <v>671</v>
      </c>
      <c r="F6" s="42"/>
      <c r="G6" s="42"/>
    </row>
    <row r="7" spans="1:7" ht="18" x14ac:dyDescent="0.25">
      <c r="A7" s="43"/>
      <c r="B7" s="121" t="s">
        <v>39</v>
      </c>
      <c r="C7" s="73"/>
      <c r="D7" s="73"/>
      <c r="E7" s="40" t="s">
        <v>672</v>
      </c>
      <c r="F7" s="42"/>
      <c r="G7" s="42"/>
    </row>
    <row r="8" spans="1:7" ht="18" x14ac:dyDescent="0.25">
      <c r="A8" s="44"/>
      <c r="B8" s="122" t="s">
        <v>29</v>
      </c>
      <c r="C8" s="73"/>
      <c r="D8" s="73"/>
      <c r="E8" s="40" t="s">
        <v>673</v>
      </c>
      <c r="F8" s="42"/>
      <c r="G8" s="42"/>
    </row>
    <row r="9" spans="1:7" ht="18" x14ac:dyDescent="0.25">
      <c r="A9" s="43"/>
      <c r="B9" s="121" t="s">
        <v>40</v>
      </c>
      <c r="C9" s="73"/>
      <c r="D9" s="73"/>
      <c r="E9" s="38" t="s">
        <v>686</v>
      </c>
      <c r="F9" s="42"/>
      <c r="G9" s="42"/>
    </row>
    <row r="10" spans="1:7" ht="15.75" customHeight="1" x14ac:dyDescent="0.2">
      <c r="A10" s="42"/>
      <c r="B10" s="42"/>
      <c r="C10" s="42"/>
      <c r="D10" s="42"/>
      <c r="E10" s="42"/>
      <c r="F10" s="42"/>
      <c r="G10" s="42"/>
    </row>
    <row r="11" spans="1:7" ht="15.75" customHeight="1" x14ac:dyDescent="0.2">
      <c r="A11" s="42"/>
      <c r="B11" s="42"/>
      <c r="C11" s="42"/>
      <c r="D11" s="42"/>
      <c r="E11" s="42"/>
      <c r="F11" s="42"/>
      <c r="G11" s="42"/>
    </row>
    <row r="12" spans="1:7" ht="15.75" customHeight="1" x14ac:dyDescent="0.2">
      <c r="A12" s="42"/>
      <c r="B12" s="42"/>
      <c r="C12" s="42"/>
      <c r="D12" s="42"/>
      <c r="E12" s="42"/>
      <c r="F12" s="42"/>
      <c r="G12" s="42"/>
    </row>
  </sheetData>
  <sheetProtection password="8632" sheet="1" objects="1" selectLockedCells="1" selectUnlockedCells="1"/>
  <mergeCells count="8">
    <mergeCell ref="B9:D9"/>
    <mergeCell ref="B6:D6"/>
    <mergeCell ref="B5:D5"/>
    <mergeCell ref="B2:D2"/>
    <mergeCell ref="B3:D3"/>
    <mergeCell ref="B4:D4"/>
    <mergeCell ref="B7:D7"/>
    <mergeCell ref="B8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بيانات الطلاب ودرجاتهم</vt:lpstr>
      <vt:lpstr>شهادة</vt:lpstr>
      <vt:lpstr>بيانات اساسية</vt:lpstr>
      <vt:lpstr>Sheet1</vt:lpstr>
      <vt:lpstr>data</vt:lpstr>
      <vt:lpstr>شهادة!Print_Area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احمدويوسف</cp:lastModifiedBy>
  <cp:revision/>
  <cp:lastPrinted>2021-03-07T16:13:41Z</cp:lastPrinted>
  <dcterms:created xsi:type="dcterms:W3CDTF">2020-05-28T13:25:18Z</dcterms:created>
  <dcterms:modified xsi:type="dcterms:W3CDTF">2021-03-07T16:24:20Z</dcterms:modified>
</cp:coreProperties>
</file>