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4355" windowHeight="9270" activeTab="1"/>
  </bookViews>
  <sheets>
    <sheet name="الشرح" sheetId="1" r:id="rId1"/>
    <sheet name="حساب العمر" sheetId="3" r:id="rId2"/>
  </sheets>
  <definedNames>
    <definedName name="_xlnm.Print_Area" localSheetId="0">الشرح!$A$1:$I$14</definedName>
    <definedName name="_xlnm.Print_Area" localSheetId="1">'حساب العمر'!$A$1:$I$11</definedName>
  </definedNames>
  <calcPr calcId="144525"/>
</workbook>
</file>

<file path=xl/calcChain.xml><?xml version="1.0" encoding="utf-8"?>
<calcChain xmlns="http://schemas.openxmlformats.org/spreadsheetml/2006/main">
  <c r="D6" i="3" l="1"/>
  <c r="D7" i="3"/>
  <c r="D8" i="3"/>
  <c r="D4" i="1"/>
  <c r="D4" i="3"/>
  <c r="C11" i="1" l="1"/>
  <c r="C10" i="1"/>
  <c r="C9" i="1"/>
  <c r="C8" i="1"/>
  <c r="C7" i="1"/>
  <c r="C6" i="1"/>
</calcChain>
</file>

<file path=xl/sharedStrings.xml><?xml version="1.0" encoding="utf-8"?>
<sst xmlns="http://schemas.openxmlformats.org/spreadsheetml/2006/main" count="23" uniqueCount="21">
  <si>
    <t>age</t>
  </si>
  <si>
    <t>birth date</t>
  </si>
  <si>
    <t>today</t>
  </si>
  <si>
    <t>الجواب</t>
  </si>
  <si>
    <t>الشرح</t>
  </si>
  <si>
    <t>الحالة</t>
  </si>
  <si>
    <t>"y"  كم عدد السنوات الكاملة بين التاريخين ؟
الجواب 10 سنوات كاملة</t>
  </si>
  <si>
    <t>"YM"  كم عدد الأشهرالكاملة بعد حذف السنوات الكاملة ؟
الجواب 4 أشهر كاملة</t>
  </si>
  <si>
    <t>"MD" كم عدد الأيام بعد حذف الأشهر الكاملة ؟
سيتم حذف 10سنوات لأن فيها 10×12 = 120 شهرا كاملا
كذلك سيتم حذف 4 أشهر كاملة
مجموع الأشهر التي سيتم حذفها 120+4= 124 شهرا
الباقي 11 يوم</t>
  </si>
  <si>
    <t>"YD" كم عدد الأيام بعد حذف السنوات الكاملة ؟
سيتم حذف 10 سنوات 
المتبقي 4 أشهر و 11 يوم سيتم تحويلها إلى أيام
4×30=120 يوما
الجواب 120 + 11 = 131 يوما</t>
  </si>
  <si>
    <t>"M" كم عدد الأشهر الكاملة بين التاريخين ؟
10 سنوات فيها 10×12 = 120 شهرا
مضافا إليها 4 أشهر
الجواب  120 + 4 = 124 شهرا</t>
  </si>
  <si>
    <t>"D" كم عدد الأيام بين التاريخين ؟
10 سنوات فيها 10×365 = 3650 يوما
مضافا إليها 4 أشهر× 30 = 120 يوما
الجواب3650 + 120 + 11 = 3781
تلاحظ أن الفرق 3 أيام وذلك لأن بعض الشهور 31 وبعضها 30 يوما ونحن حسبناها 30 يوما كلها فظهر الفرق هنا</t>
  </si>
  <si>
    <t>أبوعيد من حضرموت</t>
  </si>
  <si>
    <t>8abo.eed8@gmail.com</t>
  </si>
  <si>
    <t>حساب عدد الأيام والشهور والسنوات بين التاريخين في الخليتين الصفراء ( تاريخ قديم) والخضراء (تاريخ جديد)</t>
  </si>
  <si>
    <t>تاريخ الميلاد</t>
  </si>
  <si>
    <t>حساب عدد الأيام والشهور والسنوات بين تاريخ اليوم والتاريخ الموجود في الخلية الصفراء</t>
  </si>
  <si>
    <t>العمر</t>
  </si>
  <si>
    <t>العمر بالأيام</t>
  </si>
  <si>
    <t>العمر الأشهر</t>
  </si>
  <si>
    <t>العمر بالسنوات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</si>
</sst>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14" fontId="0" fillId="2" borderId="1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top" wrapText="1" readingOrder="2"/>
    </xf>
    <xf numFmtId="0" fontId="0" fillId="0" borderId="2" xfId="0" applyFill="1" applyBorder="1" applyAlignment="1">
      <alignment horizontal="right" vertical="top" wrapText="1" readingOrder="2"/>
    </xf>
    <xf numFmtId="0" fontId="2" fillId="0" borderId="2" xfId="1" applyFill="1" applyBorder="1" applyAlignment="1">
      <alignment horizontal="right" vertical="top" wrapText="1" readingOrder="1"/>
    </xf>
    <xf numFmtId="14" fontId="0" fillId="3" borderId="1" xfId="0" applyNumberFormat="1" applyFill="1" applyBorder="1"/>
    <xf numFmtId="0" fontId="0" fillId="0" borderId="1" xfId="0" applyBorder="1" applyAlignment="1">
      <alignment horizontal="center" readingOrder="2"/>
    </xf>
    <xf numFmtId="0" fontId="0" fillId="0" borderId="1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8abo.eed8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8abo.eed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C1:F14"/>
  <sheetViews>
    <sheetView rightToLeft="1" view="pageBreakPreview" zoomScaleNormal="85" zoomScaleSheetLayoutView="100" workbookViewId="0">
      <selection activeCell="F3" sqref="F3"/>
    </sheetView>
  </sheetViews>
  <sheetFormatPr defaultRowHeight="14.25" x14ac:dyDescent="0.2"/>
  <cols>
    <col min="2" max="2" width="15.625" bestFit="1" customWidth="1"/>
    <col min="3" max="3" width="10.125" customWidth="1"/>
    <col min="4" max="4" width="35.25" customWidth="1"/>
    <col min="5" max="5" width="10.875" customWidth="1"/>
    <col min="6" max="6" width="10.125" customWidth="1"/>
  </cols>
  <sheetData>
    <row r="1" spans="3:6" x14ac:dyDescent="0.2">
      <c r="D1" t="s">
        <v>14</v>
      </c>
      <c r="F1" s="2"/>
    </row>
    <row r="3" spans="3:6" x14ac:dyDescent="0.2">
      <c r="D3" s="1" t="s">
        <v>0</v>
      </c>
      <c r="E3" s="1" t="s">
        <v>1</v>
      </c>
      <c r="F3" s="1" t="s">
        <v>2</v>
      </c>
    </row>
    <row r="4" spans="3:6" x14ac:dyDescent="0.2">
      <c r="D4" s="10" t="str">
        <f>DATEDIF(E4,F4,"y")&amp;"سنة   "&amp;DATEDIF(E4,F4,"ym")&amp;" شهر   "&amp;DATEDIF(E4,F4,"md")&amp;" يوم   "</f>
        <v xml:space="preserve">10سنة   4 شهر   11 يوم   </v>
      </c>
      <c r="E4" s="3">
        <v>40507</v>
      </c>
      <c r="F4" s="9">
        <v>44291</v>
      </c>
    </row>
    <row r="5" spans="3:6" ht="30" customHeight="1" x14ac:dyDescent="0.2">
      <c r="C5" s="4" t="s">
        <v>3</v>
      </c>
      <c r="D5" s="4" t="s">
        <v>4</v>
      </c>
      <c r="E5" s="4" t="s">
        <v>5</v>
      </c>
    </row>
    <row r="6" spans="3:6" ht="30" customHeight="1" x14ac:dyDescent="0.2">
      <c r="C6" s="5">
        <f>DATEDIF(E4,F4,"Y")</f>
        <v>10</v>
      </c>
      <c r="D6" s="6" t="s">
        <v>6</v>
      </c>
      <c r="E6" s="5">
        <v>1</v>
      </c>
    </row>
    <row r="7" spans="3:6" ht="31.5" customHeight="1" x14ac:dyDescent="0.2">
      <c r="C7" s="5">
        <f>DATEDIF(E4,F4,"YM")</f>
        <v>4</v>
      </c>
      <c r="D7" s="6" t="s">
        <v>7</v>
      </c>
      <c r="E7" s="5">
        <v>2</v>
      </c>
    </row>
    <row r="8" spans="3:6" ht="72.75" customHeight="1" x14ac:dyDescent="0.2">
      <c r="C8" s="5">
        <f>DATEDIF(E4,F4,"MD")</f>
        <v>11</v>
      </c>
      <c r="D8" s="6" t="s">
        <v>8</v>
      </c>
      <c r="E8" s="5">
        <v>3</v>
      </c>
    </row>
    <row r="9" spans="3:6" ht="75.75" customHeight="1" x14ac:dyDescent="0.2">
      <c r="C9" s="5">
        <f>DATEDIF(E4,F4,"yD")</f>
        <v>131</v>
      </c>
      <c r="D9" s="6" t="s">
        <v>9</v>
      </c>
      <c r="E9" s="5">
        <v>4</v>
      </c>
    </row>
    <row r="10" spans="3:6" ht="60" customHeight="1" x14ac:dyDescent="0.2">
      <c r="C10" s="5">
        <f>DATEDIF(E4,F4,"M")</f>
        <v>124</v>
      </c>
      <c r="D10" s="6" t="s">
        <v>10</v>
      </c>
      <c r="E10" s="5">
        <v>5</v>
      </c>
    </row>
    <row r="11" spans="3:6" ht="88.5" customHeight="1" x14ac:dyDescent="0.2">
      <c r="C11" s="5">
        <f>DATEDIF(E4,F4,"D")</f>
        <v>3784</v>
      </c>
      <c r="D11" s="6" t="s">
        <v>11</v>
      </c>
      <c r="E11" s="5">
        <v>6</v>
      </c>
    </row>
    <row r="13" spans="3:6" x14ac:dyDescent="0.2">
      <c r="D13" s="7" t="s">
        <v>12</v>
      </c>
    </row>
    <row r="14" spans="3:6" x14ac:dyDescent="0.2">
      <c r="D14" s="8" t="s">
        <v>13</v>
      </c>
    </row>
  </sheetData>
  <hyperlinks>
    <hyperlink ref="D14" r:id="rId1"/>
  </hyperlinks>
  <pageMargins left="0.11811023622047245" right="0.11811023622047245" top="0.74803149606299213" bottom="0.74803149606299213" header="0.31496062992125984" footer="0.31496062992125984"/>
  <pageSetup paperSize="11" scale="95" orientation="portrait" r:id="rId2"/>
  <colBreaks count="2" manualBreakCount="2">
    <brk id="2" max="1048575" man="1"/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1"/>
  <sheetViews>
    <sheetView rightToLeft="1" tabSelected="1" view="pageBreakPreview" zoomScale="130" zoomScaleNormal="85" zoomScaleSheetLayoutView="130" workbookViewId="0">
      <selection activeCell="D8" sqref="D8"/>
    </sheetView>
  </sheetViews>
  <sheetFormatPr defaultRowHeight="14.25" x14ac:dyDescent="0.2"/>
  <cols>
    <col min="2" max="2" width="15.625" bestFit="1" customWidth="1"/>
    <col min="3" max="3" width="10.125" customWidth="1"/>
    <col min="4" max="4" width="35.25" customWidth="1"/>
    <col min="5" max="5" width="10.875" customWidth="1"/>
    <col min="6" max="6" width="10.125" customWidth="1"/>
  </cols>
  <sheetData>
    <row r="1" spans="3:5" x14ac:dyDescent="0.2">
      <c r="D1" t="s">
        <v>16</v>
      </c>
    </row>
    <row r="3" spans="3:5" x14ac:dyDescent="0.2">
      <c r="D3" s="1" t="s">
        <v>17</v>
      </c>
      <c r="E3" s="1" t="s">
        <v>15</v>
      </c>
    </row>
    <row r="4" spans="3:5" x14ac:dyDescent="0.2">
      <c r="D4" s="10" t="str">
        <f ca="1">DATEDIF(E4,TODAY(),"y")&amp;" سنة   "&amp;DATEDIF(E4,TODAY(),"ym")&amp;" شهر   "&amp;DATEDIF(E4,TODAY(),"md")&amp;" يوم   "</f>
        <v xml:space="preserve">20 سنة   9 شهر   17 يوم   </v>
      </c>
      <c r="E4" s="3">
        <v>36696</v>
      </c>
    </row>
    <row r="5" spans="3:5" ht="30" customHeight="1" x14ac:dyDescent="0.2">
      <c r="C5" s="4"/>
      <c r="D5" s="4"/>
      <c r="E5" s="4"/>
    </row>
    <row r="6" spans="3:5" ht="20.25" customHeight="1" x14ac:dyDescent="0.2">
      <c r="D6" s="11">
        <f ca="1">DATEDIF(E4,TODAY(),"Y")</f>
        <v>20</v>
      </c>
      <c r="E6" s="6" t="s">
        <v>20</v>
      </c>
    </row>
    <row r="7" spans="3:5" ht="20.25" customHeight="1" x14ac:dyDescent="0.2">
      <c r="D7" s="11">
        <f ca="1">DATEDIF(E4,TODAY(),"M")</f>
        <v>249</v>
      </c>
      <c r="E7" s="6" t="s">
        <v>19</v>
      </c>
    </row>
    <row r="8" spans="3:5" ht="20.25" customHeight="1" x14ac:dyDescent="0.2">
      <c r="D8" s="11">
        <f ca="1">DATEDIF(E4,TODAY(),"D")</f>
        <v>7595</v>
      </c>
      <c r="E8" s="6" t="s">
        <v>18</v>
      </c>
    </row>
    <row r="10" spans="3:5" x14ac:dyDescent="0.2">
      <c r="D10" s="7" t="s">
        <v>12</v>
      </c>
    </row>
    <row r="11" spans="3:5" x14ac:dyDescent="0.2">
      <c r="D11" s="8" t="s">
        <v>13</v>
      </c>
    </row>
  </sheetData>
  <hyperlinks>
    <hyperlink ref="D11" r:id="rId1"/>
  </hyperlinks>
  <pageMargins left="0.11811023622047245" right="0.11811023622047245" top="0.74803149606299213" bottom="0.74803149606299213" header="0.31496062992125984" footer="0.31496062992125984"/>
  <pageSetup paperSize="11" scale="95" orientation="portrait" r:id="rId2"/>
  <colBreaks count="2" manualBreakCount="2">
    <brk id="2" max="1048575" man="1"/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الشرح</vt:lpstr>
      <vt:lpstr>حساب العمر</vt:lpstr>
      <vt:lpstr>الشرح!Print_Area</vt:lpstr>
      <vt:lpstr>'حساب العمر'!Print_Area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اليمن ـ حضرموت - الحامي</dc:title>
  <dc:creator>أبوعيد</dc:creator>
  <cp:lastModifiedBy>G.B</cp:lastModifiedBy>
  <dcterms:created xsi:type="dcterms:W3CDTF">2021-04-05T10:28:31Z</dcterms:created>
  <dcterms:modified xsi:type="dcterms:W3CDTF">2021-04-05T13:09:21Z</dcterms:modified>
</cp:coreProperties>
</file>