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938" activeTab="1"/>
  </bookViews>
  <sheets>
    <sheet name="Re order" sheetId="53" r:id="rId1"/>
    <sheet name="store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5" l="1"/>
  <c r="R41" i="5" l="1"/>
  <c r="R43" i="5" s="1"/>
  <c r="I41" i="5"/>
  <c r="I43" i="5" s="1"/>
  <c r="E41" i="5"/>
  <c r="E43" i="5" s="1"/>
  <c r="K41" i="5"/>
  <c r="K43" i="5" s="1"/>
  <c r="G41" i="5"/>
  <c r="G43" i="5" s="1"/>
  <c r="F41" i="5"/>
  <c r="F43" i="5" s="1"/>
  <c r="P41" i="5"/>
  <c r="P43" i="5" s="1"/>
  <c r="C41" i="5"/>
  <c r="C43" i="5" s="1"/>
  <c r="O41" i="5"/>
  <c r="O43" i="5" s="1"/>
  <c r="N41" i="5"/>
  <c r="N43" i="5" s="1"/>
  <c r="H41" i="5"/>
  <c r="H43" i="5" s="1"/>
  <c r="J41" i="5"/>
  <c r="J43" i="5" s="1"/>
  <c r="Q41" i="5"/>
  <c r="D41" i="5"/>
  <c r="D43" i="5" s="1"/>
  <c r="M41" i="5"/>
  <c r="M43" i="5" s="1"/>
  <c r="L41" i="5"/>
  <c r="L43" i="5" s="1"/>
  <c r="B41" i="5"/>
  <c r="B43" i="5" s="1"/>
  <c r="A41" i="5"/>
  <c r="A43" i="5" s="1"/>
  <c r="D45" i="5" l="1"/>
  <c r="J45" i="5"/>
  <c r="N45" i="5"/>
  <c r="O45" i="5"/>
  <c r="C45" i="5"/>
  <c r="E45" i="5"/>
  <c r="I45" i="5"/>
  <c r="A45" i="5"/>
  <c r="B45" i="5"/>
  <c r="L45" i="5"/>
  <c r="M45" i="5"/>
  <c r="Q43" i="5"/>
  <c r="H45" i="5"/>
  <c r="P45" i="5"/>
  <c r="F45" i="5"/>
  <c r="G45" i="5"/>
  <c r="K45" i="5"/>
  <c r="R45" i="5"/>
  <c r="Q45" i="5" l="1"/>
</calcChain>
</file>

<file path=xl/sharedStrings.xml><?xml version="1.0" encoding="utf-8"?>
<sst xmlns="http://schemas.openxmlformats.org/spreadsheetml/2006/main" count="62" uniqueCount="61">
  <si>
    <t>دفتر حصر الأصناف المنصرفة يوميا</t>
  </si>
  <si>
    <t>الصنف</t>
  </si>
  <si>
    <t>الرصيد</t>
  </si>
  <si>
    <t>الوارد</t>
  </si>
  <si>
    <t>المنصرف</t>
  </si>
  <si>
    <t>المتبقي</t>
  </si>
  <si>
    <t>كابتوبريل أقراص</t>
  </si>
  <si>
    <t>فلوموكس 500 كبسول</t>
  </si>
  <si>
    <t>أموكسيسيللين 500 كبسول</t>
  </si>
  <si>
    <t>ديكلوفيناك بوتاسيوم قرص</t>
  </si>
  <si>
    <t>باراسيتامول أقراص</t>
  </si>
  <si>
    <t>سالبيوتامول أقراص</t>
  </si>
  <si>
    <t xml:space="preserve"> تيمونيوم ميثيل سلفات أقراص</t>
  </si>
  <si>
    <t>فاموتيدين أقراص</t>
  </si>
  <si>
    <t>فلوبندازول أقراص</t>
  </si>
  <si>
    <t>كلوروفينرامين ماليات أقراص</t>
  </si>
  <si>
    <t>كالسيوم كبسول</t>
  </si>
  <si>
    <t>فيتامين أ كبسول</t>
  </si>
  <si>
    <t>حديد أقراص</t>
  </si>
  <si>
    <t>فيتامين أ أطفال كبسول</t>
  </si>
  <si>
    <t>فيتامين أ أمهات كبسول</t>
  </si>
  <si>
    <t xml:space="preserve">جلابينكلاميد أقراص </t>
  </si>
  <si>
    <t xml:space="preserve">مترونيدازول أقراص </t>
  </si>
  <si>
    <t>حمض الفوليك</t>
  </si>
  <si>
    <t>اسم الصنف</t>
  </si>
  <si>
    <t>توفر الصنف</t>
  </si>
  <si>
    <t>الوحدة</t>
  </si>
  <si>
    <t>ملاحظات</t>
  </si>
  <si>
    <t>اسم الجهة</t>
  </si>
  <si>
    <t xml:space="preserve">مخزن   :  </t>
  </si>
  <si>
    <t>التاريخ :</t>
  </si>
  <si>
    <t>رقم الإذن :</t>
  </si>
  <si>
    <r>
      <rPr>
        <b/>
        <sz val="18"/>
        <color theme="1"/>
        <rFont val="Arial"/>
        <family val="2"/>
        <scheme val="minor"/>
      </rPr>
      <t xml:space="preserve">طلب وإذن صرف </t>
    </r>
    <r>
      <rPr>
        <b/>
        <sz val="12"/>
        <color theme="1"/>
        <rFont val="Arial"/>
        <family val="2"/>
        <scheme val="minor"/>
      </rPr>
      <t xml:space="preserve"> ( مستديم/ مستهلك )</t>
    </r>
  </si>
  <si>
    <t>:</t>
  </si>
  <si>
    <t>ثاريخ الطلب</t>
  </si>
  <si>
    <t xml:space="preserve"> : سند الصرف (*)</t>
  </si>
  <si>
    <t>( المخزن / الإدارة / العامل )</t>
  </si>
  <si>
    <t>اسم الطالب :</t>
  </si>
  <si>
    <t>القيمة</t>
  </si>
  <si>
    <t>سعر الوحدة</t>
  </si>
  <si>
    <t>حالة الصنف (**)</t>
  </si>
  <si>
    <t>الكمية المنصرفة</t>
  </si>
  <si>
    <t>الكمية المطلوبة</t>
  </si>
  <si>
    <t>معدل الاستهلاك</t>
  </si>
  <si>
    <t>رقم الصنف</t>
  </si>
  <si>
    <t>تم الصرف</t>
  </si>
  <si>
    <t>يصرح بالصرف</t>
  </si>
  <si>
    <t>توقيع المستلم</t>
  </si>
  <si>
    <t>كاتب الشطب</t>
  </si>
  <si>
    <t xml:space="preserve">أمين المخزن </t>
  </si>
  <si>
    <t>مدير المخازن</t>
  </si>
  <si>
    <t>توقيع الطالب</t>
  </si>
  <si>
    <t>كشف العجز - سند خصم أصناف فاقدة أو تالفة - محضر بيع - طلب تشغيل - إمدادات ليست النشاط الرئيسى للجهة .</t>
  </si>
  <si>
    <t>(*)</t>
  </si>
  <si>
    <t>جديدة - مستعمل - قابل للإصلاح - كهنة أو خردة</t>
  </si>
  <si>
    <t>(**)</t>
  </si>
  <si>
    <r>
      <t>شهر أبريل</t>
    </r>
    <r>
      <rPr>
        <b/>
        <sz val="18"/>
        <color rgb="FFFF0000"/>
        <rFont val="Arial"/>
        <family val="2"/>
        <scheme val="minor"/>
      </rPr>
      <t xml:space="preserve"> </t>
    </r>
    <r>
      <rPr>
        <b/>
        <sz val="18"/>
        <color theme="1"/>
        <rFont val="Arial"/>
        <family val="2"/>
        <scheme val="minor"/>
      </rPr>
      <t>2021</t>
    </r>
  </si>
  <si>
    <t>أريد هنا كتابة اسم الصنف الذى يقل رصيده المتبقى فى شيت STORE عن 10% من قيمة الرصيد والوارد خلال هذا الشهر</t>
  </si>
  <si>
    <t>أريد هنا كتابة الرقم الموجود فى خلية المنصرف فى شيت STORE لنفس الصنف</t>
  </si>
  <si>
    <t>أريد  هنا كتابة الرقم الموجود فى خلية المتبقى فى شيت STORE لنفس الصنف</t>
  </si>
  <si>
    <t xml:space="preserve">أريد ذلك لكل الأصناف الموجودة فى شيت STORE عند تحقق الشروط والصنف الذى لا يتحقق شرطه لا يكتب ويتم كتابة الصنف الذى يليه بصورة تلقائية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</si>
</sst>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006600"/>
      <name val="Arial"/>
      <family val="2"/>
      <scheme val="minor"/>
    </font>
    <font>
      <b/>
      <sz val="12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rgb="FF0066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1" fillId="0" borderId="0" xfId="0" applyFont="1"/>
    <xf numFmtId="0" fontId="3" fillId="0" borderId="0" xfId="0" applyFont="1"/>
    <xf numFmtId="0" fontId="12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2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wrapText="1"/>
    </xf>
    <xf numFmtId="0" fontId="9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110A0"/>
      <color rgb="FF006600"/>
      <color rgb="FF008000"/>
      <color rgb="FF009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opLeftCell="C1" workbookViewId="0">
      <selection activeCell="P17" sqref="P17"/>
    </sheetView>
  </sheetViews>
  <sheetFormatPr defaultRowHeight="14.25" x14ac:dyDescent="0.2"/>
  <cols>
    <col min="1" max="1" width="7.625" bestFit="1" customWidth="1"/>
    <col min="3" max="3" width="6.75" customWidth="1"/>
    <col min="4" max="4" width="7.375" customWidth="1"/>
    <col min="5" max="5" width="5.625" customWidth="1"/>
    <col min="6" max="6" width="13.75" bestFit="1" customWidth="1"/>
    <col min="7" max="7" width="7.875" customWidth="1"/>
    <col min="8" max="8" width="7.625" customWidth="1"/>
    <col min="9" max="9" width="8.125" customWidth="1"/>
    <col min="10" max="10" width="7.125" customWidth="1"/>
    <col min="11" max="12" width="10.25" customWidth="1"/>
    <col min="13" max="13" width="6.875" customWidth="1"/>
    <col min="14" max="14" width="25.875" customWidth="1"/>
    <col min="15" max="15" width="9.875" bestFit="1" customWidth="1"/>
  </cols>
  <sheetData>
    <row r="1" spans="1:19" ht="18" x14ac:dyDescent="0.25">
      <c r="A1" s="27"/>
      <c r="B1" s="27"/>
      <c r="C1" s="27"/>
      <c r="D1" s="27"/>
      <c r="G1" s="28"/>
      <c r="H1" s="29"/>
      <c r="I1" s="29"/>
      <c r="J1" s="29"/>
      <c r="K1" s="29"/>
      <c r="L1" s="29"/>
      <c r="M1" s="29"/>
      <c r="N1" s="29"/>
      <c r="O1" s="9" t="s">
        <v>28</v>
      </c>
    </row>
    <row r="2" spans="1:19" ht="15.75" x14ac:dyDescent="0.25">
      <c r="A2" s="10"/>
      <c r="D2" s="11"/>
      <c r="F2" s="11"/>
      <c r="H2" s="20"/>
      <c r="I2" s="30"/>
      <c r="J2" s="30"/>
      <c r="K2" s="30"/>
      <c r="L2" s="30"/>
      <c r="N2" s="11"/>
      <c r="O2" s="11" t="s">
        <v>29</v>
      </c>
    </row>
    <row r="3" spans="1:19" ht="23.25" x14ac:dyDescent="0.35">
      <c r="A3" s="11"/>
      <c r="D3" s="12" t="s">
        <v>30</v>
      </c>
      <c r="F3" s="12" t="s">
        <v>31</v>
      </c>
      <c r="H3" s="20" t="s">
        <v>32</v>
      </c>
      <c r="I3" s="20"/>
      <c r="J3" s="20"/>
      <c r="K3" s="20"/>
      <c r="L3" s="20"/>
      <c r="N3" s="13" t="s">
        <v>33</v>
      </c>
      <c r="O3" s="11" t="s">
        <v>34</v>
      </c>
    </row>
    <row r="4" spans="1:19" ht="15.75" x14ac:dyDescent="0.25">
      <c r="E4" s="31" t="s">
        <v>35</v>
      </c>
      <c r="F4" s="31"/>
      <c r="I4" s="32"/>
      <c r="J4" s="32"/>
      <c r="K4" s="32"/>
      <c r="L4" s="32"/>
      <c r="M4" s="32"/>
      <c r="N4" s="14" t="s">
        <v>36</v>
      </c>
      <c r="O4" s="11" t="s">
        <v>37</v>
      </c>
    </row>
    <row r="5" spans="1:19" ht="15" x14ac:dyDescent="0.25">
      <c r="A5" s="15" t="s">
        <v>27</v>
      </c>
      <c r="B5" s="22" t="s">
        <v>38</v>
      </c>
      <c r="C5" s="23"/>
      <c r="D5" s="22" t="s">
        <v>39</v>
      </c>
      <c r="E5" s="23"/>
      <c r="F5" s="15" t="s">
        <v>40</v>
      </c>
      <c r="G5" s="22" t="s">
        <v>41</v>
      </c>
      <c r="H5" s="23"/>
      <c r="I5" s="24" t="s">
        <v>42</v>
      </c>
      <c r="J5" s="25"/>
      <c r="K5" s="15" t="s">
        <v>43</v>
      </c>
      <c r="L5" s="15" t="s">
        <v>2</v>
      </c>
      <c r="M5" s="15" t="s">
        <v>26</v>
      </c>
      <c r="N5" s="15" t="s">
        <v>24</v>
      </c>
      <c r="O5" s="16" t="s">
        <v>44</v>
      </c>
      <c r="Q5" s="60" t="s">
        <v>60</v>
      </c>
      <c r="R5" s="60"/>
      <c r="S5" s="60"/>
    </row>
    <row r="6" spans="1:19" ht="105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9" t="s">
        <v>58</v>
      </c>
      <c r="L6" s="59" t="s">
        <v>59</v>
      </c>
      <c r="M6" s="58"/>
      <c r="N6" s="59" t="s">
        <v>57</v>
      </c>
      <c r="O6" s="2"/>
      <c r="Q6" s="60"/>
      <c r="R6" s="60"/>
      <c r="S6" s="60"/>
    </row>
    <row r="7" spans="1:1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Q7" s="60"/>
      <c r="R7" s="60"/>
      <c r="S7" s="60"/>
    </row>
    <row r="8" spans="1:1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Q8" s="60"/>
      <c r="R8" s="60"/>
      <c r="S8" s="60"/>
    </row>
    <row r="9" spans="1:1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Q9" s="60"/>
      <c r="R9" s="60"/>
      <c r="S9" s="60"/>
    </row>
    <row r="10" spans="1:1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Q10" s="60"/>
      <c r="R10" s="60"/>
      <c r="S10" s="60"/>
    </row>
    <row r="11" spans="1:1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Q11" s="60"/>
      <c r="R11" s="60"/>
      <c r="S11" s="60"/>
    </row>
    <row r="12" spans="1:1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Q12" s="60"/>
      <c r="R12" s="60"/>
      <c r="S12" s="60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Q13" s="60"/>
      <c r="R13" s="60"/>
      <c r="S13" s="60"/>
    </row>
    <row r="14" spans="1:1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Q14" s="60"/>
      <c r="R14" s="60"/>
      <c r="S14" s="60"/>
    </row>
    <row r="15" spans="1:1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Q15" s="60"/>
      <c r="R15" s="60"/>
      <c r="S15" s="60"/>
    </row>
    <row r="16" spans="1:1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x14ac:dyDescent="0.25">
      <c r="A26" s="1"/>
      <c r="B26" s="1"/>
      <c r="C26" s="1"/>
      <c r="D26" s="1"/>
      <c r="E26" s="1"/>
      <c r="F26" s="1"/>
      <c r="G26" s="26" t="s">
        <v>45</v>
      </c>
      <c r="H26" s="26"/>
      <c r="I26" s="1"/>
      <c r="J26" s="1"/>
      <c r="K26" s="1"/>
      <c r="L26" s="26" t="s">
        <v>46</v>
      </c>
      <c r="M26" s="26"/>
      <c r="N26" s="1"/>
      <c r="O26" s="1"/>
    </row>
    <row r="27" spans="1:15" ht="15.75" x14ac:dyDescent="0.25">
      <c r="A27" s="20" t="s">
        <v>47</v>
      </c>
      <c r="B27" s="20"/>
      <c r="D27" s="20" t="s">
        <v>48</v>
      </c>
      <c r="E27" s="20"/>
      <c r="G27" s="21" t="s">
        <v>49</v>
      </c>
      <c r="H27" s="21"/>
      <c r="L27" s="21" t="s">
        <v>50</v>
      </c>
      <c r="M27" s="21"/>
      <c r="O27" s="11" t="s">
        <v>51</v>
      </c>
    </row>
    <row r="28" spans="1:15" ht="15.75" x14ac:dyDescent="0.25">
      <c r="A28" s="20"/>
      <c r="B28" s="20"/>
      <c r="D28" s="20"/>
      <c r="E28" s="20"/>
      <c r="G28" s="20"/>
      <c r="H28" s="20"/>
      <c r="L28" s="20"/>
      <c r="M28" s="20"/>
      <c r="O28" s="11"/>
    </row>
    <row r="30" spans="1:15" x14ac:dyDescent="0.2"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2">
      <c r="H31" s="19" t="s">
        <v>52</v>
      </c>
      <c r="I31" s="19"/>
      <c r="J31" s="19"/>
      <c r="K31" s="19"/>
      <c r="L31" s="19"/>
      <c r="M31" s="19"/>
      <c r="N31" s="19"/>
      <c r="O31" s="18" t="s">
        <v>53</v>
      </c>
    </row>
    <row r="32" spans="1:15" x14ac:dyDescent="0.2">
      <c r="K32" s="19" t="s">
        <v>54</v>
      </c>
      <c r="L32" s="19"/>
      <c r="M32" s="19"/>
      <c r="N32" s="19"/>
      <c r="O32" s="18" t="s">
        <v>55</v>
      </c>
    </row>
  </sheetData>
  <mergeCells count="23">
    <mergeCell ref="Q5:S15"/>
    <mergeCell ref="L26:M26"/>
    <mergeCell ref="A1:D1"/>
    <mergeCell ref="G1:N1"/>
    <mergeCell ref="H2:L2"/>
    <mergeCell ref="H3:L3"/>
    <mergeCell ref="E4:F4"/>
    <mergeCell ref="I4:M4"/>
    <mergeCell ref="B5:C5"/>
    <mergeCell ref="D5:E5"/>
    <mergeCell ref="G5:H5"/>
    <mergeCell ref="I5:J5"/>
    <mergeCell ref="G26:H26"/>
    <mergeCell ref="H31:N31"/>
    <mergeCell ref="K32:N32"/>
    <mergeCell ref="A27:B27"/>
    <mergeCell ref="D27:E27"/>
    <mergeCell ref="G27:H27"/>
    <mergeCell ref="L27:M27"/>
    <mergeCell ref="A28:B28"/>
    <mergeCell ref="D28:E28"/>
    <mergeCell ref="G28:H28"/>
    <mergeCell ref="L28:M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S46"/>
  <sheetViews>
    <sheetView showZeros="0" tabSelected="1" zoomScale="80" zoomScaleNormal="80" workbookViewId="0">
      <pane xSplit="17" ySplit="8" topLeftCell="R28" activePane="bottomRight" state="frozen"/>
      <selection pane="topRight" activeCell="R1" sqref="R1"/>
      <selection pane="bottomLeft" activeCell="A9" sqref="A9"/>
      <selection pane="bottomRight" activeCell="E16" sqref="E16"/>
    </sheetView>
  </sheetViews>
  <sheetFormatPr defaultRowHeight="14.25" x14ac:dyDescent="0.2"/>
  <cols>
    <col min="1" max="2" width="8.75" customWidth="1"/>
    <col min="3" max="3" width="9.125" customWidth="1"/>
    <col min="4" max="4" width="12.25" bestFit="1" customWidth="1"/>
    <col min="7" max="7" width="12.625" bestFit="1" customWidth="1"/>
    <col min="8" max="8" width="10" bestFit="1" customWidth="1"/>
    <col min="9" max="10" width="9.875" bestFit="1" customWidth="1"/>
    <col min="11" max="11" width="12.25" bestFit="1" customWidth="1"/>
    <col min="12" max="12" width="12" bestFit="1" customWidth="1"/>
    <col min="13" max="13" width="9.875" bestFit="1" customWidth="1"/>
    <col min="14" max="14" width="8.75" customWidth="1"/>
    <col min="15" max="15" width="10.375" customWidth="1"/>
    <col min="16" max="16" width="9" customWidth="1"/>
    <col min="17" max="17" width="9.875" customWidth="1"/>
    <col min="18" max="18" width="9.5" bestFit="1" customWidth="1"/>
    <col min="19" max="19" width="12.75" customWidth="1"/>
  </cols>
  <sheetData>
    <row r="1" spans="1:19" ht="23.25" x14ac:dyDescent="0.35">
      <c r="A1" s="45"/>
      <c r="B1" s="49"/>
      <c r="C1" s="7"/>
      <c r="D1" s="50"/>
      <c r="E1" s="47"/>
      <c r="F1" s="45" t="s">
        <v>0</v>
      </c>
      <c r="G1" s="45"/>
      <c r="H1" s="45"/>
      <c r="I1" s="45"/>
      <c r="J1" s="45"/>
      <c r="K1" s="45"/>
      <c r="L1" s="7"/>
      <c r="M1" s="7"/>
      <c r="N1" s="7"/>
      <c r="O1" s="7"/>
      <c r="P1" s="7"/>
      <c r="Q1" s="44"/>
      <c r="R1" s="44"/>
      <c r="S1" s="44"/>
    </row>
    <row r="2" spans="1:19" ht="23.25" x14ac:dyDescent="0.35">
      <c r="A2" s="7"/>
      <c r="B2" s="7"/>
      <c r="C2" s="7"/>
      <c r="D2" s="51"/>
      <c r="E2" s="48"/>
      <c r="F2" s="7"/>
      <c r="G2" s="45" t="s">
        <v>56</v>
      </c>
      <c r="H2" s="45"/>
      <c r="I2" s="45"/>
      <c r="J2" s="45"/>
      <c r="K2" s="7"/>
      <c r="L2" s="7"/>
      <c r="M2" s="44"/>
      <c r="N2" s="44"/>
      <c r="O2" s="44"/>
      <c r="P2" s="44"/>
      <c r="Q2" s="46"/>
      <c r="R2" s="46"/>
      <c r="S2" s="46"/>
    </row>
    <row r="3" spans="1:19" ht="15" customHeight="1" x14ac:dyDescent="0.2">
      <c r="A3" s="52" t="s">
        <v>18</v>
      </c>
      <c r="B3" s="52" t="s">
        <v>16</v>
      </c>
      <c r="C3" s="52" t="s">
        <v>23</v>
      </c>
      <c r="D3" s="52" t="s">
        <v>15</v>
      </c>
      <c r="E3" s="52" t="s">
        <v>14</v>
      </c>
      <c r="F3" s="52" t="s">
        <v>13</v>
      </c>
      <c r="G3" s="52" t="s">
        <v>12</v>
      </c>
      <c r="H3" s="52" t="s">
        <v>22</v>
      </c>
      <c r="I3" s="52" t="s">
        <v>11</v>
      </c>
      <c r="J3" s="52" t="s">
        <v>10</v>
      </c>
      <c r="K3" s="52" t="s">
        <v>9</v>
      </c>
      <c r="L3" s="52" t="s">
        <v>8</v>
      </c>
      <c r="M3" s="52" t="s">
        <v>7</v>
      </c>
      <c r="N3" s="52" t="s">
        <v>20</v>
      </c>
      <c r="O3" s="52" t="s">
        <v>19</v>
      </c>
      <c r="P3" s="52" t="s">
        <v>17</v>
      </c>
      <c r="Q3" s="52" t="s">
        <v>6</v>
      </c>
      <c r="R3" s="52" t="s">
        <v>21</v>
      </c>
      <c r="S3" s="55" t="s">
        <v>1</v>
      </c>
    </row>
    <row r="4" spans="1:19" ht="18.7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6"/>
    </row>
    <row r="5" spans="1:19" ht="18.7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7"/>
    </row>
    <row r="6" spans="1:19" ht="18" x14ac:dyDescent="0.25">
      <c r="A6" s="3">
        <v>1000</v>
      </c>
      <c r="B6" s="3">
        <v>500</v>
      </c>
      <c r="C6" s="3">
        <v>200</v>
      </c>
      <c r="D6" s="3">
        <v>300</v>
      </c>
      <c r="E6" s="3">
        <v>500</v>
      </c>
      <c r="F6" s="3">
        <v>250</v>
      </c>
      <c r="G6" s="3">
        <v>1000</v>
      </c>
      <c r="H6" s="4">
        <v>250</v>
      </c>
      <c r="I6" s="3">
        <v>600</v>
      </c>
      <c r="J6" s="3">
        <v>550</v>
      </c>
      <c r="K6" s="3">
        <v>300</v>
      </c>
      <c r="L6" s="3">
        <v>500</v>
      </c>
      <c r="M6" s="3">
        <v>200</v>
      </c>
      <c r="N6" s="3">
        <v>600</v>
      </c>
      <c r="O6" s="3">
        <v>500</v>
      </c>
      <c r="P6" s="3">
        <v>300</v>
      </c>
      <c r="Q6" s="3">
        <v>500</v>
      </c>
      <c r="R6" s="3">
        <v>1000</v>
      </c>
      <c r="S6" s="6" t="s">
        <v>2</v>
      </c>
    </row>
    <row r="7" spans="1:19" ht="18.75" customHeight="1" x14ac:dyDescent="0.25">
      <c r="A7" s="3">
        <v>500</v>
      </c>
      <c r="B7" s="3">
        <v>500</v>
      </c>
      <c r="C7" s="3">
        <v>500</v>
      </c>
      <c r="D7" s="3">
        <v>500</v>
      </c>
      <c r="E7" s="3">
        <v>500</v>
      </c>
      <c r="F7" s="3">
        <v>500</v>
      </c>
      <c r="G7" s="3">
        <v>500</v>
      </c>
      <c r="H7" s="3">
        <v>500</v>
      </c>
      <c r="I7" s="3">
        <v>500</v>
      </c>
      <c r="J7" s="3">
        <v>500</v>
      </c>
      <c r="K7" s="3">
        <v>500</v>
      </c>
      <c r="L7" s="3">
        <v>500</v>
      </c>
      <c r="M7" s="3">
        <v>500</v>
      </c>
      <c r="N7" s="3">
        <v>500</v>
      </c>
      <c r="O7" s="3">
        <v>500</v>
      </c>
      <c r="P7" s="3">
        <v>500</v>
      </c>
      <c r="Q7" s="3">
        <v>500</v>
      </c>
      <c r="R7" s="3">
        <v>500</v>
      </c>
      <c r="S7" s="41" t="s">
        <v>3</v>
      </c>
    </row>
    <row r="8" spans="1:19" ht="15.75" x14ac:dyDescent="0.25">
      <c r="A8" s="3">
        <v>200</v>
      </c>
      <c r="B8" s="3">
        <v>200</v>
      </c>
      <c r="C8" s="3">
        <v>200</v>
      </c>
      <c r="D8" s="3">
        <v>200</v>
      </c>
      <c r="E8" s="3">
        <v>200</v>
      </c>
      <c r="F8" s="3">
        <v>200</v>
      </c>
      <c r="G8" s="3">
        <v>200</v>
      </c>
      <c r="H8" s="3">
        <v>200</v>
      </c>
      <c r="I8" s="3">
        <v>200</v>
      </c>
      <c r="J8" s="3">
        <v>200</v>
      </c>
      <c r="K8" s="3">
        <v>200</v>
      </c>
      <c r="L8" s="3">
        <v>200</v>
      </c>
      <c r="M8" s="3">
        <v>200</v>
      </c>
      <c r="N8" s="3">
        <v>200</v>
      </c>
      <c r="O8" s="3">
        <v>200</v>
      </c>
      <c r="P8" s="3">
        <v>200</v>
      </c>
      <c r="Q8" s="3">
        <v>200</v>
      </c>
      <c r="R8" s="3">
        <v>200</v>
      </c>
      <c r="S8" s="41"/>
    </row>
    <row r="9" spans="1:19" ht="18" hidden="1" x14ac:dyDescent="0.25">
      <c r="A9" s="3">
        <f>A7+A8</f>
        <v>700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8"/>
    </row>
    <row r="10" spans="1:19" ht="15.75" x14ac:dyDescent="0.25">
      <c r="A10" s="5">
        <v>10</v>
      </c>
      <c r="B10" s="5">
        <v>10</v>
      </c>
      <c r="C10" s="5">
        <v>10</v>
      </c>
      <c r="D10" s="5">
        <v>10</v>
      </c>
      <c r="E10" s="5">
        <v>10</v>
      </c>
      <c r="F10" s="5">
        <v>10</v>
      </c>
      <c r="G10" s="5">
        <v>10</v>
      </c>
      <c r="H10" s="5">
        <v>10</v>
      </c>
      <c r="I10" s="5">
        <v>10</v>
      </c>
      <c r="J10" s="5">
        <v>10</v>
      </c>
      <c r="K10" s="5">
        <v>10</v>
      </c>
      <c r="L10" s="5">
        <v>10</v>
      </c>
      <c r="M10" s="5">
        <v>10</v>
      </c>
      <c r="N10" s="5">
        <v>10</v>
      </c>
      <c r="O10" s="5">
        <v>10</v>
      </c>
      <c r="P10" s="5">
        <v>10</v>
      </c>
      <c r="Q10" s="5">
        <v>10</v>
      </c>
      <c r="R10" s="5">
        <v>10</v>
      </c>
      <c r="S10" s="5">
        <v>1</v>
      </c>
    </row>
    <row r="11" spans="1:19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2</v>
      </c>
    </row>
    <row r="12" spans="1:19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3</v>
      </c>
    </row>
    <row r="13" spans="1:19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4</v>
      </c>
    </row>
    <row r="14" spans="1:19" ht="15.75" x14ac:dyDescent="0.25">
      <c r="A14" s="5">
        <v>60</v>
      </c>
      <c r="B14" s="5">
        <v>320</v>
      </c>
      <c r="C14" s="5">
        <v>520</v>
      </c>
      <c r="D14" s="5">
        <v>300</v>
      </c>
      <c r="E14" s="5">
        <v>800</v>
      </c>
      <c r="F14" s="5">
        <v>20</v>
      </c>
      <c r="G14" s="5">
        <v>20</v>
      </c>
      <c r="H14" s="5">
        <v>30</v>
      </c>
      <c r="I14" s="5">
        <v>90</v>
      </c>
      <c r="J14" s="5">
        <v>80</v>
      </c>
      <c r="K14" s="5">
        <v>70</v>
      </c>
      <c r="L14" s="5">
        <v>60</v>
      </c>
      <c r="M14" s="5">
        <v>50</v>
      </c>
      <c r="N14" s="5">
        <v>20</v>
      </c>
      <c r="O14" s="5">
        <v>40</v>
      </c>
      <c r="P14" s="5">
        <v>30</v>
      </c>
      <c r="Q14" s="5">
        <v>50</v>
      </c>
      <c r="R14" s="5">
        <v>20</v>
      </c>
      <c r="S14" s="5">
        <v>5</v>
      </c>
    </row>
    <row r="15" spans="1:19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6</v>
      </c>
    </row>
    <row r="16" spans="1:19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7</v>
      </c>
    </row>
    <row r="17" spans="1:19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v>8</v>
      </c>
    </row>
    <row r="18" spans="1:19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v>9</v>
      </c>
    </row>
    <row r="19" spans="1:19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10</v>
      </c>
    </row>
    <row r="20" spans="1:19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v>11</v>
      </c>
    </row>
    <row r="21" spans="1:19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12</v>
      </c>
    </row>
    <row r="22" spans="1:19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13</v>
      </c>
    </row>
    <row r="23" spans="1:19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14</v>
      </c>
    </row>
    <row r="24" spans="1:19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15</v>
      </c>
    </row>
    <row r="25" spans="1:19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16</v>
      </c>
    </row>
    <row r="26" spans="1:19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v>17</v>
      </c>
    </row>
    <row r="27" spans="1:19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v>18</v>
      </c>
    </row>
    <row r="28" spans="1:19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v>19</v>
      </c>
    </row>
    <row r="29" spans="1:19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v>20</v>
      </c>
    </row>
    <row r="30" spans="1:19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21</v>
      </c>
    </row>
    <row r="31" spans="1:19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22</v>
      </c>
    </row>
    <row r="32" spans="1:19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23</v>
      </c>
    </row>
    <row r="33" spans="1:19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v>24</v>
      </c>
    </row>
    <row r="34" spans="1:19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v>25</v>
      </c>
    </row>
    <row r="35" spans="1:19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v>26</v>
      </c>
    </row>
    <row r="36" spans="1:19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v>27</v>
      </c>
    </row>
    <row r="37" spans="1:19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v>28</v>
      </c>
    </row>
    <row r="38" spans="1:19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v>29</v>
      </c>
    </row>
    <row r="39" spans="1:19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v>30</v>
      </c>
    </row>
    <row r="40" spans="1:19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v>31</v>
      </c>
    </row>
    <row r="41" spans="1:19" ht="15.75" customHeight="1" x14ac:dyDescent="0.2">
      <c r="A41" s="35">
        <f t="shared" ref="A41:Q41" si="0">SUM(A10:A40)</f>
        <v>70</v>
      </c>
      <c r="B41" s="35">
        <f t="shared" si="0"/>
        <v>330</v>
      </c>
      <c r="C41" s="35">
        <f t="shared" si="0"/>
        <v>530</v>
      </c>
      <c r="D41" s="35">
        <f t="shared" si="0"/>
        <v>310</v>
      </c>
      <c r="E41" s="35">
        <f t="shared" si="0"/>
        <v>810</v>
      </c>
      <c r="F41" s="35">
        <f t="shared" si="0"/>
        <v>30</v>
      </c>
      <c r="G41" s="35">
        <f t="shared" si="0"/>
        <v>30</v>
      </c>
      <c r="H41" s="35">
        <f t="shared" si="0"/>
        <v>40</v>
      </c>
      <c r="I41" s="35">
        <f t="shared" si="0"/>
        <v>100</v>
      </c>
      <c r="J41" s="35">
        <f t="shared" si="0"/>
        <v>90</v>
      </c>
      <c r="K41" s="35">
        <f t="shared" si="0"/>
        <v>80</v>
      </c>
      <c r="L41" s="35">
        <f t="shared" si="0"/>
        <v>70</v>
      </c>
      <c r="M41" s="35">
        <f t="shared" si="0"/>
        <v>60</v>
      </c>
      <c r="N41" s="35">
        <f t="shared" si="0"/>
        <v>30</v>
      </c>
      <c r="O41" s="35">
        <f t="shared" si="0"/>
        <v>50</v>
      </c>
      <c r="P41" s="35">
        <f t="shared" si="0"/>
        <v>40</v>
      </c>
      <c r="Q41" s="35">
        <f t="shared" si="0"/>
        <v>60</v>
      </c>
      <c r="R41" s="35">
        <f>SUM(R10:R40)</f>
        <v>30</v>
      </c>
      <c r="S41" s="42" t="s">
        <v>4</v>
      </c>
    </row>
    <row r="42" spans="1:19" ht="15.75" customHeight="1" x14ac:dyDescent="0.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43"/>
    </row>
    <row r="43" spans="1:19" ht="15.75" customHeight="1" x14ac:dyDescent="0.2">
      <c r="A43" s="37">
        <f t="shared" ref="A43:Q43" si="1">SUM(A6:A8)-A41</f>
        <v>1630</v>
      </c>
      <c r="B43" s="37">
        <f t="shared" si="1"/>
        <v>870</v>
      </c>
      <c r="C43" s="37">
        <f t="shared" si="1"/>
        <v>370</v>
      </c>
      <c r="D43" s="37">
        <f t="shared" si="1"/>
        <v>690</v>
      </c>
      <c r="E43" s="37">
        <f t="shared" si="1"/>
        <v>390</v>
      </c>
      <c r="F43" s="37">
        <f t="shared" si="1"/>
        <v>920</v>
      </c>
      <c r="G43" s="37">
        <f t="shared" si="1"/>
        <v>1670</v>
      </c>
      <c r="H43" s="37">
        <f t="shared" si="1"/>
        <v>910</v>
      </c>
      <c r="I43" s="37">
        <f t="shared" si="1"/>
        <v>1200</v>
      </c>
      <c r="J43" s="37">
        <f t="shared" si="1"/>
        <v>1160</v>
      </c>
      <c r="K43" s="37">
        <f t="shared" si="1"/>
        <v>920</v>
      </c>
      <c r="L43" s="37">
        <f t="shared" si="1"/>
        <v>1130</v>
      </c>
      <c r="M43" s="37">
        <f t="shared" si="1"/>
        <v>840</v>
      </c>
      <c r="N43" s="37">
        <f t="shared" si="1"/>
        <v>1270</v>
      </c>
      <c r="O43" s="37">
        <f t="shared" si="1"/>
        <v>1150</v>
      </c>
      <c r="P43" s="37">
        <f t="shared" si="1"/>
        <v>960</v>
      </c>
      <c r="Q43" s="37">
        <f t="shared" si="1"/>
        <v>1140</v>
      </c>
      <c r="R43" s="37">
        <f>SUM(R6:R8)-R41</f>
        <v>1670</v>
      </c>
      <c r="S43" s="39" t="s">
        <v>5</v>
      </c>
    </row>
    <row r="44" spans="1:19" ht="15.7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40"/>
    </row>
    <row r="45" spans="1:19" ht="15" customHeight="1" x14ac:dyDescent="0.2">
      <c r="A45" s="33" t="str">
        <f>IF(A43&gt;0,"متوفر","غير متوفر")</f>
        <v>متوفر</v>
      </c>
      <c r="B45" s="33" t="str">
        <f t="shared" ref="B45:Q45" si="2">IF(B43&gt;0,"متوفر","غير متوفر")</f>
        <v>متوفر</v>
      </c>
      <c r="C45" s="33" t="str">
        <f t="shared" si="2"/>
        <v>متوفر</v>
      </c>
      <c r="D45" s="33" t="str">
        <f t="shared" si="2"/>
        <v>متوفر</v>
      </c>
      <c r="E45" s="33" t="str">
        <f t="shared" si="2"/>
        <v>متوفر</v>
      </c>
      <c r="F45" s="33" t="str">
        <f t="shared" si="2"/>
        <v>متوفر</v>
      </c>
      <c r="G45" s="33" t="str">
        <f t="shared" si="2"/>
        <v>متوفر</v>
      </c>
      <c r="H45" s="33" t="str">
        <f t="shared" si="2"/>
        <v>متوفر</v>
      </c>
      <c r="I45" s="33" t="str">
        <f t="shared" si="2"/>
        <v>متوفر</v>
      </c>
      <c r="J45" s="33" t="str">
        <f t="shared" si="2"/>
        <v>متوفر</v>
      </c>
      <c r="K45" s="33" t="str">
        <f t="shared" si="2"/>
        <v>متوفر</v>
      </c>
      <c r="L45" s="33" t="str">
        <f t="shared" si="2"/>
        <v>متوفر</v>
      </c>
      <c r="M45" s="33" t="str">
        <f t="shared" si="2"/>
        <v>متوفر</v>
      </c>
      <c r="N45" s="33" t="str">
        <f t="shared" si="2"/>
        <v>متوفر</v>
      </c>
      <c r="O45" s="33" t="str">
        <f t="shared" si="2"/>
        <v>متوفر</v>
      </c>
      <c r="P45" s="33" t="str">
        <f t="shared" si="2"/>
        <v>متوفر</v>
      </c>
      <c r="Q45" s="33" t="str">
        <f t="shared" si="2"/>
        <v>متوفر</v>
      </c>
      <c r="R45" s="33" t="str">
        <f>IF(R43&gt;0,"متوفر","غير متوفر")</f>
        <v>متوفر</v>
      </c>
      <c r="S45" s="34" t="s">
        <v>25</v>
      </c>
    </row>
    <row r="46" spans="1:19" ht="1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4"/>
    </row>
  </sheetData>
  <mergeCells count="84">
    <mergeCell ref="A45:A46"/>
    <mergeCell ref="D3:D5"/>
    <mergeCell ref="C3:C5"/>
    <mergeCell ref="B3:B5"/>
    <mergeCell ref="A3:A5"/>
    <mergeCell ref="A41:A42"/>
    <mergeCell ref="B41:B42"/>
    <mergeCell ref="C41:C42"/>
    <mergeCell ref="D41:D42"/>
    <mergeCell ref="A43:A44"/>
    <mergeCell ref="B43:B44"/>
    <mergeCell ref="C43:C44"/>
    <mergeCell ref="D43:D44"/>
    <mergeCell ref="A1:B1"/>
    <mergeCell ref="D1:D2"/>
    <mergeCell ref="F1:K1"/>
    <mergeCell ref="M3:M5"/>
    <mergeCell ref="L3:L5"/>
    <mergeCell ref="K3:K5"/>
    <mergeCell ref="J3:J5"/>
    <mergeCell ref="I3:I5"/>
    <mergeCell ref="Q1:S1"/>
    <mergeCell ref="G2:J2"/>
    <mergeCell ref="M2:S2"/>
    <mergeCell ref="E1:E2"/>
    <mergeCell ref="Q3:Q5"/>
    <mergeCell ref="H3:H5"/>
    <mergeCell ref="G3:G5"/>
    <mergeCell ref="F3:F5"/>
    <mergeCell ref="E3:E5"/>
    <mergeCell ref="S43:S44"/>
    <mergeCell ref="S7:S8"/>
    <mergeCell ref="S41:S42"/>
    <mergeCell ref="S3:S5"/>
    <mergeCell ref="R3:R5"/>
    <mergeCell ref="R41:R42"/>
    <mergeCell ref="R43:R44"/>
    <mergeCell ref="I43:I44"/>
    <mergeCell ref="J43:J44"/>
    <mergeCell ref="E41:E42"/>
    <mergeCell ref="F41:F42"/>
    <mergeCell ref="G41:G42"/>
    <mergeCell ref="H41:H42"/>
    <mergeCell ref="I41:I42"/>
    <mergeCell ref="E43:E44"/>
    <mergeCell ref="J41:J42"/>
    <mergeCell ref="F43:F44"/>
    <mergeCell ref="G43:G44"/>
    <mergeCell ref="H43:H44"/>
    <mergeCell ref="M43:M44"/>
    <mergeCell ref="Q43:Q44"/>
    <mergeCell ref="K41:K42"/>
    <mergeCell ref="L41:L42"/>
    <mergeCell ref="M41:M42"/>
    <mergeCell ref="Q41:Q42"/>
    <mergeCell ref="K43:K44"/>
    <mergeCell ref="L43:L44"/>
    <mergeCell ref="P43:P44"/>
    <mergeCell ref="O43:O44"/>
    <mergeCell ref="N43:N44"/>
    <mergeCell ref="O45:O46"/>
    <mergeCell ref="P45:P46"/>
    <mergeCell ref="P3:P5"/>
    <mergeCell ref="O3:O5"/>
    <mergeCell ref="N3:N5"/>
    <mergeCell ref="P41:P42"/>
    <mergeCell ref="O41:O42"/>
    <mergeCell ref="N41:N42"/>
    <mergeCell ref="Q45:Q46"/>
    <mergeCell ref="R45:R46"/>
    <mergeCell ref="S45:S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</mergeCells>
  <printOptions horizontalCentered="1" verticalCentered="1"/>
  <pageMargins left="0.17" right="0.16" top="0.17" bottom="0.75" header="0.3" footer="0.3"/>
  <pageSetup paperSize="1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 order</vt:lpstr>
      <vt:lpstr>store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2021-04-06T09:38:44Z</dcterms:modified>
</cp:coreProperties>
</file>