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الهيئه القوميه لسلامة الغذاء\بيانات الهيئه 2021\فرز القمح 2021\"/>
    </mc:Choice>
  </mc:AlternateContent>
  <bookViews>
    <workbookView xWindow="120" yWindow="75" windowWidth="15600" windowHeight="8265" tabRatio="784" activeTab="5"/>
  </bookViews>
  <sheets>
    <sheet name="موقع 1" sheetId="32" r:id="rId1"/>
    <sheet name="موقع 2" sheetId="33" r:id="rId2"/>
    <sheet name="موقع 3" sheetId="34" r:id="rId3"/>
    <sheet name="موقع 4" sheetId="35" r:id="rId4"/>
    <sheet name="موقع 5" sheetId="36" r:id="rId5"/>
    <sheet name="اجمالى يومى" sheetId="37" r:id="rId6"/>
    <sheet name="مواقع يومى" sheetId="20" r:id="rId7"/>
    <sheet name="جهات يومى" sheetId="27" r:id="rId8"/>
    <sheet name="مواقع بالفترات" sheetId="40" r:id="rId9"/>
    <sheet name="جهات  بالفترات" sheetId="39" r:id="rId10"/>
  </sheets>
  <definedNames>
    <definedName name="_xlnm._FilterDatabase" localSheetId="5" hidden="1">'اجمالى يومى'!$A$2:$I$2</definedName>
    <definedName name="_xlnm._FilterDatabase" localSheetId="0" hidden="1">'موقع 1'!$A$2:$I$2</definedName>
    <definedName name="_xlnm._FilterDatabase" localSheetId="1" hidden="1">'موقع 2'!$A$2:$I$2</definedName>
    <definedName name="_xlnm._FilterDatabase" localSheetId="2" hidden="1">'موقع 3'!$A$2:$I$2</definedName>
    <definedName name="_xlnm._FilterDatabase" localSheetId="3" hidden="1">'موقع 4'!$A$2:$I$2</definedName>
    <definedName name="_xlnm._FilterDatabase" localSheetId="4" hidden="1">'موقع 5'!$A$2:$I$2</definedName>
  </definedNames>
  <calcPr calcId="162913"/>
</workbook>
</file>

<file path=xl/calcChain.xml><?xml version="1.0" encoding="utf-8"?>
<calcChain xmlns="http://schemas.openxmlformats.org/spreadsheetml/2006/main">
  <c r="F1" i="27" l="1"/>
  <c r="H5" i="40" l="1"/>
  <c r="I9" i="40"/>
  <c r="H9" i="40"/>
  <c r="I7" i="40"/>
  <c r="H7" i="40"/>
  <c r="F10" i="40"/>
  <c r="D10" i="40"/>
  <c r="C10" i="40" l="1"/>
  <c r="G10" i="40"/>
  <c r="I6" i="40"/>
  <c r="H6" i="40"/>
  <c r="H10" i="40" s="1"/>
  <c r="I5" i="40"/>
  <c r="E10" i="40"/>
  <c r="B10" i="40"/>
  <c r="I8" i="39"/>
  <c r="H8" i="39"/>
  <c r="I7" i="39"/>
  <c r="H7" i="39"/>
  <c r="H6" i="39"/>
  <c r="F9" i="39"/>
  <c r="E9" i="39"/>
  <c r="D9" i="39"/>
  <c r="B9" i="39"/>
  <c r="I10" i="40" l="1"/>
  <c r="G9" i="39"/>
  <c r="I6" i="39"/>
  <c r="C9" i="39"/>
  <c r="H5" i="39"/>
  <c r="H9" i="39" s="1"/>
  <c r="I5" i="39"/>
  <c r="I9" i="39" l="1"/>
  <c r="I89" i="37"/>
  <c r="H89" i="37"/>
  <c r="I88" i="37"/>
  <c r="H88" i="37"/>
  <c r="I87" i="37"/>
  <c r="H87" i="37"/>
  <c r="I86" i="37"/>
  <c r="H86" i="37"/>
  <c r="I85" i="37"/>
  <c r="H85" i="37"/>
  <c r="I84" i="37"/>
  <c r="H84" i="37"/>
  <c r="I83" i="37"/>
  <c r="H83" i="37"/>
  <c r="I82" i="37"/>
  <c r="H82" i="37"/>
  <c r="I81" i="37"/>
  <c r="H81" i="37"/>
  <c r="I80" i="37"/>
  <c r="H80" i="37"/>
  <c r="I79" i="37"/>
  <c r="H79" i="37"/>
  <c r="I78" i="37"/>
  <c r="H78" i="37"/>
  <c r="I77" i="37"/>
  <c r="H77" i="37"/>
  <c r="I76" i="37"/>
  <c r="H76" i="37"/>
  <c r="I75" i="37"/>
  <c r="H75" i="37"/>
  <c r="I74" i="37"/>
  <c r="H74" i="37"/>
  <c r="I73" i="37"/>
  <c r="H73" i="37"/>
  <c r="I72" i="37"/>
  <c r="H72" i="37"/>
  <c r="I71" i="37"/>
  <c r="H71" i="37"/>
  <c r="I70" i="37"/>
  <c r="H70" i="37"/>
  <c r="I69" i="37"/>
  <c r="H69" i="37"/>
  <c r="I68" i="37"/>
  <c r="H68" i="37"/>
  <c r="I67" i="37"/>
  <c r="H67" i="37"/>
  <c r="I66" i="37"/>
  <c r="H66" i="37"/>
  <c r="I65" i="37"/>
  <c r="H65" i="37"/>
  <c r="I64" i="37"/>
  <c r="H64" i="37"/>
  <c r="I63" i="37"/>
  <c r="H63" i="37"/>
  <c r="I62" i="37"/>
  <c r="H62" i="37"/>
  <c r="I61" i="37"/>
  <c r="H61" i="37"/>
  <c r="I60" i="37"/>
  <c r="H60" i="37"/>
  <c r="I59" i="37"/>
  <c r="H59" i="37"/>
  <c r="I58" i="37"/>
  <c r="H58" i="37"/>
  <c r="I57" i="37"/>
  <c r="H57" i="37"/>
  <c r="I56" i="37"/>
  <c r="H56" i="37"/>
  <c r="I55" i="37"/>
  <c r="H55" i="37"/>
  <c r="I54" i="37"/>
  <c r="H54" i="37"/>
  <c r="I53" i="37"/>
  <c r="H53" i="37"/>
  <c r="I52" i="37"/>
  <c r="H52" i="37"/>
  <c r="I51" i="37"/>
  <c r="H51" i="37"/>
  <c r="I50" i="37"/>
  <c r="H50" i="37"/>
  <c r="I49" i="37"/>
  <c r="H49" i="37"/>
  <c r="I48" i="37"/>
  <c r="H48" i="37"/>
  <c r="I47" i="37"/>
  <c r="H47" i="37"/>
  <c r="I46" i="37"/>
  <c r="H46" i="37"/>
  <c r="I45" i="37"/>
  <c r="H45" i="37"/>
  <c r="I44" i="37"/>
  <c r="H44" i="37"/>
  <c r="I43" i="37"/>
  <c r="H43" i="37"/>
  <c r="I42" i="37"/>
  <c r="H42" i="37"/>
  <c r="I41" i="37"/>
  <c r="H41" i="37"/>
  <c r="I40" i="37"/>
  <c r="H40" i="37"/>
  <c r="I39" i="37"/>
  <c r="H39" i="37"/>
  <c r="I38" i="37"/>
  <c r="H38" i="37"/>
  <c r="I37" i="37"/>
  <c r="H37" i="37"/>
  <c r="I36" i="37"/>
  <c r="H36" i="37"/>
  <c r="I35" i="37"/>
  <c r="H35" i="37"/>
  <c r="I34" i="37"/>
  <c r="H34" i="37"/>
  <c r="I33" i="37"/>
  <c r="H33" i="37"/>
  <c r="I32" i="37"/>
  <c r="H32" i="37"/>
  <c r="I31" i="37"/>
  <c r="H31" i="37"/>
  <c r="I30" i="37"/>
  <c r="H30" i="37"/>
  <c r="I29" i="37"/>
  <c r="H29" i="37"/>
  <c r="I28" i="37"/>
  <c r="H28" i="37"/>
  <c r="I27" i="37"/>
  <c r="H27" i="37"/>
  <c r="I26" i="37"/>
  <c r="H26" i="37"/>
  <c r="I25" i="37"/>
  <c r="H25" i="37"/>
  <c r="I24" i="37"/>
  <c r="H24" i="37"/>
  <c r="I23" i="37"/>
  <c r="H23" i="37"/>
  <c r="I22" i="37"/>
  <c r="H22" i="37"/>
  <c r="I21" i="37"/>
  <c r="H21" i="37"/>
  <c r="I20" i="37"/>
  <c r="H20" i="37"/>
  <c r="I19" i="37"/>
  <c r="H19" i="37"/>
  <c r="I18" i="37"/>
  <c r="H18" i="37"/>
  <c r="I17" i="37"/>
  <c r="H17" i="37"/>
  <c r="I16" i="37"/>
  <c r="H16" i="37"/>
  <c r="I15" i="37"/>
  <c r="H15" i="37"/>
  <c r="I14" i="37"/>
  <c r="H14" i="37"/>
  <c r="I13" i="37"/>
  <c r="H13" i="37"/>
  <c r="I12" i="37"/>
  <c r="H12" i="37"/>
  <c r="I11" i="37"/>
  <c r="H11" i="37"/>
  <c r="I10" i="37"/>
  <c r="H10" i="37"/>
  <c r="I9" i="37"/>
  <c r="H9" i="37"/>
  <c r="I8" i="37"/>
  <c r="H8" i="37"/>
  <c r="I7" i="37"/>
  <c r="H7" i="37"/>
  <c r="I6" i="37"/>
  <c r="H6" i="37"/>
  <c r="I5" i="37"/>
  <c r="H5" i="37"/>
  <c r="I4" i="37"/>
  <c r="H4" i="37"/>
  <c r="I3" i="37"/>
  <c r="H3" i="37"/>
  <c r="I104" i="36"/>
  <c r="H104" i="36"/>
  <c r="I103" i="36"/>
  <c r="H103" i="36"/>
  <c r="I102" i="36"/>
  <c r="H102" i="36"/>
  <c r="I101" i="36"/>
  <c r="H101" i="36"/>
  <c r="I100" i="36"/>
  <c r="H100" i="36"/>
  <c r="I99" i="36"/>
  <c r="H99" i="36"/>
  <c r="I98" i="36"/>
  <c r="H98" i="36"/>
  <c r="I97" i="36"/>
  <c r="H97" i="36"/>
  <c r="I96" i="36"/>
  <c r="H96" i="36"/>
  <c r="I95" i="36"/>
  <c r="H95" i="36"/>
  <c r="I94" i="36"/>
  <c r="H94" i="36"/>
  <c r="I93" i="36"/>
  <c r="H93" i="36"/>
  <c r="I92" i="36"/>
  <c r="H92" i="36"/>
  <c r="I91" i="36"/>
  <c r="H91" i="36"/>
  <c r="I90" i="36"/>
  <c r="H90" i="36"/>
  <c r="I89" i="36"/>
  <c r="H89" i="36"/>
  <c r="I88" i="36"/>
  <c r="H88" i="36"/>
  <c r="I87" i="36"/>
  <c r="H87" i="36"/>
  <c r="I86" i="36"/>
  <c r="H86" i="36"/>
  <c r="I85" i="36"/>
  <c r="H85" i="36"/>
  <c r="I84" i="36"/>
  <c r="H84" i="36"/>
  <c r="I83" i="36"/>
  <c r="H83" i="36"/>
  <c r="I82" i="36"/>
  <c r="H82" i="36"/>
  <c r="I81" i="36"/>
  <c r="H81" i="36"/>
  <c r="I80" i="36"/>
  <c r="H80" i="36"/>
  <c r="I79" i="36"/>
  <c r="H79" i="36"/>
  <c r="I78" i="36"/>
  <c r="H78" i="36"/>
  <c r="I77" i="36"/>
  <c r="H77" i="36"/>
  <c r="I76" i="36"/>
  <c r="H76" i="36"/>
  <c r="I75" i="36"/>
  <c r="H75" i="36"/>
  <c r="I74" i="36"/>
  <c r="H74" i="36"/>
  <c r="I73" i="36"/>
  <c r="H73" i="36"/>
  <c r="I72" i="36"/>
  <c r="H72" i="36"/>
  <c r="I71" i="36"/>
  <c r="H71" i="36"/>
  <c r="I70" i="36"/>
  <c r="H70" i="36"/>
  <c r="I69" i="36"/>
  <c r="H69" i="36"/>
  <c r="I68" i="36"/>
  <c r="H68" i="36"/>
  <c r="I67" i="36"/>
  <c r="H67" i="36"/>
  <c r="I66" i="36"/>
  <c r="H66" i="36"/>
  <c r="I65" i="36"/>
  <c r="H65" i="36"/>
  <c r="I64" i="36"/>
  <c r="H64" i="36"/>
  <c r="I63" i="36"/>
  <c r="H63" i="36"/>
  <c r="I62" i="36"/>
  <c r="H62" i="36"/>
  <c r="I61" i="36"/>
  <c r="H61" i="36"/>
  <c r="I60" i="36"/>
  <c r="H60" i="36"/>
  <c r="I59" i="36"/>
  <c r="H59" i="36"/>
  <c r="I58" i="36"/>
  <c r="H58" i="36"/>
  <c r="I57" i="36"/>
  <c r="H57" i="36"/>
  <c r="I56" i="36"/>
  <c r="H56" i="36"/>
  <c r="I55" i="36"/>
  <c r="H55" i="36"/>
  <c r="I54" i="36"/>
  <c r="H54" i="36"/>
  <c r="I53" i="36"/>
  <c r="H53" i="36"/>
  <c r="I52" i="36"/>
  <c r="H52" i="36"/>
  <c r="I51" i="36"/>
  <c r="H51" i="36"/>
  <c r="I50" i="36"/>
  <c r="H50" i="36"/>
  <c r="I49" i="36"/>
  <c r="H49" i="36"/>
  <c r="I48" i="36"/>
  <c r="H48" i="36"/>
  <c r="I47" i="36"/>
  <c r="H47" i="36"/>
  <c r="I46" i="36"/>
  <c r="H46" i="36"/>
  <c r="I45" i="36"/>
  <c r="H45" i="36"/>
  <c r="I44" i="36"/>
  <c r="H44" i="36"/>
  <c r="I43" i="36"/>
  <c r="H43" i="36"/>
  <c r="I42" i="36"/>
  <c r="H42" i="36"/>
  <c r="I41" i="36"/>
  <c r="H41" i="36"/>
  <c r="I40" i="36"/>
  <c r="H40" i="36"/>
  <c r="I39" i="36"/>
  <c r="H39" i="36"/>
  <c r="I38" i="36"/>
  <c r="H38" i="36"/>
  <c r="I37" i="36"/>
  <c r="H37" i="36"/>
  <c r="I36" i="36"/>
  <c r="H36" i="36"/>
  <c r="I35" i="36"/>
  <c r="H35" i="36"/>
  <c r="I34" i="36"/>
  <c r="H34" i="36"/>
  <c r="I33" i="36"/>
  <c r="H33" i="36"/>
  <c r="I32" i="36"/>
  <c r="H32" i="36"/>
  <c r="I31" i="36"/>
  <c r="H31" i="36"/>
  <c r="I30" i="36"/>
  <c r="H30" i="36"/>
  <c r="I29" i="36"/>
  <c r="H29" i="36"/>
  <c r="I28" i="36"/>
  <c r="H28" i="36"/>
  <c r="I27" i="36"/>
  <c r="H27" i="36"/>
  <c r="I26" i="36"/>
  <c r="H26" i="36"/>
  <c r="I25" i="36"/>
  <c r="H25" i="36"/>
  <c r="I24" i="36"/>
  <c r="H24" i="36"/>
  <c r="I23" i="36"/>
  <c r="H23" i="36"/>
  <c r="I22" i="36"/>
  <c r="H22" i="36"/>
  <c r="I21" i="36"/>
  <c r="H21" i="36"/>
  <c r="I20" i="36"/>
  <c r="H20" i="36"/>
  <c r="I19" i="36"/>
  <c r="H19" i="36"/>
  <c r="I18" i="36"/>
  <c r="H18" i="36"/>
  <c r="I17" i="36"/>
  <c r="H17" i="36"/>
  <c r="I16" i="36"/>
  <c r="H16" i="36"/>
  <c r="I15" i="36"/>
  <c r="H15" i="36"/>
  <c r="I14" i="36"/>
  <c r="H14" i="36"/>
  <c r="I13" i="36"/>
  <c r="H13" i="36"/>
  <c r="I12" i="36"/>
  <c r="H12" i="36"/>
  <c r="I11" i="36"/>
  <c r="H11" i="36"/>
  <c r="I10" i="36"/>
  <c r="H10" i="36"/>
  <c r="I9" i="36"/>
  <c r="H9" i="36"/>
  <c r="I8" i="36"/>
  <c r="H8" i="36"/>
  <c r="I7" i="36"/>
  <c r="H7" i="36"/>
  <c r="I6" i="36"/>
  <c r="H6" i="36"/>
  <c r="I5" i="36"/>
  <c r="H5" i="36"/>
  <c r="I4" i="36"/>
  <c r="H4" i="36"/>
  <c r="I3" i="36"/>
  <c r="H3" i="36"/>
  <c r="I104" i="35"/>
  <c r="H104" i="35"/>
  <c r="I103" i="35"/>
  <c r="H103" i="35"/>
  <c r="I102" i="35"/>
  <c r="H102" i="35"/>
  <c r="I101" i="35"/>
  <c r="H101" i="35"/>
  <c r="I100" i="35"/>
  <c r="H100" i="35"/>
  <c r="I99" i="35"/>
  <c r="H99" i="35"/>
  <c r="I98" i="35"/>
  <c r="H98" i="35"/>
  <c r="I97" i="35"/>
  <c r="H97" i="35"/>
  <c r="I96" i="35"/>
  <c r="H96" i="35"/>
  <c r="I95" i="35"/>
  <c r="H95" i="35"/>
  <c r="I94" i="35"/>
  <c r="H94" i="35"/>
  <c r="I93" i="35"/>
  <c r="H93" i="35"/>
  <c r="I92" i="35"/>
  <c r="H92" i="35"/>
  <c r="I91" i="35"/>
  <c r="H91" i="35"/>
  <c r="I90" i="35"/>
  <c r="H90" i="35"/>
  <c r="I89" i="35"/>
  <c r="H89" i="35"/>
  <c r="I88" i="35"/>
  <c r="H88" i="35"/>
  <c r="I87" i="35"/>
  <c r="H87" i="35"/>
  <c r="I86" i="35"/>
  <c r="H86" i="35"/>
  <c r="I85" i="35"/>
  <c r="H85" i="35"/>
  <c r="I84" i="35"/>
  <c r="H84" i="35"/>
  <c r="I83" i="35"/>
  <c r="H83" i="35"/>
  <c r="I82" i="35"/>
  <c r="H82" i="35"/>
  <c r="I81" i="35"/>
  <c r="H81" i="35"/>
  <c r="I80" i="35"/>
  <c r="H80" i="35"/>
  <c r="I79" i="35"/>
  <c r="H79" i="35"/>
  <c r="I78" i="35"/>
  <c r="H78" i="35"/>
  <c r="I77" i="35"/>
  <c r="H77" i="35"/>
  <c r="I76" i="35"/>
  <c r="H76" i="35"/>
  <c r="I75" i="35"/>
  <c r="H75" i="35"/>
  <c r="I74" i="35"/>
  <c r="H74" i="35"/>
  <c r="I73" i="35"/>
  <c r="H73" i="35"/>
  <c r="I72" i="35"/>
  <c r="H72" i="35"/>
  <c r="I71" i="35"/>
  <c r="H71" i="35"/>
  <c r="I70" i="35"/>
  <c r="H70" i="35"/>
  <c r="I69" i="35"/>
  <c r="H69" i="35"/>
  <c r="I68" i="35"/>
  <c r="H68" i="35"/>
  <c r="I67" i="35"/>
  <c r="H67" i="35"/>
  <c r="I66" i="35"/>
  <c r="H66" i="35"/>
  <c r="I65" i="35"/>
  <c r="H65" i="35"/>
  <c r="I64" i="35"/>
  <c r="H64" i="35"/>
  <c r="I63" i="35"/>
  <c r="H63" i="35"/>
  <c r="I62" i="35"/>
  <c r="H62" i="35"/>
  <c r="I61" i="35"/>
  <c r="H61" i="35"/>
  <c r="I60" i="35"/>
  <c r="H60" i="35"/>
  <c r="I59" i="35"/>
  <c r="H59" i="35"/>
  <c r="I58" i="35"/>
  <c r="H58" i="35"/>
  <c r="I57" i="35"/>
  <c r="H57" i="35"/>
  <c r="I56" i="35"/>
  <c r="H56" i="35"/>
  <c r="I55" i="35"/>
  <c r="H55" i="35"/>
  <c r="I54" i="35"/>
  <c r="H54" i="35"/>
  <c r="I53" i="35"/>
  <c r="H53" i="35"/>
  <c r="I52" i="35"/>
  <c r="H52" i="35"/>
  <c r="I51" i="35"/>
  <c r="H51" i="35"/>
  <c r="I50" i="35"/>
  <c r="H50" i="35"/>
  <c r="I49" i="35"/>
  <c r="H49" i="35"/>
  <c r="I48" i="35"/>
  <c r="H48" i="35"/>
  <c r="I47" i="35"/>
  <c r="H47" i="35"/>
  <c r="I46" i="35"/>
  <c r="H46" i="35"/>
  <c r="I45" i="35"/>
  <c r="H45" i="35"/>
  <c r="I44" i="35"/>
  <c r="H44" i="35"/>
  <c r="I43" i="35"/>
  <c r="H43" i="35"/>
  <c r="I42" i="35"/>
  <c r="H42" i="35"/>
  <c r="I41" i="35"/>
  <c r="H41" i="35"/>
  <c r="I40" i="35"/>
  <c r="H40" i="35"/>
  <c r="I39" i="35"/>
  <c r="H39" i="35"/>
  <c r="I38" i="35"/>
  <c r="H38" i="35"/>
  <c r="I37" i="35"/>
  <c r="H37" i="35"/>
  <c r="I36" i="35"/>
  <c r="H36" i="35"/>
  <c r="I35" i="35"/>
  <c r="H35" i="35"/>
  <c r="I34" i="35"/>
  <c r="H34" i="35"/>
  <c r="I33" i="35"/>
  <c r="H33" i="35"/>
  <c r="I32" i="35"/>
  <c r="H32" i="35"/>
  <c r="I31" i="35"/>
  <c r="H31" i="35"/>
  <c r="I30" i="35"/>
  <c r="H30" i="35"/>
  <c r="I29" i="35"/>
  <c r="H29" i="35"/>
  <c r="I28" i="35"/>
  <c r="H28" i="35"/>
  <c r="I27" i="35"/>
  <c r="H27" i="35"/>
  <c r="I26" i="35"/>
  <c r="H26" i="35"/>
  <c r="I25" i="35"/>
  <c r="H25" i="35"/>
  <c r="I24" i="35"/>
  <c r="H24" i="35"/>
  <c r="I23" i="35"/>
  <c r="H23" i="35"/>
  <c r="I22" i="35"/>
  <c r="H22" i="35"/>
  <c r="I21" i="35"/>
  <c r="H21" i="35"/>
  <c r="I20" i="35"/>
  <c r="H20" i="35"/>
  <c r="I19" i="35"/>
  <c r="H19" i="35"/>
  <c r="I18" i="35"/>
  <c r="H18" i="35"/>
  <c r="I17" i="35"/>
  <c r="H17" i="35"/>
  <c r="I16" i="35"/>
  <c r="H16" i="35"/>
  <c r="I15" i="35"/>
  <c r="H15" i="35"/>
  <c r="I14" i="35"/>
  <c r="H14" i="35"/>
  <c r="I13" i="35"/>
  <c r="H13" i="35"/>
  <c r="I12" i="35"/>
  <c r="H12" i="35"/>
  <c r="I11" i="35"/>
  <c r="H11" i="35"/>
  <c r="I10" i="35"/>
  <c r="H10" i="35"/>
  <c r="I9" i="35"/>
  <c r="H9" i="35"/>
  <c r="I8" i="35"/>
  <c r="H8" i="35"/>
  <c r="I7" i="35"/>
  <c r="H7" i="35"/>
  <c r="I6" i="35"/>
  <c r="H6" i="35"/>
  <c r="I5" i="35"/>
  <c r="H5" i="35"/>
  <c r="I4" i="35"/>
  <c r="H4" i="35"/>
  <c r="I3" i="35"/>
  <c r="H3" i="35"/>
  <c r="I104" i="34"/>
  <c r="H104" i="34"/>
  <c r="I103" i="34"/>
  <c r="H103" i="34"/>
  <c r="I102" i="34"/>
  <c r="H102" i="34"/>
  <c r="I101" i="34"/>
  <c r="H101" i="34"/>
  <c r="I100" i="34"/>
  <c r="H100" i="34"/>
  <c r="I99" i="34"/>
  <c r="H99" i="34"/>
  <c r="I98" i="34"/>
  <c r="H98" i="34"/>
  <c r="I97" i="34"/>
  <c r="H97" i="34"/>
  <c r="I96" i="34"/>
  <c r="H96" i="34"/>
  <c r="I95" i="34"/>
  <c r="H95" i="34"/>
  <c r="I94" i="34"/>
  <c r="H94" i="34"/>
  <c r="I93" i="34"/>
  <c r="H93" i="34"/>
  <c r="I92" i="34"/>
  <c r="H92" i="34"/>
  <c r="I91" i="34"/>
  <c r="H91" i="34"/>
  <c r="I90" i="34"/>
  <c r="H90" i="34"/>
  <c r="I89" i="34"/>
  <c r="H89" i="34"/>
  <c r="I88" i="34"/>
  <c r="H88" i="34"/>
  <c r="I87" i="34"/>
  <c r="H87" i="34"/>
  <c r="I86" i="34"/>
  <c r="H86" i="34"/>
  <c r="I85" i="34"/>
  <c r="H85" i="34"/>
  <c r="I84" i="34"/>
  <c r="H84" i="34"/>
  <c r="I83" i="34"/>
  <c r="H83" i="34"/>
  <c r="I82" i="34"/>
  <c r="H82" i="34"/>
  <c r="I81" i="34"/>
  <c r="H81" i="34"/>
  <c r="I80" i="34"/>
  <c r="H80" i="34"/>
  <c r="I79" i="34"/>
  <c r="H79" i="34"/>
  <c r="I78" i="34"/>
  <c r="H78" i="34"/>
  <c r="I77" i="34"/>
  <c r="H77" i="34"/>
  <c r="I76" i="34"/>
  <c r="H76" i="34"/>
  <c r="I75" i="34"/>
  <c r="H75" i="34"/>
  <c r="I74" i="34"/>
  <c r="H74" i="34"/>
  <c r="I73" i="34"/>
  <c r="H73" i="34"/>
  <c r="I72" i="34"/>
  <c r="H72" i="34"/>
  <c r="I71" i="34"/>
  <c r="H71" i="34"/>
  <c r="I70" i="34"/>
  <c r="H70" i="34"/>
  <c r="I69" i="34"/>
  <c r="H69" i="34"/>
  <c r="I68" i="34"/>
  <c r="H68" i="34"/>
  <c r="I67" i="34"/>
  <c r="H67" i="34"/>
  <c r="I66" i="34"/>
  <c r="H66" i="34"/>
  <c r="I65" i="34"/>
  <c r="H65" i="34"/>
  <c r="I64" i="34"/>
  <c r="H64" i="34"/>
  <c r="I63" i="34"/>
  <c r="H63" i="34"/>
  <c r="I62" i="34"/>
  <c r="H62" i="34"/>
  <c r="I61" i="34"/>
  <c r="H61" i="34"/>
  <c r="I60" i="34"/>
  <c r="H60" i="34"/>
  <c r="I59" i="34"/>
  <c r="H59" i="34"/>
  <c r="I58" i="34"/>
  <c r="H58" i="34"/>
  <c r="I57" i="34"/>
  <c r="H57" i="34"/>
  <c r="I56" i="34"/>
  <c r="H56" i="34"/>
  <c r="I55" i="34"/>
  <c r="H55" i="34"/>
  <c r="I54" i="34"/>
  <c r="H54" i="34"/>
  <c r="I53" i="34"/>
  <c r="H53" i="34"/>
  <c r="I52" i="34"/>
  <c r="H52" i="34"/>
  <c r="I51" i="34"/>
  <c r="H51" i="34"/>
  <c r="I50" i="34"/>
  <c r="H50" i="34"/>
  <c r="I49" i="34"/>
  <c r="H49" i="34"/>
  <c r="I48" i="34"/>
  <c r="H48" i="34"/>
  <c r="I47" i="34"/>
  <c r="H47" i="34"/>
  <c r="I46" i="34"/>
  <c r="H46" i="34"/>
  <c r="I45" i="34"/>
  <c r="H45" i="34"/>
  <c r="I44" i="34"/>
  <c r="H44" i="34"/>
  <c r="I43" i="34"/>
  <c r="H43" i="34"/>
  <c r="I42" i="34"/>
  <c r="H42" i="34"/>
  <c r="I41" i="34"/>
  <c r="H41" i="34"/>
  <c r="I40" i="34"/>
  <c r="H40" i="34"/>
  <c r="I39" i="34"/>
  <c r="H39" i="34"/>
  <c r="I38" i="34"/>
  <c r="H38" i="34"/>
  <c r="I37" i="34"/>
  <c r="H37" i="34"/>
  <c r="I36" i="34"/>
  <c r="H36" i="34"/>
  <c r="I35" i="34"/>
  <c r="H35" i="34"/>
  <c r="I34" i="34"/>
  <c r="H34" i="34"/>
  <c r="I33" i="34"/>
  <c r="H33" i="34"/>
  <c r="I32" i="34"/>
  <c r="H32" i="34"/>
  <c r="I31" i="34"/>
  <c r="H31" i="34"/>
  <c r="I30" i="34"/>
  <c r="H30" i="34"/>
  <c r="I29" i="34"/>
  <c r="H29" i="34"/>
  <c r="I28" i="34"/>
  <c r="H28" i="34"/>
  <c r="I27" i="34"/>
  <c r="H27" i="34"/>
  <c r="I26" i="34"/>
  <c r="H26" i="34"/>
  <c r="I25" i="34"/>
  <c r="H25" i="34"/>
  <c r="I24" i="34"/>
  <c r="H24" i="34"/>
  <c r="I23" i="34"/>
  <c r="H23" i="34"/>
  <c r="I22" i="34"/>
  <c r="H22" i="34"/>
  <c r="I21" i="34"/>
  <c r="H21" i="34"/>
  <c r="I20" i="34"/>
  <c r="H20" i="34"/>
  <c r="I19" i="34"/>
  <c r="H19" i="34"/>
  <c r="I18" i="34"/>
  <c r="H18" i="34"/>
  <c r="I17" i="34"/>
  <c r="H17" i="34"/>
  <c r="I16" i="34"/>
  <c r="H16" i="34"/>
  <c r="I15" i="34"/>
  <c r="H15" i="34"/>
  <c r="I14" i="34"/>
  <c r="H14" i="34"/>
  <c r="I13" i="34"/>
  <c r="H13" i="34"/>
  <c r="I12" i="34"/>
  <c r="H12" i="34"/>
  <c r="I11" i="34"/>
  <c r="H11" i="34"/>
  <c r="I10" i="34"/>
  <c r="H10" i="34"/>
  <c r="I9" i="34"/>
  <c r="H9" i="34"/>
  <c r="I8" i="34"/>
  <c r="H8" i="34"/>
  <c r="I7" i="34"/>
  <c r="H7" i="34"/>
  <c r="I6" i="34"/>
  <c r="H6" i="34"/>
  <c r="I5" i="34"/>
  <c r="H5" i="34"/>
  <c r="I4" i="34"/>
  <c r="H4" i="34"/>
  <c r="I3" i="34"/>
  <c r="H3" i="34"/>
  <c r="I104" i="33"/>
  <c r="H104" i="33"/>
  <c r="I103" i="33"/>
  <c r="H103" i="33"/>
  <c r="I102" i="33"/>
  <c r="H102" i="33"/>
  <c r="I101" i="33"/>
  <c r="H101" i="33"/>
  <c r="I100" i="33"/>
  <c r="H100" i="33"/>
  <c r="I99" i="33"/>
  <c r="H99" i="33"/>
  <c r="I98" i="33"/>
  <c r="H98" i="33"/>
  <c r="I97" i="33"/>
  <c r="H97" i="33"/>
  <c r="I96" i="33"/>
  <c r="H96" i="33"/>
  <c r="I95" i="33"/>
  <c r="H95" i="33"/>
  <c r="I94" i="33"/>
  <c r="H94" i="33"/>
  <c r="I93" i="33"/>
  <c r="H93" i="33"/>
  <c r="I92" i="33"/>
  <c r="H92" i="33"/>
  <c r="I91" i="33"/>
  <c r="H91" i="33"/>
  <c r="I90" i="33"/>
  <c r="H90" i="33"/>
  <c r="I89" i="33"/>
  <c r="H89" i="33"/>
  <c r="I88" i="33"/>
  <c r="H88" i="33"/>
  <c r="I87" i="33"/>
  <c r="H87" i="33"/>
  <c r="I86" i="33"/>
  <c r="H86" i="33"/>
  <c r="I85" i="33"/>
  <c r="H85" i="33"/>
  <c r="I84" i="33"/>
  <c r="H84" i="33"/>
  <c r="I83" i="33"/>
  <c r="H83" i="33"/>
  <c r="I82" i="33"/>
  <c r="H82" i="33"/>
  <c r="I81" i="33"/>
  <c r="H81" i="33"/>
  <c r="I80" i="33"/>
  <c r="H80" i="33"/>
  <c r="I79" i="33"/>
  <c r="H79" i="33"/>
  <c r="I78" i="33"/>
  <c r="H78" i="33"/>
  <c r="I77" i="33"/>
  <c r="H77" i="33"/>
  <c r="I76" i="33"/>
  <c r="H76" i="33"/>
  <c r="I75" i="33"/>
  <c r="H75" i="33"/>
  <c r="I74" i="33"/>
  <c r="H74" i="33"/>
  <c r="I73" i="33"/>
  <c r="H73" i="33"/>
  <c r="I72" i="33"/>
  <c r="H72" i="33"/>
  <c r="I71" i="33"/>
  <c r="H71" i="33"/>
  <c r="I70" i="33"/>
  <c r="H70" i="33"/>
  <c r="I69" i="33"/>
  <c r="H69" i="33"/>
  <c r="I68" i="33"/>
  <c r="H68" i="33"/>
  <c r="I67" i="33"/>
  <c r="H67" i="33"/>
  <c r="I66" i="33"/>
  <c r="H66" i="33"/>
  <c r="I65" i="33"/>
  <c r="H65" i="33"/>
  <c r="I64" i="33"/>
  <c r="H64" i="33"/>
  <c r="I63" i="33"/>
  <c r="H63" i="33"/>
  <c r="I62" i="33"/>
  <c r="H62" i="33"/>
  <c r="I61" i="33"/>
  <c r="H61" i="33"/>
  <c r="I60" i="33"/>
  <c r="H60" i="33"/>
  <c r="I59" i="33"/>
  <c r="H59" i="33"/>
  <c r="I58" i="33"/>
  <c r="H58" i="33"/>
  <c r="I57" i="33"/>
  <c r="H57" i="33"/>
  <c r="I56" i="33"/>
  <c r="H56" i="33"/>
  <c r="I55" i="33"/>
  <c r="H55" i="33"/>
  <c r="I54" i="33"/>
  <c r="H54" i="33"/>
  <c r="I53" i="33"/>
  <c r="H53" i="33"/>
  <c r="I52" i="33"/>
  <c r="H52" i="33"/>
  <c r="I51" i="33"/>
  <c r="H51" i="33"/>
  <c r="I50" i="33"/>
  <c r="H50" i="33"/>
  <c r="I49" i="33"/>
  <c r="H49" i="33"/>
  <c r="I48" i="33"/>
  <c r="H48" i="33"/>
  <c r="I47" i="33"/>
  <c r="H47" i="33"/>
  <c r="I46" i="33"/>
  <c r="H46" i="33"/>
  <c r="I45" i="33"/>
  <c r="H45" i="33"/>
  <c r="I44" i="33"/>
  <c r="H44" i="33"/>
  <c r="I43" i="33"/>
  <c r="H43" i="33"/>
  <c r="I42" i="33"/>
  <c r="H42" i="33"/>
  <c r="I41" i="33"/>
  <c r="H41" i="33"/>
  <c r="I40" i="33"/>
  <c r="H40" i="33"/>
  <c r="I39" i="33"/>
  <c r="H39" i="33"/>
  <c r="I38" i="33"/>
  <c r="H38" i="33"/>
  <c r="I37" i="33"/>
  <c r="H37" i="33"/>
  <c r="I36" i="33"/>
  <c r="H36" i="33"/>
  <c r="I35" i="33"/>
  <c r="H35" i="33"/>
  <c r="I34" i="33"/>
  <c r="H34" i="33"/>
  <c r="I33" i="33"/>
  <c r="H33" i="33"/>
  <c r="I32" i="33"/>
  <c r="H32" i="33"/>
  <c r="I31" i="33"/>
  <c r="H31" i="33"/>
  <c r="I30" i="33"/>
  <c r="H30" i="33"/>
  <c r="I29" i="33"/>
  <c r="H29" i="33"/>
  <c r="I28" i="33"/>
  <c r="H28" i="33"/>
  <c r="I27" i="33"/>
  <c r="H27" i="33"/>
  <c r="I26" i="33"/>
  <c r="H26" i="33"/>
  <c r="I25" i="33"/>
  <c r="H25" i="33"/>
  <c r="I24" i="33"/>
  <c r="H24" i="33"/>
  <c r="I23" i="33"/>
  <c r="H23" i="33"/>
  <c r="I22" i="33"/>
  <c r="H22" i="33"/>
  <c r="I21" i="33"/>
  <c r="H21" i="33"/>
  <c r="I20" i="33"/>
  <c r="H20" i="33"/>
  <c r="I19" i="33"/>
  <c r="H19" i="33"/>
  <c r="I18" i="33"/>
  <c r="H18" i="33"/>
  <c r="I17" i="33"/>
  <c r="H17" i="33"/>
  <c r="I16" i="33"/>
  <c r="H16" i="33"/>
  <c r="I15" i="33"/>
  <c r="H15" i="33"/>
  <c r="I14" i="33"/>
  <c r="H14" i="33"/>
  <c r="I13" i="33"/>
  <c r="H13" i="33"/>
  <c r="I12" i="33"/>
  <c r="H12" i="33"/>
  <c r="I11" i="33"/>
  <c r="H11" i="33"/>
  <c r="I10" i="33"/>
  <c r="H10" i="33"/>
  <c r="I9" i="33"/>
  <c r="H9" i="33"/>
  <c r="I8" i="33"/>
  <c r="H8" i="33"/>
  <c r="I7" i="33"/>
  <c r="H7" i="33"/>
  <c r="I6" i="33"/>
  <c r="H6" i="33"/>
  <c r="I5" i="33"/>
  <c r="H5" i="33"/>
  <c r="I4" i="33"/>
  <c r="H4" i="33"/>
  <c r="I3" i="33"/>
  <c r="H3" i="33"/>
  <c r="I104" i="32"/>
  <c r="H104" i="32"/>
  <c r="I103" i="32"/>
  <c r="H103" i="32"/>
  <c r="I102" i="32"/>
  <c r="H102" i="32"/>
  <c r="I101" i="32"/>
  <c r="H101" i="32"/>
  <c r="I100" i="32"/>
  <c r="H100" i="32"/>
  <c r="I99" i="32"/>
  <c r="H99" i="32"/>
  <c r="I98" i="32"/>
  <c r="H98" i="32"/>
  <c r="I97" i="32"/>
  <c r="H97" i="32"/>
  <c r="I96" i="32"/>
  <c r="H96" i="32"/>
  <c r="I95" i="32"/>
  <c r="H95" i="32"/>
  <c r="I94" i="32"/>
  <c r="H94" i="32"/>
  <c r="I93" i="32"/>
  <c r="H93" i="32"/>
  <c r="I92" i="32"/>
  <c r="H92" i="32"/>
  <c r="I91" i="32"/>
  <c r="H91" i="32"/>
  <c r="I90" i="32"/>
  <c r="H90" i="32"/>
  <c r="I89" i="32"/>
  <c r="H89" i="32"/>
  <c r="I88" i="32"/>
  <c r="H88" i="32"/>
  <c r="I87" i="32"/>
  <c r="H87" i="32"/>
  <c r="I86" i="32"/>
  <c r="H86" i="32"/>
  <c r="I85" i="32"/>
  <c r="H85" i="32"/>
  <c r="I84" i="32"/>
  <c r="H84" i="32"/>
  <c r="I83" i="32"/>
  <c r="H83" i="32"/>
  <c r="I82" i="32"/>
  <c r="H82" i="32"/>
  <c r="I81" i="32"/>
  <c r="H81" i="32"/>
  <c r="I80" i="32"/>
  <c r="H80" i="32"/>
  <c r="I79" i="32"/>
  <c r="H79" i="32"/>
  <c r="I78" i="32"/>
  <c r="H78" i="32"/>
  <c r="I77" i="32"/>
  <c r="H77" i="32"/>
  <c r="I76" i="32"/>
  <c r="H76" i="32"/>
  <c r="I75" i="32"/>
  <c r="H75" i="32"/>
  <c r="I74" i="32"/>
  <c r="H74" i="32"/>
  <c r="I73" i="32"/>
  <c r="H73" i="32"/>
  <c r="I72" i="32"/>
  <c r="H72" i="32"/>
  <c r="I71" i="32"/>
  <c r="H71" i="32"/>
  <c r="I70" i="32"/>
  <c r="H70" i="32"/>
  <c r="I69" i="32"/>
  <c r="H69" i="32"/>
  <c r="I68" i="32"/>
  <c r="H68" i="32"/>
  <c r="I67" i="32"/>
  <c r="H67" i="32"/>
  <c r="I66" i="32"/>
  <c r="H66" i="32"/>
  <c r="I65" i="32"/>
  <c r="H65" i="32"/>
  <c r="I64" i="32"/>
  <c r="H64" i="32"/>
  <c r="I63" i="32"/>
  <c r="H63" i="32"/>
  <c r="I62" i="32"/>
  <c r="H62" i="32"/>
  <c r="I61" i="32"/>
  <c r="H61" i="32"/>
  <c r="I60" i="32"/>
  <c r="H60" i="32"/>
  <c r="I59" i="32"/>
  <c r="H59" i="32"/>
  <c r="I58" i="32"/>
  <c r="H58" i="32"/>
  <c r="I57" i="32"/>
  <c r="H57" i="32"/>
  <c r="I56" i="32"/>
  <c r="H56" i="32"/>
  <c r="I55" i="32"/>
  <c r="H55" i="32"/>
  <c r="I54" i="32"/>
  <c r="H54" i="32"/>
  <c r="I53" i="32"/>
  <c r="H53" i="32"/>
  <c r="I52" i="32"/>
  <c r="H52" i="32"/>
  <c r="I51" i="32"/>
  <c r="H51" i="32"/>
  <c r="I50" i="32"/>
  <c r="H50" i="32"/>
  <c r="I49" i="32"/>
  <c r="H49" i="32"/>
  <c r="I48" i="32"/>
  <c r="H48" i="32"/>
  <c r="I47" i="32"/>
  <c r="H47" i="32"/>
  <c r="I46" i="32"/>
  <c r="H46" i="32"/>
  <c r="I45" i="32"/>
  <c r="H45" i="32"/>
  <c r="I44" i="32"/>
  <c r="H44" i="32"/>
  <c r="I43" i="32"/>
  <c r="H43" i="32"/>
  <c r="I42" i="32"/>
  <c r="H42" i="32"/>
  <c r="I41" i="32"/>
  <c r="H41" i="32"/>
  <c r="I40" i="32"/>
  <c r="H40" i="32"/>
  <c r="I39" i="32"/>
  <c r="H39" i="32"/>
  <c r="I38" i="32"/>
  <c r="H38" i="32"/>
  <c r="I37" i="32"/>
  <c r="H37" i="32"/>
  <c r="I36" i="32"/>
  <c r="H36" i="32"/>
  <c r="I35" i="32"/>
  <c r="H35" i="32"/>
  <c r="I34" i="32"/>
  <c r="H34" i="32"/>
  <c r="I33" i="32"/>
  <c r="H33" i="32"/>
  <c r="I32" i="32"/>
  <c r="H32" i="32"/>
  <c r="I31" i="32"/>
  <c r="H31" i="32"/>
  <c r="I30" i="32"/>
  <c r="H30" i="32"/>
  <c r="I29" i="32"/>
  <c r="H29" i="32"/>
  <c r="I28" i="32"/>
  <c r="H28" i="32"/>
  <c r="I27" i="32"/>
  <c r="H27" i="32"/>
  <c r="I26" i="32"/>
  <c r="H26" i="32"/>
  <c r="I25" i="32"/>
  <c r="H25" i="32"/>
  <c r="I24" i="32"/>
  <c r="H24" i="32"/>
  <c r="I23" i="32"/>
  <c r="H23" i="32"/>
  <c r="I22" i="32"/>
  <c r="H22" i="32"/>
  <c r="I21" i="32"/>
  <c r="H21" i="32"/>
  <c r="I20" i="32"/>
  <c r="H20" i="32"/>
  <c r="I19" i="32"/>
  <c r="H19" i="32"/>
  <c r="I18" i="32"/>
  <c r="H18" i="32"/>
  <c r="I17" i="32"/>
  <c r="H17" i="32"/>
  <c r="I16" i="32"/>
  <c r="H16" i="32"/>
  <c r="I15" i="32"/>
  <c r="H15" i="32"/>
  <c r="I14" i="32"/>
  <c r="H14" i="32"/>
  <c r="I13" i="32"/>
  <c r="H13" i="32"/>
  <c r="I12" i="32"/>
  <c r="H12" i="32"/>
  <c r="I11" i="32"/>
  <c r="H11" i="32"/>
  <c r="I10" i="32"/>
  <c r="H10" i="32"/>
  <c r="I9" i="32"/>
  <c r="H9" i="32"/>
  <c r="I8" i="32"/>
  <c r="H8" i="32"/>
  <c r="I7" i="32"/>
  <c r="H7" i="32"/>
  <c r="I6" i="32"/>
  <c r="H6" i="32"/>
  <c r="I5" i="32"/>
  <c r="H5" i="32"/>
  <c r="I4" i="32"/>
  <c r="H4" i="32"/>
  <c r="I3" i="32"/>
  <c r="H3" i="32"/>
  <c r="F10" i="20" l="1"/>
  <c r="F1" i="20" l="1"/>
  <c r="D1" i="20"/>
  <c r="D1" i="27"/>
  <c r="I8" i="27" l="1"/>
  <c r="H8" i="27"/>
  <c r="I7" i="27"/>
  <c r="H7" i="27"/>
  <c r="D9" i="27" l="1"/>
  <c r="H6" i="27"/>
  <c r="E9" i="27"/>
  <c r="F9" i="27"/>
  <c r="I6" i="27"/>
  <c r="G9" i="27"/>
  <c r="B9" i="27"/>
  <c r="H5" i="27"/>
  <c r="H9" i="27" l="1"/>
  <c r="I9" i="20" l="1"/>
  <c r="H9" i="20"/>
  <c r="I8" i="20"/>
  <c r="H8" i="20"/>
  <c r="I7" i="20"/>
  <c r="H7" i="20"/>
  <c r="I6" i="20"/>
  <c r="H6" i="20"/>
  <c r="G10" i="20"/>
  <c r="E10" i="20"/>
  <c r="D10" i="20"/>
  <c r="C10" i="20"/>
  <c r="B10" i="20"/>
  <c r="H5" i="20" l="1"/>
  <c r="H10" i="20" s="1"/>
  <c r="I5" i="20"/>
  <c r="I10" i="20" l="1"/>
  <c r="C9" i="27" l="1"/>
  <c r="I5" i="27"/>
  <c r="I9" i="27" s="1"/>
</calcChain>
</file>

<file path=xl/sharedStrings.xml><?xml version="1.0" encoding="utf-8"?>
<sst xmlns="http://schemas.openxmlformats.org/spreadsheetml/2006/main" count="140" uniqueCount="26">
  <si>
    <t>كجم</t>
  </si>
  <si>
    <t>طن</t>
  </si>
  <si>
    <t xml:space="preserve">     الاجمــــــالى</t>
  </si>
  <si>
    <t>التــــــاريخ</t>
  </si>
  <si>
    <t>درجــة التقــريط</t>
  </si>
  <si>
    <t>الاجمــــــــــــــــــــــالى</t>
  </si>
  <si>
    <t>الموافق</t>
  </si>
  <si>
    <t xml:space="preserve">     الاجمـــــالى</t>
  </si>
  <si>
    <t>الاجمالى</t>
  </si>
  <si>
    <t>فى الفتره من</t>
  </si>
  <si>
    <t>الــى</t>
  </si>
  <si>
    <t>جهه 1</t>
  </si>
  <si>
    <t>جهه 3</t>
  </si>
  <si>
    <t>جهه 2</t>
  </si>
  <si>
    <t>جهه 4</t>
  </si>
  <si>
    <t>موقع 1</t>
  </si>
  <si>
    <t>موقع 2</t>
  </si>
  <si>
    <t>موقع 3</t>
  </si>
  <si>
    <t>موقع 4</t>
  </si>
  <si>
    <t>موقع 5</t>
  </si>
  <si>
    <t>المواقع</t>
  </si>
  <si>
    <t>الجهات</t>
  </si>
  <si>
    <t>الاجمــــــــــــالى</t>
  </si>
  <si>
    <t>كميات ليوم</t>
  </si>
  <si>
    <t>جمع كميات</t>
  </si>
  <si>
    <t>الاجمـــــــــالى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</si>
</sst>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B0000]d\ mmmm\ yyyy;@"/>
    <numFmt numFmtId="165" formatCode="[$-1010000]yyyy/mm/dd;@"/>
    <numFmt numFmtId="166" formatCode="[$-F800]dddd\,\ mmmm\ dd\,\ yyyy"/>
    <numFmt numFmtId="167" formatCode="ddd"/>
  </numFmts>
  <fonts count="20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Sultan Medium"/>
      <charset val="178"/>
    </font>
    <font>
      <b/>
      <sz val="14"/>
      <color theme="1"/>
      <name val="Sultan Medium"/>
      <charset val="178"/>
    </font>
    <font>
      <b/>
      <sz val="14"/>
      <color theme="1"/>
      <name val="AdvertisingMedium"/>
      <charset val="178"/>
    </font>
    <font>
      <sz val="14"/>
      <color theme="1"/>
      <name val="AdvertisingMedium"/>
      <charset val="178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dvertisingMedium"/>
      <charset val="178"/>
    </font>
    <font>
      <sz val="18"/>
      <color theme="1"/>
      <name val="AdvertisingMedium"/>
      <charset val="178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(AH) Manal High"/>
      <charset val="178"/>
    </font>
    <font>
      <b/>
      <sz val="18"/>
      <color theme="1"/>
      <name val="(AH) Manal High"/>
      <charset val="178"/>
    </font>
    <font>
      <b/>
      <sz val="18"/>
      <color theme="1"/>
      <name val="Arial"/>
      <family val="2"/>
      <charset val="178"/>
      <scheme val="minor"/>
    </font>
    <font>
      <b/>
      <sz val="12"/>
      <color theme="1"/>
      <name val="Sultan Medium"/>
      <charset val="178"/>
    </font>
    <font>
      <sz val="14"/>
      <color theme="1"/>
      <name val="Sultan Medium"/>
      <charset val="178"/>
    </font>
    <font>
      <sz val="12"/>
      <color theme="1"/>
      <name val="Sultan Medium"/>
      <charset val="178"/>
    </font>
    <font>
      <sz val="16"/>
      <color theme="1"/>
      <name val="(AH) Manal High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0" borderId="0" xfId="0" applyFont="1" applyFill="1" applyBorder="1" applyAlignment="1">
      <alignment horizontal="center"/>
    </xf>
    <xf numFmtId="14" fontId="0" fillId="0" borderId="0" xfId="0" applyNumberFormat="1"/>
    <xf numFmtId="0" fontId="7" fillId="0" borderId="1" xfId="0" applyFont="1" applyBorder="1" applyAlignment="1">
      <alignment horizontal="center" vertical="center" readingOrder="2"/>
    </xf>
    <xf numFmtId="0" fontId="11" fillId="2" borderId="1" xfId="0" applyFont="1" applyFill="1" applyBorder="1" applyAlignment="1">
      <alignment horizontal="center" vertical="center" readingOrder="2"/>
    </xf>
    <xf numFmtId="0" fontId="11" fillId="2" borderId="1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/>
    <xf numFmtId="0" fontId="0" fillId="0" borderId="0" xfId="0" applyBorder="1"/>
    <xf numFmtId="0" fontId="8" fillId="0" borderId="0" xfId="0" applyFont="1" applyFill="1" applyBorder="1" applyAlignment="1">
      <alignment horizontal="center" readingOrder="2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0" fontId="7" fillId="0" borderId="1" xfId="0" applyFont="1" applyBorder="1" applyAlignment="1">
      <alignment horizontal="center" vertical="center" readingOrder="2"/>
    </xf>
    <xf numFmtId="0" fontId="8" fillId="2" borderId="1" xfId="0" applyNumberFormat="1" applyFont="1" applyFill="1" applyBorder="1" applyAlignment="1">
      <alignment horizontal="center" vertical="center" readingOrder="2"/>
    </xf>
    <xf numFmtId="0" fontId="12" fillId="0" borderId="0" xfId="0" applyFont="1" applyAlignment="1" applyProtection="1">
      <alignment horizontal="center" vertical="center"/>
      <protection hidden="1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0" fontId="7" fillId="2" borderId="1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 readingOrder="2"/>
    </xf>
    <xf numFmtId="167" fontId="13" fillId="0" borderId="2" xfId="0" applyNumberFormat="1" applyFont="1" applyBorder="1" applyAlignment="1">
      <alignment horizontal="centerContinuous" vertical="center" wrapText="1" readingOrder="2"/>
    </xf>
    <xf numFmtId="167" fontId="13" fillId="0" borderId="2" xfId="0" applyNumberFormat="1" applyFont="1" applyBorder="1" applyAlignment="1">
      <alignment vertical="center" wrapText="1" readingOrder="2"/>
    </xf>
    <xf numFmtId="165" fontId="13" fillId="0" borderId="2" xfId="0" applyNumberFormat="1" applyFont="1" applyBorder="1" applyAlignment="1">
      <alignment horizontal="center" vertical="center" wrapText="1" readingOrder="2"/>
    </xf>
    <xf numFmtId="165" fontId="14" fillId="0" borderId="2" xfId="0" applyNumberFormat="1" applyFont="1" applyBorder="1" applyAlignment="1">
      <alignment horizontal="centerContinuous" vertical="center" wrapText="1" readingOrder="2"/>
    </xf>
    <xf numFmtId="165" fontId="15" fillId="0" borderId="2" xfId="0" applyNumberFormat="1" applyFont="1" applyBorder="1" applyAlignment="1">
      <alignment vertical="center" wrapText="1" readingOrder="2"/>
    </xf>
    <xf numFmtId="0" fontId="1" fillId="0" borderId="0" xfId="0" applyFont="1" applyAlignment="1">
      <alignment horizontal="centerContinuous"/>
    </xf>
    <xf numFmtId="166" fontId="1" fillId="0" borderId="0" xfId="0" applyNumberFormat="1" applyFont="1" applyAlignment="1">
      <alignment horizontal="centerContinuous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165" fontId="8" fillId="0" borderId="0" xfId="0" applyNumberFormat="1" applyFont="1" applyFill="1" applyBorder="1" applyAlignment="1">
      <alignment horizontal="center" readingOrder="2"/>
    </xf>
    <xf numFmtId="0" fontId="16" fillId="2" borderId="1" xfId="0" applyFont="1" applyFill="1" applyBorder="1" applyAlignment="1"/>
    <xf numFmtId="0" fontId="4" fillId="2" borderId="1" xfId="0" applyFont="1" applyFill="1" applyBorder="1" applyAlignment="1">
      <alignment horizontal="centerContinuous" vertical="center" readingOrder="2"/>
    </xf>
    <xf numFmtId="0" fontId="5" fillId="2" borderId="1" xfId="0" applyFont="1" applyFill="1" applyBorder="1" applyAlignment="1">
      <alignment horizontal="centerContinuous" vertical="center" readingOrder="2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vertical="center" wrapText="1" readingOrder="2"/>
    </xf>
    <xf numFmtId="165" fontId="0" fillId="0" borderId="0" xfId="0" applyNumberFormat="1" applyBorder="1" applyAlignment="1">
      <alignment vertical="center" wrapText="1" readingOrder="2"/>
    </xf>
    <xf numFmtId="167" fontId="13" fillId="0" borderId="0" xfId="0" applyNumberFormat="1" applyFont="1" applyBorder="1" applyAlignment="1">
      <alignment horizontal="centerContinuous" vertical="center" wrapText="1" readingOrder="2"/>
    </xf>
    <xf numFmtId="165" fontId="13" fillId="0" borderId="0" xfId="0" applyNumberFormat="1" applyFont="1" applyBorder="1" applyAlignment="1">
      <alignment horizontal="centerContinuous" vertical="center" wrapText="1" readingOrder="2"/>
    </xf>
    <xf numFmtId="165" fontId="13" fillId="0" borderId="0" xfId="0" applyNumberFormat="1" applyFont="1" applyBorder="1" applyAlignment="1">
      <alignment horizontal="centerContinuous" vertical="center" readingOrder="2"/>
    </xf>
    <xf numFmtId="166" fontId="14" fillId="0" borderId="0" xfId="0" applyNumberFormat="1" applyFont="1" applyBorder="1" applyAlignment="1">
      <alignment horizontal="centerContinuous" vertical="center" readingOrder="2"/>
    </xf>
    <xf numFmtId="165" fontId="14" fillId="0" borderId="0" xfId="0" applyNumberFormat="1" applyFont="1" applyBorder="1" applyAlignment="1">
      <alignment vertical="center" readingOrder="2"/>
    </xf>
    <xf numFmtId="165" fontId="15" fillId="0" borderId="0" xfId="0" applyNumberFormat="1" applyFont="1" applyBorder="1" applyAlignment="1">
      <alignment vertical="center" readingOrder="2"/>
    </xf>
    <xf numFmtId="165" fontId="3" fillId="0" borderId="0" xfId="0" applyNumberFormat="1" applyFont="1" applyBorder="1" applyAlignment="1">
      <alignment horizontal="center" vertical="center" wrapText="1" readingOrder="2"/>
    </xf>
    <xf numFmtId="165" fontId="13" fillId="0" borderId="2" xfId="0" applyNumberFormat="1" applyFont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9" fillId="2" borderId="1" xfId="0" applyFont="1" applyFill="1" applyBorder="1" applyAlignment="1">
      <alignment horizontal="center" readingOrder="2"/>
    </xf>
    <xf numFmtId="0" fontId="10" fillId="2" borderId="1" xfId="0" applyFont="1" applyFill="1" applyBorder="1" applyAlignment="1">
      <alignment horizontal="center" readingOrder="2"/>
    </xf>
    <xf numFmtId="0" fontId="2" fillId="2" borderId="1" xfId="0" applyFont="1" applyFill="1" applyBorder="1" applyAlignment="1"/>
    <xf numFmtId="0" fontId="6" fillId="2" borderId="1" xfId="0" applyFont="1" applyFill="1" applyBorder="1" applyAlignment="1"/>
    <xf numFmtId="165" fontId="8" fillId="0" borderId="0" xfId="0" applyNumberFormat="1" applyFont="1" applyFill="1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165" fontId="13" fillId="0" borderId="0" xfId="0" applyNumberFormat="1" applyFont="1" applyBorder="1" applyAlignment="1">
      <alignment horizontal="center" vertical="center" wrapText="1" readingOrder="2"/>
    </xf>
    <xf numFmtId="0" fontId="9" fillId="2" borderId="3" xfId="0" applyFont="1" applyFill="1" applyBorder="1" applyAlignment="1">
      <alignment horizontal="center" vertical="center" readingOrder="2"/>
    </xf>
    <xf numFmtId="0" fontId="10" fillId="2" borderId="3" xfId="0" applyFont="1" applyFill="1" applyBorder="1" applyAlignment="1">
      <alignment horizontal="center" vertical="center" readingOrder="2"/>
    </xf>
    <xf numFmtId="0" fontId="9" fillId="2" borderId="3" xfId="0" applyFont="1" applyFill="1" applyBorder="1" applyAlignment="1">
      <alignment horizontal="center" readingOrder="2"/>
    </xf>
    <xf numFmtId="0" fontId="10" fillId="2" borderId="3" xfId="0" applyFont="1" applyFill="1" applyBorder="1" applyAlignment="1">
      <alignment horizontal="center" readingOrder="2"/>
    </xf>
    <xf numFmtId="0" fontId="2" fillId="2" borderId="3" xfId="0" applyFont="1" applyFill="1" applyBorder="1" applyAlignment="1"/>
    <xf numFmtId="0" fontId="6" fillId="2" borderId="3" xfId="0" applyFont="1" applyFill="1" applyBorder="1" applyAlignment="1"/>
    <xf numFmtId="165" fontId="2" fillId="0" borderId="0" xfId="0" applyNumberFormat="1" applyFont="1" applyBorder="1" applyAlignment="1">
      <alignment horizontal="center" vertical="center" wrapText="1" readingOrder="2"/>
    </xf>
    <xf numFmtId="165" fontId="0" fillId="0" borderId="0" xfId="0" applyNumberFormat="1" applyBorder="1" applyAlignment="1">
      <alignment horizontal="center" vertical="center" wrapText="1" readingOrder="2"/>
    </xf>
    <xf numFmtId="165" fontId="19" fillId="0" borderId="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topLeftCell="A3" zoomScaleNormal="100" zoomScalePageLayoutView="110" workbookViewId="0">
      <selection activeCell="B3" sqref="B3:G18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0</v>
      </c>
      <c r="C3" s="4">
        <v>0</v>
      </c>
      <c r="D3" s="4">
        <v>0</v>
      </c>
      <c r="E3" s="4">
        <v>0</v>
      </c>
      <c r="F3" s="4">
        <v>880</v>
      </c>
      <c r="G3" s="4">
        <v>37</v>
      </c>
      <c r="H3" s="4">
        <f>MOD(SUM(B3+D3+F3),1000)</f>
        <v>880</v>
      </c>
      <c r="I3" s="4">
        <f>TRUNC(SUM(C3+E3+G3)+SUM(B3+D3+F3)/1000)</f>
        <v>37</v>
      </c>
      <c r="J3" s="1"/>
      <c r="K3" s="1"/>
      <c r="L3" s="1"/>
    </row>
    <row r="4" spans="1:12" ht="18" x14ac:dyDescent="0.25">
      <c r="A4" s="5">
        <v>44292</v>
      </c>
      <c r="B4" s="4">
        <v>0</v>
      </c>
      <c r="C4" s="4">
        <v>0</v>
      </c>
      <c r="D4" s="4">
        <v>750</v>
      </c>
      <c r="E4" s="4">
        <v>9</v>
      </c>
      <c r="F4" s="4">
        <v>430</v>
      </c>
      <c r="G4" s="4">
        <v>85</v>
      </c>
      <c r="H4" s="4">
        <f t="shared" ref="H4:H67" si="0">MOD(SUM(B4+D4+F4),1000)</f>
        <v>180</v>
      </c>
      <c r="I4" s="4">
        <f t="shared" ref="I4:I67" si="1">TRUNC(SUM(C4+E4+G4)+SUM(B4+D4+F4)/1000)</f>
        <v>95</v>
      </c>
      <c r="J4" s="1"/>
      <c r="K4" s="1"/>
      <c r="L4" s="1"/>
    </row>
    <row r="5" spans="1:12" ht="18" x14ac:dyDescent="0.25">
      <c r="A5" s="5">
        <v>44293</v>
      </c>
      <c r="B5" s="4">
        <v>0</v>
      </c>
      <c r="C5" s="4">
        <v>0</v>
      </c>
      <c r="D5" s="4">
        <v>260</v>
      </c>
      <c r="E5" s="4">
        <v>10</v>
      </c>
      <c r="F5" s="4">
        <v>910</v>
      </c>
      <c r="G5" s="4">
        <v>30</v>
      </c>
      <c r="H5" s="4">
        <f>MOD(SUM(B5+D5+F5),1000)</f>
        <v>170</v>
      </c>
      <c r="I5" s="4">
        <f>TRUNC(SUM(C5+E5+G5)+SUM(B5+D5+F5)/1000)</f>
        <v>41</v>
      </c>
      <c r="J5" s="1"/>
      <c r="K5" s="1"/>
      <c r="L5" s="1"/>
    </row>
    <row r="6" spans="1:12" ht="18" x14ac:dyDescent="0.25">
      <c r="A6" s="5">
        <v>44294</v>
      </c>
      <c r="B6" s="4">
        <v>0</v>
      </c>
      <c r="C6" s="4">
        <v>0</v>
      </c>
      <c r="D6" s="4">
        <v>900</v>
      </c>
      <c r="E6" s="4">
        <v>14</v>
      </c>
      <c r="F6" s="4">
        <v>870</v>
      </c>
      <c r="G6" s="4">
        <v>68</v>
      </c>
      <c r="H6" s="4">
        <f t="shared" si="0"/>
        <v>770</v>
      </c>
      <c r="I6" s="4">
        <f t="shared" si="1"/>
        <v>83</v>
      </c>
      <c r="J6" s="1"/>
      <c r="K6" s="1"/>
      <c r="L6" s="1"/>
    </row>
    <row r="7" spans="1:12" ht="18" x14ac:dyDescent="0.25">
      <c r="A7" s="5">
        <v>44295</v>
      </c>
      <c r="B7" s="4">
        <v>680</v>
      </c>
      <c r="C7" s="4">
        <v>8</v>
      </c>
      <c r="D7" s="4">
        <v>30</v>
      </c>
      <c r="E7" s="4">
        <v>9</v>
      </c>
      <c r="F7" s="4">
        <v>480</v>
      </c>
      <c r="G7" s="4">
        <v>19</v>
      </c>
      <c r="H7" s="4">
        <f t="shared" si="0"/>
        <v>190</v>
      </c>
      <c r="I7" s="4">
        <f t="shared" si="1"/>
        <v>37</v>
      </c>
      <c r="J7" s="1"/>
      <c r="K7" s="1"/>
      <c r="L7" s="1"/>
    </row>
    <row r="8" spans="1:12" ht="18" x14ac:dyDescent="0.25">
      <c r="A8" s="5">
        <v>44296</v>
      </c>
      <c r="B8" s="4">
        <v>0</v>
      </c>
      <c r="C8" s="4">
        <v>0</v>
      </c>
      <c r="D8" s="4">
        <v>0</v>
      </c>
      <c r="E8" s="4">
        <v>0</v>
      </c>
      <c r="F8" s="4">
        <v>550</v>
      </c>
      <c r="G8" s="4">
        <v>57</v>
      </c>
      <c r="H8" s="4">
        <f t="shared" si="0"/>
        <v>550</v>
      </c>
      <c r="I8" s="4">
        <f t="shared" si="1"/>
        <v>57</v>
      </c>
      <c r="J8" s="1"/>
      <c r="K8" s="1"/>
      <c r="L8" s="1"/>
    </row>
    <row r="9" spans="1:12" ht="18" x14ac:dyDescent="0.25">
      <c r="A9" s="5">
        <v>44297</v>
      </c>
      <c r="B9" s="4">
        <v>0</v>
      </c>
      <c r="C9" s="4">
        <v>0</v>
      </c>
      <c r="D9" s="4">
        <v>970</v>
      </c>
      <c r="E9" s="4">
        <v>6</v>
      </c>
      <c r="F9" s="4">
        <v>640</v>
      </c>
      <c r="G9" s="4">
        <v>31</v>
      </c>
      <c r="H9" s="4">
        <f t="shared" si="0"/>
        <v>610</v>
      </c>
      <c r="I9" s="4">
        <f t="shared" si="1"/>
        <v>38</v>
      </c>
      <c r="J9" s="1"/>
      <c r="K9" s="1"/>
      <c r="L9" s="1"/>
    </row>
    <row r="10" spans="1:12" ht="18" x14ac:dyDescent="0.25">
      <c r="A10" s="5">
        <v>44298</v>
      </c>
      <c r="B10" s="4">
        <v>0</v>
      </c>
      <c r="C10" s="4">
        <v>0</v>
      </c>
      <c r="D10" s="4">
        <v>290</v>
      </c>
      <c r="E10" s="4">
        <v>10</v>
      </c>
      <c r="F10" s="4">
        <v>530</v>
      </c>
      <c r="G10" s="4">
        <v>3</v>
      </c>
      <c r="H10" s="4">
        <f t="shared" si="0"/>
        <v>820</v>
      </c>
      <c r="I10" s="4">
        <f t="shared" si="1"/>
        <v>13</v>
      </c>
      <c r="J10" s="1"/>
      <c r="K10" s="1"/>
      <c r="L10" s="1"/>
    </row>
    <row r="11" spans="1:12" ht="18" x14ac:dyDescent="0.2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" x14ac:dyDescent="0.2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" x14ac:dyDescent="0.25">
      <c r="A13" s="5">
        <v>44301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f t="shared" si="0"/>
        <v>0</v>
      </c>
      <c r="I13" s="4">
        <f t="shared" si="1"/>
        <v>0</v>
      </c>
      <c r="J13" s="1"/>
      <c r="K13" s="1"/>
      <c r="L13" s="1"/>
    </row>
    <row r="14" spans="1:12" ht="18" x14ac:dyDescent="0.25">
      <c r="A14" s="5">
        <v>44302</v>
      </c>
      <c r="B14" s="4">
        <v>0</v>
      </c>
      <c r="C14" s="4">
        <v>0</v>
      </c>
      <c r="D14" s="4">
        <v>600</v>
      </c>
      <c r="E14" s="4">
        <v>1</v>
      </c>
      <c r="F14" s="4">
        <v>490</v>
      </c>
      <c r="G14" s="4">
        <v>8</v>
      </c>
      <c r="H14" s="4">
        <f t="shared" si="0"/>
        <v>90</v>
      </c>
      <c r="I14" s="4">
        <f t="shared" si="1"/>
        <v>10</v>
      </c>
      <c r="J14" s="1"/>
      <c r="K14" s="1"/>
      <c r="L14" s="1"/>
    </row>
    <row r="15" spans="1:12" ht="18" x14ac:dyDescent="0.25">
      <c r="A15" s="5">
        <v>44303</v>
      </c>
      <c r="B15" s="4">
        <v>0</v>
      </c>
      <c r="C15" s="4">
        <v>0</v>
      </c>
      <c r="D15" s="4">
        <v>80</v>
      </c>
      <c r="E15" s="4">
        <v>2</v>
      </c>
      <c r="F15" s="4">
        <v>980</v>
      </c>
      <c r="G15" s="4">
        <v>8</v>
      </c>
      <c r="H15" s="4">
        <f t="shared" si="0"/>
        <v>60</v>
      </c>
      <c r="I15" s="4">
        <f t="shared" si="1"/>
        <v>11</v>
      </c>
      <c r="J15" s="1"/>
      <c r="K15" s="1"/>
      <c r="L15" s="1"/>
    </row>
    <row r="16" spans="1:12" ht="18" x14ac:dyDescent="0.25">
      <c r="A16" s="5">
        <v>44304</v>
      </c>
      <c r="B16" s="4">
        <v>0</v>
      </c>
      <c r="C16" s="4">
        <v>0</v>
      </c>
      <c r="D16" s="4">
        <v>690</v>
      </c>
      <c r="E16" s="4">
        <v>1</v>
      </c>
      <c r="F16" s="4">
        <v>570</v>
      </c>
      <c r="G16" s="4">
        <v>5</v>
      </c>
      <c r="H16" s="4">
        <f t="shared" si="0"/>
        <v>260</v>
      </c>
      <c r="I16" s="4">
        <f t="shared" si="1"/>
        <v>7</v>
      </c>
      <c r="J16" s="1"/>
      <c r="K16" s="1"/>
      <c r="L16" s="1"/>
    </row>
    <row r="17" spans="1:12" ht="18" x14ac:dyDescent="0.25">
      <c r="A17" s="5">
        <v>44305</v>
      </c>
      <c r="B17" s="4">
        <v>0</v>
      </c>
      <c r="C17" s="4">
        <v>0</v>
      </c>
      <c r="D17" s="4">
        <v>760</v>
      </c>
      <c r="E17" s="4">
        <v>1</v>
      </c>
      <c r="F17" s="4">
        <v>230</v>
      </c>
      <c r="G17" s="4">
        <v>10</v>
      </c>
      <c r="H17" s="4">
        <f t="shared" si="0"/>
        <v>990</v>
      </c>
      <c r="I17" s="4">
        <f t="shared" si="1"/>
        <v>11</v>
      </c>
      <c r="J17" s="1"/>
      <c r="K17" s="1"/>
      <c r="L17" s="1"/>
    </row>
    <row r="18" spans="1:12" ht="18" x14ac:dyDescent="0.2">
      <c r="A18" s="5">
        <v>44306</v>
      </c>
      <c r="B18" s="4">
        <v>0</v>
      </c>
      <c r="C18" s="4">
        <v>0</v>
      </c>
      <c r="D18" s="4">
        <v>220</v>
      </c>
      <c r="E18" s="4">
        <v>2</v>
      </c>
      <c r="F18" s="4">
        <v>530</v>
      </c>
      <c r="G18" s="4">
        <v>27</v>
      </c>
      <c r="H18" s="4">
        <f t="shared" si="0"/>
        <v>750</v>
      </c>
      <c r="I18" s="4">
        <f t="shared" si="1"/>
        <v>29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zoomScaleNormal="100" workbookViewId="0">
      <selection activeCell="B5" sqref="B5:G8"/>
    </sheetView>
  </sheetViews>
  <sheetFormatPr defaultRowHeight="14.25" x14ac:dyDescent="0.2"/>
  <cols>
    <col min="1" max="1" width="29.875" customWidth="1"/>
    <col min="2" max="2" width="8.75" customWidth="1"/>
    <col min="3" max="3" width="9.625" customWidth="1"/>
    <col min="4" max="4" width="8.875" customWidth="1"/>
    <col min="5" max="5" width="9.875" customWidth="1"/>
    <col min="7" max="7" width="11.25" customWidth="1"/>
    <col min="9" max="9" width="11.625" customWidth="1"/>
  </cols>
  <sheetData>
    <row r="1" spans="1:9" ht="27" customHeight="1" x14ac:dyDescent="0.2">
      <c r="A1" s="70" t="s">
        <v>5</v>
      </c>
      <c r="B1" s="71"/>
      <c r="C1" s="71"/>
      <c r="D1" s="71"/>
      <c r="E1" s="71"/>
      <c r="F1" s="71"/>
      <c r="G1" s="71"/>
      <c r="H1" s="71"/>
      <c r="I1" s="71"/>
    </row>
    <row r="2" spans="1:9" ht="27.75" customHeight="1" x14ac:dyDescent="0.2">
      <c r="A2" s="45" t="s">
        <v>9</v>
      </c>
      <c r="B2" s="72">
        <v>44291</v>
      </c>
      <c r="C2" s="72"/>
      <c r="D2" s="53" t="s">
        <v>10</v>
      </c>
      <c r="E2" s="72">
        <v>44301</v>
      </c>
      <c r="F2" s="72"/>
      <c r="G2" s="46"/>
      <c r="H2" s="46"/>
      <c r="I2" s="46"/>
    </row>
    <row r="3" spans="1:9" ht="27.75" x14ac:dyDescent="0.65">
      <c r="A3" s="44"/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3.25" x14ac:dyDescent="0.2">
      <c r="A4" s="6" t="s">
        <v>21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25" x14ac:dyDescent="0.25">
      <c r="A5" s="14" t="s">
        <v>11</v>
      </c>
      <c r="B5" s="19"/>
      <c r="C5" s="19"/>
      <c r="D5" s="19"/>
      <c r="E5" s="19"/>
      <c r="F5" s="19"/>
      <c r="G5" s="19"/>
      <c r="H5" s="19">
        <f t="shared" ref="H5" si="0">MOD(SUM(B5+D5+F5),1000)</f>
        <v>0</v>
      </c>
      <c r="I5" s="19">
        <f>TRUNC(SUM(C5+E5+G5)+SUM(B5+D5+F5)/1000)</f>
        <v>0</v>
      </c>
    </row>
    <row r="6" spans="1:9" ht="23.25" x14ac:dyDescent="0.25">
      <c r="A6" s="14" t="s">
        <v>13</v>
      </c>
      <c r="B6" s="19"/>
      <c r="C6" s="19"/>
      <c r="D6" s="19"/>
      <c r="E6" s="19"/>
      <c r="F6" s="19"/>
      <c r="G6" s="19"/>
      <c r="H6" s="19">
        <f t="shared" ref="H6:H8" si="1">MOD(SUM(B6+D6+F6),1000)</f>
        <v>0</v>
      </c>
      <c r="I6" s="19">
        <f>TRUNC(SUM(C6+E6+G6)+SUM(B6+D6+F6)/1000)</f>
        <v>0</v>
      </c>
    </row>
    <row r="7" spans="1:9" ht="23.25" x14ac:dyDescent="0.25">
      <c r="A7" s="14" t="s">
        <v>12</v>
      </c>
      <c r="B7" s="19"/>
      <c r="C7" s="19"/>
      <c r="D7" s="19"/>
      <c r="E7" s="19"/>
      <c r="F7" s="19"/>
      <c r="G7" s="19"/>
      <c r="H7" s="19">
        <f t="shared" si="1"/>
        <v>0</v>
      </c>
      <c r="I7" s="19">
        <f>TRUNC(SUM(C7+E7+G7)+SUM(B7+D7+F7)/1000)</f>
        <v>0</v>
      </c>
    </row>
    <row r="8" spans="1:9" ht="23.25" x14ac:dyDescent="0.25">
      <c r="A8" s="14" t="s">
        <v>14</v>
      </c>
      <c r="B8" s="19"/>
      <c r="C8" s="19"/>
      <c r="D8" s="19"/>
      <c r="E8" s="19"/>
      <c r="F8" s="19"/>
      <c r="G8" s="19"/>
      <c r="H8" s="19">
        <f t="shared" si="1"/>
        <v>0</v>
      </c>
      <c r="I8" s="19">
        <f>TRUNC(SUM(C8+E8+G8)+SUM(B8+D8+F8)/1000)</f>
        <v>0</v>
      </c>
    </row>
    <row r="9" spans="1:9" ht="26.25" x14ac:dyDescent="0.2">
      <c r="A9" s="24" t="s">
        <v>22</v>
      </c>
      <c r="B9" s="12">
        <f>MOD(SUM(B5:B7),1000)</f>
        <v>0</v>
      </c>
      <c r="C9" s="12">
        <f>TRUNC(SUM(C5:C7)+SUM(B5:B7)/1000)</f>
        <v>0</v>
      </c>
      <c r="D9" s="13">
        <f>MOD(SUM(D5:D7),1000)</f>
        <v>0</v>
      </c>
      <c r="E9" s="12">
        <f>TRUNC(SUM(E5:E7)+SUM(D5:D7)/1000)</f>
        <v>0</v>
      </c>
      <c r="F9" s="12">
        <f>MOD(SUM(F5:F7),1000)</f>
        <v>0</v>
      </c>
      <c r="G9" s="12">
        <f>TRUNC(SUM(G5:G7)+SUM(F5:F7)/1000)</f>
        <v>0</v>
      </c>
      <c r="H9" s="12">
        <f>MOD(SUM(H5:H8),1000)</f>
        <v>0</v>
      </c>
      <c r="I9" s="12">
        <f>TRUNC(SUM(I5:I8)+SUM(H5:H8)/1000)</f>
        <v>0</v>
      </c>
    </row>
    <row r="11" spans="1:9" x14ac:dyDescent="0.2">
      <c r="B11" s="15"/>
      <c r="C11" s="15"/>
    </row>
    <row r="12" spans="1:9" ht="20.25" x14ac:dyDescent="0.3">
      <c r="A12" s="16"/>
      <c r="B12" s="61"/>
      <c r="C12" s="62"/>
      <c r="D12" s="1"/>
      <c r="E12" s="1"/>
      <c r="F12" s="1"/>
      <c r="G12" s="1"/>
      <c r="H12" s="1"/>
      <c r="I12" s="1"/>
    </row>
    <row r="13" spans="1:9" ht="20.25" x14ac:dyDescent="0.3">
      <c r="A13" s="36"/>
      <c r="B13" s="1"/>
      <c r="C13" s="1"/>
      <c r="D13" s="1"/>
      <c r="E13" s="1"/>
      <c r="F13" s="1"/>
      <c r="G13" s="1"/>
    </row>
    <row r="14" spans="1:9" ht="18" x14ac:dyDescent="0.25">
      <c r="A14" s="1"/>
      <c r="B14" s="1"/>
      <c r="C14" s="1"/>
      <c r="D14" s="1"/>
      <c r="E14" s="1"/>
      <c r="F14" s="1"/>
      <c r="H14" s="1"/>
      <c r="I14" s="35"/>
    </row>
    <row r="15" spans="1:9" ht="18" x14ac:dyDescent="0.25">
      <c r="A15" s="1"/>
      <c r="B15" s="1"/>
      <c r="D15" s="10"/>
      <c r="H15" s="1"/>
    </row>
  </sheetData>
  <mergeCells count="8">
    <mergeCell ref="B12:C12"/>
    <mergeCell ref="A1:I1"/>
    <mergeCell ref="B2:C2"/>
    <mergeCell ref="E2:F2"/>
    <mergeCell ref="B3:C3"/>
    <mergeCell ref="D3:E3"/>
    <mergeCell ref="F3:G3"/>
    <mergeCell ref="H3:I3"/>
  </mergeCells>
  <pageMargins left="0.29166666666666669" right="0.48958333333333331" top="1.458333333333333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3" sqref="B3:G18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0</v>
      </c>
      <c r="C3" s="4">
        <v>0</v>
      </c>
      <c r="D3" s="4">
        <v>0</v>
      </c>
      <c r="E3" s="4">
        <v>55</v>
      </c>
      <c r="F3" s="4">
        <v>570</v>
      </c>
      <c r="G3" s="4">
        <v>396</v>
      </c>
      <c r="H3" s="4">
        <f>MOD(SUM(B3+D3+F3),1000)</f>
        <v>570</v>
      </c>
      <c r="I3" s="4">
        <f>TRUNC(SUM(C3+E3+G3)+SUM(B3+D3+F3)/1000)</f>
        <v>451</v>
      </c>
      <c r="J3" s="1"/>
      <c r="K3" s="1"/>
      <c r="L3" s="1"/>
    </row>
    <row r="4" spans="1:12" ht="18" x14ac:dyDescent="0.25">
      <c r="A4" s="5">
        <v>44292</v>
      </c>
      <c r="B4" s="4">
        <v>500</v>
      </c>
      <c r="C4" s="4">
        <v>53</v>
      </c>
      <c r="D4" s="4">
        <v>0</v>
      </c>
      <c r="E4" s="4">
        <v>0</v>
      </c>
      <c r="F4" s="4">
        <v>550</v>
      </c>
      <c r="G4" s="4">
        <v>138</v>
      </c>
      <c r="H4" s="4">
        <f t="shared" ref="H4:H67" si="0">MOD(SUM(B4+D4+F4),1000)</f>
        <v>50</v>
      </c>
      <c r="I4" s="4">
        <f t="shared" ref="I4:I67" si="1">TRUNC(SUM(C4+E4+G4)+SUM(B4+D4+F4)/1000)</f>
        <v>192</v>
      </c>
      <c r="J4" s="1"/>
      <c r="K4" s="1"/>
      <c r="L4" s="1"/>
    </row>
    <row r="5" spans="1:12" ht="18" x14ac:dyDescent="0.25">
      <c r="A5" s="5">
        <v>44293</v>
      </c>
      <c r="B5" s="4">
        <v>0</v>
      </c>
      <c r="C5" s="4">
        <v>0</v>
      </c>
      <c r="D5" s="4">
        <v>0</v>
      </c>
      <c r="E5" s="4">
        <v>0</v>
      </c>
      <c r="F5" s="4">
        <v>810</v>
      </c>
      <c r="G5" s="4">
        <v>341</v>
      </c>
      <c r="H5" s="4">
        <f>MOD(SUM(B5+D5+F5),1000)</f>
        <v>810</v>
      </c>
      <c r="I5" s="4">
        <f>TRUNC(SUM(C5+E5+G5)+SUM(B5+D5+F5)/1000)</f>
        <v>341</v>
      </c>
      <c r="J5" s="1"/>
      <c r="K5" s="1"/>
      <c r="L5" s="1"/>
    </row>
    <row r="6" spans="1:12" ht="18" x14ac:dyDescent="0.25">
      <c r="A6" s="5">
        <v>44294</v>
      </c>
      <c r="B6" s="4">
        <v>170</v>
      </c>
      <c r="C6" s="4">
        <v>49</v>
      </c>
      <c r="D6" s="4">
        <v>0</v>
      </c>
      <c r="E6" s="4">
        <v>0</v>
      </c>
      <c r="F6" s="4">
        <v>890</v>
      </c>
      <c r="G6" s="4">
        <v>246</v>
      </c>
      <c r="H6" s="4">
        <f t="shared" si="0"/>
        <v>60</v>
      </c>
      <c r="I6" s="4">
        <f t="shared" si="1"/>
        <v>296</v>
      </c>
      <c r="J6" s="1"/>
      <c r="K6" s="1"/>
      <c r="L6" s="1"/>
    </row>
    <row r="7" spans="1:12" ht="18" x14ac:dyDescent="0.25">
      <c r="A7" s="5">
        <v>44295</v>
      </c>
      <c r="B7" s="4">
        <v>10</v>
      </c>
      <c r="C7" s="4">
        <v>3</v>
      </c>
      <c r="D7" s="4">
        <v>0</v>
      </c>
      <c r="E7" s="4">
        <v>0</v>
      </c>
      <c r="F7" s="4">
        <v>220</v>
      </c>
      <c r="G7" s="4">
        <v>114</v>
      </c>
      <c r="H7" s="4">
        <f t="shared" si="0"/>
        <v>230</v>
      </c>
      <c r="I7" s="4">
        <f t="shared" si="1"/>
        <v>117</v>
      </c>
      <c r="J7" s="1"/>
      <c r="K7" s="1"/>
      <c r="L7" s="1"/>
    </row>
    <row r="8" spans="1:12" ht="18" x14ac:dyDescent="0.25">
      <c r="A8" s="5">
        <v>44296</v>
      </c>
      <c r="B8" s="4">
        <v>0</v>
      </c>
      <c r="C8" s="4">
        <v>0</v>
      </c>
      <c r="D8" s="4">
        <v>0</v>
      </c>
      <c r="E8" s="4">
        <v>0</v>
      </c>
      <c r="F8" s="4">
        <v>200</v>
      </c>
      <c r="G8" s="4">
        <v>57</v>
      </c>
      <c r="H8" s="4">
        <f t="shared" si="0"/>
        <v>200</v>
      </c>
      <c r="I8" s="4">
        <f t="shared" si="1"/>
        <v>57</v>
      </c>
      <c r="J8" s="1"/>
      <c r="K8" s="1"/>
      <c r="L8" s="1"/>
    </row>
    <row r="9" spans="1:12" ht="18" x14ac:dyDescent="0.25">
      <c r="A9" s="5">
        <v>44297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f t="shared" si="0"/>
        <v>0</v>
      </c>
      <c r="I9" s="4">
        <f t="shared" si="1"/>
        <v>0</v>
      </c>
      <c r="J9" s="1"/>
      <c r="K9" s="1"/>
      <c r="L9" s="1"/>
    </row>
    <row r="10" spans="1:12" ht="18" x14ac:dyDescent="0.25">
      <c r="A10" s="5">
        <v>44298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f t="shared" si="0"/>
        <v>0</v>
      </c>
      <c r="I10" s="4">
        <f t="shared" si="1"/>
        <v>0</v>
      </c>
      <c r="J10" s="1"/>
      <c r="K10" s="1"/>
      <c r="L10" s="1"/>
    </row>
    <row r="11" spans="1:12" ht="18" x14ac:dyDescent="0.2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" x14ac:dyDescent="0.2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" x14ac:dyDescent="0.25">
      <c r="A13" s="5">
        <v>44301</v>
      </c>
      <c r="B13" s="4">
        <v>0</v>
      </c>
      <c r="C13" s="4">
        <v>0</v>
      </c>
      <c r="D13" s="4">
        <v>0</v>
      </c>
      <c r="E13" s="4">
        <v>0</v>
      </c>
      <c r="F13" s="4">
        <v>950</v>
      </c>
      <c r="G13" s="4">
        <v>34</v>
      </c>
      <c r="H13" s="4">
        <f t="shared" si="0"/>
        <v>950</v>
      </c>
      <c r="I13" s="4">
        <f t="shared" si="1"/>
        <v>34</v>
      </c>
      <c r="J13" s="1"/>
      <c r="K13" s="1"/>
      <c r="L13" s="1"/>
    </row>
    <row r="14" spans="1:12" ht="18" x14ac:dyDescent="0.25">
      <c r="A14" s="5">
        <v>44302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f t="shared" si="0"/>
        <v>0</v>
      </c>
      <c r="I14" s="4">
        <f t="shared" si="1"/>
        <v>0</v>
      </c>
      <c r="J14" s="1"/>
      <c r="K14" s="1"/>
      <c r="L14" s="1"/>
    </row>
    <row r="15" spans="1:12" ht="18" x14ac:dyDescent="0.25">
      <c r="A15" s="5">
        <v>44303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f t="shared" si="0"/>
        <v>0</v>
      </c>
      <c r="I15" s="4">
        <f t="shared" si="1"/>
        <v>0</v>
      </c>
      <c r="J15" s="1"/>
      <c r="K15" s="1"/>
      <c r="L15" s="1"/>
    </row>
    <row r="16" spans="1:12" ht="18" x14ac:dyDescent="0.25">
      <c r="A16" s="5">
        <v>44304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si="0"/>
        <v>0</v>
      </c>
      <c r="I16" s="4">
        <f t="shared" si="1"/>
        <v>0</v>
      </c>
      <c r="J16" s="1"/>
      <c r="K16" s="1"/>
      <c r="L16" s="1"/>
    </row>
    <row r="17" spans="1:12" ht="18" x14ac:dyDescent="0.25">
      <c r="A17" s="5">
        <v>44305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f t="shared" si="0"/>
        <v>0</v>
      </c>
      <c r="I17" s="4">
        <f t="shared" si="1"/>
        <v>0</v>
      </c>
      <c r="J17" s="1"/>
      <c r="K17" s="1"/>
      <c r="L17" s="1"/>
    </row>
    <row r="18" spans="1:12" ht="18" x14ac:dyDescent="0.2">
      <c r="A18" s="5">
        <v>44306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0"/>
        <v>0</v>
      </c>
      <c r="I18" s="4">
        <f t="shared" si="1"/>
        <v>0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3" sqref="B3:G18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0</v>
      </c>
      <c r="C3" s="4">
        <v>0</v>
      </c>
      <c r="D3" s="4">
        <v>730</v>
      </c>
      <c r="E3" s="4">
        <v>76</v>
      </c>
      <c r="F3" s="4">
        <v>230</v>
      </c>
      <c r="G3" s="4">
        <v>517</v>
      </c>
      <c r="H3" s="4">
        <f>MOD(SUM(B3+D3+F3),1000)</f>
        <v>960</v>
      </c>
      <c r="I3" s="4">
        <f>TRUNC(SUM(C3+E3+G3)+SUM(B3+D3+F3)/1000)</f>
        <v>593</v>
      </c>
      <c r="J3" s="1"/>
      <c r="K3" s="1"/>
      <c r="L3" s="1"/>
    </row>
    <row r="4" spans="1:12" ht="18" x14ac:dyDescent="0.25">
      <c r="A4" s="5">
        <v>44292</v>
      </c>
      <c r="B4" s="4">
        <v>0</v>
      </c>
      <c r="C4" s="4">
        <v>0</v>
      </c>
      <c r="D4" s="4">
        <v>0</v>
      </c>
      <c r="E4" s="4">
        <v>0</v>
      </c>
      <c r="F4" s="4">
        <v>930</v>
      </c>
      <c r="G4" s="4">
        <v>159</v>
      </c>
      <c r="H4" s="4">
        <f t="shared" ref="H4:H67" si="0">MOD(SUM(B4+D4+F4),1000)</f>
        <v>930</v>
      </c>
      <c r="I4" s="4">
        <f t="shared" ref="I4:I67" si="1">TRUNC(SUM(C4+E4+G4)+SUM(B4+D4+F4)/1000)</f>
        <v>159</v>
      </c>
      <c r="J4" s="1"/>
      <c r="K4" s="1"/>
      <c r="L4" s="1"/>
    </row>
    <row r="5" spans="1:12" ht="18" x14ac:dyDescent="0.25">
      <c r="A5" s="5">
        <v>44293</v>
      </c>
      <c r="B5" s="4">
        <v>0</v>
      </c>
      <c r="C5" s="4">
        <v>0</v>
      </c>
      <c r="D5" s="4">
        <v>620</v>
      </c>
      <c r="E5" s="4">
        <v>70</v>
      </c>
      <c r="F5" s="4">
        <v>950</v>
      </c>
      <c r="G5" s="4">
        <v>950</v>
      </c>
      <c r="H5" s="4">
        <f>MOD(SUM(B5+D5+F5),1000)</f>
        <v>570</v>
      </c>
      <c r="I5" s="4">
        <f>TRUNC(SUM(C5+E5+G5)+SUM(B5+D5+F5)/1000)</f>
        <v>1021</v>
      </c>
      <c r="J5" s="1"/>
      <c r="K5" s="1"/>
      <c r="L5" s="1"/>
    </row>
    <row r="6" spans="1:12" ht="18" x14ac:dyDescent="0.25">
      <c r="A6" s="5">
        <v>44294</v>
      </c>
      <c r="B6" s="4">
        <v>0</v>
      </c>
      <c r="C6" s="4">
        <v>0</v>
      </c>
      <c r="D6" s="4">
        <v>60</v>
      </c>
      <c r="E6" s="4">
        <v>75</v>
      </c>
      <c r="F6" s="4">
        <v>970</v>
      </c>
      <c r="G6" s="4">
        <v>579</v>
      </c>
      <c r="H6" s="4">
        <f t="shared" si="0"/>
        <v>30</v>
      </c>
      <c r="I6" s="4">
        <f t="shared" si="1"/>
        <v>655</v>
      </c>
      <c r="J6" s="1"/>
      <c r="K6" s="1"/>
      <c r="L6" s="1"/>
    </row>
    <row r="7" spans="1:12" ht="18" x14ac:dyDescent="0.25">
      <c r="A7" s="5">
        <v>44295</v>
      </c>
      <c r="B7" s="4">
        <v>0</v>
      </c>
      <c r="C7" s="4">
        <v>0</v>
      </c>
      <c r="D7" s="4">
        <v>800</v>
      </c>
      <c r="E7" s="4">
        <v>149</v>
      </c>
      <c r="F7" s="4">
        <v>590</v>
      </c>
      <c r="G7" s="4">
        <v>822</v>
      </c>
      <c r="H7" s="4">
        <f t="shared" si="0"/>
        <v>390</v>
      </c>
      <c r="I7" s="4">
        <f t="shared" si="1"/>
        <v>972</v>
      </c>
      <c r="J7" s="1"/>
      <c r="K7" s="1"/>
      <c r="L7" s="1"/>
    </row>
    <row r="8" spans="1:12" ht="18" x14ac:dyDescent="0.25">
      <c r="A8" s="5">
        <v>44296</v>
      </c>
      <c r="B8" s="4">
        <v>0</v>
      </c>
      <c r="C8" s="4">
        <v>0</v>
      </c>
      <c r="D8" s="4">
        <v>700</v>
      </c>
      <c r="E8" s="4">
        <v>0</v>
      </c>
      <c r="F8" s="4">
        <v>180</v>
      </c>
      <c r="G8" s="4">
        <v>744</v>
      </c>
      <c r="H8" s="4">
        <f t="shared" si="0"/>
        <v>880</v>
      </c>
      <c r="I8" s="4">
        <f t="shared" si="1"/>
        <v>744</v>
      </c>
      <c r="J8" s="1"/>
      <c r="K8" s="1"/>
      <c r="L8" s="1"/>
    </row>
    <row r="9" spans="1:12" ht="18" x14ac:dyDescent="0.25">
      <c r="A9" s="5">
        <v>44297</v>
      </c>
      <c r="B9" s="4">
        <v>0</v>
      </c>
      <c r="C9" s="4">
        <v>0</v>
      </c>
      <c r="D9" s="4">
        <v>880</v>
      </c>
      <c r="E9" s="4">
        <v>78</v>
      </c>
      <c r="F9" s="4">
        <v>370</v>
      </c>
      <c r="G9" s="4">
        <v>760</v>
      </c>
      <c r="H9" s="4">
        <f t="shared" si="0"/>
        <v>250</v>
      </c>
      <c r="I9" s="4">
        <f t="shared" si="1"/>
        <v>839</v>
      </c>
      <c r="J9" s="1"/>
      <c r="K9" s="1"/>
      <c r="L9" s="1"/>
    </row>
    <row r="10" spans="1:12" ht="18" x14ac:dyDescent="0.25">
      <c r="A10" s="5">
        <v>44298</v>
      </c>
      <c r="B10" s="4">
        <v>0</v>
      </c>
      <c r="C10" s="4">
        <v>0</v>
      </c>
      <c r="D10" s="4">
        <v>120</v>
      </c>
      <c r="E10" s="4">
        <v>70</v>
      </c>
      <c r="F10" s="4">
        <v>560</v>
      </c>
      <c r="G10" s="4">
        <v>70</v>
      </c>
      <c r="H10" s="4">
        <f t="shared" si="0"/>
        <v>680</v>
      </c>
      <c r="I10" s="4">
        <f t="shared" si="1"/>
        <v>140</v>
      </c>
      <c r="J10" s="1"/>
      <c r="K10" s="1"/>
      <c r="L10" s="1"/>
    </row>
    <row r="11" spans="1:12" ht="18" x14ac:dyDescent="0.2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" x14ac:dyDescent="0.2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" x14ac:dyDescent="0.25">
      <c r="A13" s="5">
        <v>44301</v>
      </c>
      <c r="B13" s="4">
        <v>0</v>
      </c>
      <c r="C13" s="4">
        <v>0</v>
      </c>
      <c r="D13" s="4">
        <v>950</v>
      </c>
      <c r="E13" s="4">
        <v>232</v>
      </c>
      <c r="F13" s="4">
        <v>400</v>
      </c>
      <c r="G13" s="4">
        <v>1607</v>
      </c>
      <c r="H13" s="4">
        <f t="shared" si="0"/>
        <v>350</v>
      </c>
      <c r="I13" s="4">
        <f t="shared" si="1"/>
        <v>1840</v>
      </c>
      <c r="J13" s="1"/>
      <c r="K13" s="1"/>
      <c r="L13" s="1"/>
    </row>
    <row r="14" spans="1:12" ht="18" x14ac:dyDescent="0.25">
      <c r="A14" s="5">
        <v>44302</v>
      </c>
      <c r="B14" s="4">
        <v>0</v>
      </c>
      <c r="C14" s="4">
        <v>0</v>
      </c>
      <c r="D14" s="4">
        <v>960</v>
      </c>
      <c r="E14" s="4">
        <v>84</v>
      </c>
      <c r="F14" s="4">
        <v>190</v>
      </c>
      <c r="G14" s="4">
        <v>981</v>
      </c>
      <c r="H14" s="4">
        <f t="shared" si="0"/>
        <v>150</v>
      </c>
      <c r="I14" s="4">
        <f t="shared" si="1"/>
        <v>1066</v>
      </c>
      <c r="J14" s="1"/>
      <c r="K14" s="1"/>
      <c r="L14" s="1"/>
    </row>
    <row r="15" spans="1:12" ht="18" x14ac:dyDescent="0.25">
      <c r="A15" s="5">
        <v>44303</v>
      </c>
      <c r="B15" s="4">
        <v>0</v>
      </c>
      <c r="C15" s="4">
        <v>0</v>
      </c>
      <c r="D15" s="4">
        <v>180</v>
      </c>
      <c r="E15" s="4">
        <v>371</v>
      </c>
      <c r="F15" s="4">
        <v>740</v>
      </c>
      <c r="G15" s="4">
        <v>1165</v>
      </c>
      <c r="H15" s="4">
        <f t="shared" si="0"/>
        <v>920</v>
      </c>
      <c r="I15" s="4">
        <f t="shared" si="1"/>
        <v>1536</v>
      </c>
      <c r="J15" s="1"/>
      <c r="K15" s="1"/>
      <c r="L15" s="1"/>
    </row>
    <row r="16" spans="1:12" ht="18" x14ac:dyDescent="0.25">
      <c r="A16" s="5">
        <v>44304</v>
      </c>
      <c r="B16" s="4">
        <v>690</v>
      </c>
      <c r="C16" s="4">
        <v>0</v>
      </c>
      <c r="D16" s="4">
        <v>580</v>
      </c>
      <c r="E16" s="4">
        <v>147</v>
      </c>
      <c r="F16" s="4">
        <v>660</v>
      </c>
      <c r="G16" s="4">
        <v>689</v>
      </c>
      <c r="H16" s="4">
        <f t="shared" si="0"/>
        <v>930</v>
      </c>
      <c r="I16" s="4">
        <f t="shared" si="1"/>
        <v>837</v>
      </c>
      <c r="J16" s="1"/>
      <c r="K16" s="1"/>
      <c r="L16" s="1"/>
    </row>
    <row r="17" spans="1:12" ht="18" x14ac:dyDescent="0.25">
      <c r="A17" s="5">
        <v>44305</v>
      </c>
      <c r="B17" s="4">
        <v>460</v>
      </c>
      <c r="C17" s="4">
        <v>0</v>
      </c>
      <c r="D17" s="4">
        <v>450</v>
      </c>
      <c r="E17" s="4">
        <v>211</v>
      </c>
      <c r="F17" s="4">
        <v>980</v>
      </c>
      <c r="G17" s="4">
        <v>754</v>
      </c>
      <c r="H17" s="4">
        <f t="shared" si="0"/>
        <v>890</v>
      </c>
      <c r="I17" s="4">
        <f t="shared" si="1"/>
        <v>966</v>
      </c>
      <c r="J17" s="1"/>
      <c r="K17" s="1"/>
      <c r="L17" s="1"/>
    </row>
    <row r="18" spans="1:12" ht="18" x14ac:dyDescent="0.2">
      <c r="A18" s="5">
        <v>44306</v>
      </c>
      <c r="B18" s="4">
        <v>0</v>
      </c>
      <c r="C18" s="4">
        <v>0</v>
      </c>
      <c r="D18" s="4">
        <v>0</v>
      </c>
      <c r="E18" s="4">
        <v>422</v>
      </c>
      <c r="F18" s="4">
        <v>570</v>
      </c>
      <c r="G18" s="4">
        <v>1546</v>
      </c>
      <c r="H18" s="4">
        <f t="shared" si="0"/>
        <v>570</v>
      </c>
      <c r="I18" s="4">
        <f t="shared" si="1"/>
        <v>1968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3" sqref="B3:G18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600</v>
      </c>
      <c r="C3" s="4">
        <v>1</v>
      </c>
      <c r="D3" s="4">
        <v>280</v>
      </c>
      <c r="E3" s="4">
        <v>77</v>
      </c>
      <c r="F3" s="4">
        <v>800</v>
      </c>
      <c r="G3" s="4">
        <v>491</v>
      </c>
      <c r="H3" s="4">
        <f>MOD(SUM(B3+D3+F3),1000)</f>
        <v>680</v>
      </c>
      <c r="I3" s="4">
        <f>TRUNC(SUM(C3+E3+G3)+SUM(B3+D3+F3)/1000)</f>
        <v>570</v>
      </c>
      <c r="J3" s="1"/>
      <c r="K3" s="1"/>
      <c r="L3" s="1"/>
    </row>
    <row r="4" spans="1:12" ht="18" x14ac:dyDescent="0.25">
      <c r="A4" s="5">
        <v>44292</v>
      </c>
      <c r="B4" s="4">
        <v>0</v>
      </c>
      <c r="C4" s="4">
        <v>0</v>
      </c>
      <c r="D4" s="4">
        <v>30</v>
      </c>
      <c r="E4" s="4">
        <v>86</v>
      </c>
      <c r="F4" s="4">
        <v>720</v>
      </c>
      <c r="G4" s="4">
        <v>780</v>
      </c>
      <c r="H4" s="4">
        <f t="shared" ref="H4:H67" si="0">MOD(SUM(B4+D4+F4),1000)</f>
        <v>750</v>
      </c>
      <c r="I4" s="4">
        <f t="shared" ref="I4:I67" si="1">TRUNC(SUM(C4+E4+G4)+SUM(B4+D4+F4)/1000)</f>
        <v>866</v>
      </c>
      <c r="J4" s="1"/>
      <c r="K4" s="1"/>
      <c r="L4" s="1"/>
    </row>
    <row r="5" spans="1:12" ht="18" x14ac:dyDescent="0.25">
      <c r="A5" s="5">
        <v>44293</v>
      </c>
      <c r="B5" s="4">
        <v>440</v>
      </c>
      <c r="C5" s="4">
        <v>1</v>
      </c>
      <c r="D5" s="4">
        <v>0</v>
      </c>
      <c r="E5" s="4">
        <v>40</v>
      </c>
      <c r="F5" s="4">
        <v>850</v>
      </c>
      <c r="G5" s="4">
        <v>250</v>
      </c>
      <c r="H5" s="4">
        <f>MOD(SUM(B5+D5+F5),1000)</f>
        <v>290</v>
      </c>
      <c r="I5" s="4">
        <f>TRUNC(SUM(C5+E5+G5)+SUM(B5+D5+F5)/1000)</f>
        <v>292</v>
      </c>
      <c r="J5" s="1"/>
      <c r="K5" s="1"/>
      <c r="L5" s="1"/>
    </row>
    <row r="6" spans="1:12" ht="18" x14ac:dyDescent="0.25">
      <c r="A6" s="5">
        <v>44294</v>
      </c>
      <c r="B6" s="4">
        <v>0</v>
      </c>
      <c r="C6" s="4">
        <v>0</v>
      </c>
      <c r="D6" s="4">
        <v>630</v>
      </c>
      <c r="E6" s="4">
        <v>91</v>
      </c>
      <c r="F6" s="4">
        <v>420</v>
      </c>
      <c r="G6" s="4">
        <v>243</v>
      </c>
      <c r="H6" s="4">
        <f t="shared" si="0"/>
        <v>50</v>
      </c>
      <c r="I6" s="4">
        <f t="shared" si="1"/>
        <v>335</v>
      </c>
      <c r="J6" s="1"/>
      <c r="K6" s="1"/>
      <c r="L6" s="1"/>
    </row>
    <row r="7" spans="1:12" ht="18" x14ac:dyDescent="0.25">
      <c r="A7" s="5">
        <v>44295</v>
      </c>
      <c r="B7" s="4">
        <v>380</v>
      </c>
      <c r="C7" s="4">
        <v>12</v>
      </c>
      <c r="D7" s="4">
        <v>320</v>
      </c>
      <c r="E7" s="4">
        <v>51</v>
      </c>
      <c r="F7" s="4">
        <v>830</v>
      </c>
      <c r="G7" s="4">
        <v>206</v>
      </c>
      <c r="H7" s="4">
        <f t="shared" si="0"/>
        <v>530</v>
      </c>
      <c r="I7" s="4">
        <f t="shared" si="1"/>
        <v>270</v>
      </c>
      <c r="J7" s="1"/>
      <c r="K7" s="1"/>
      <c r="L7" s="1"/>
    </row>
    <row r="8" spans="1:12" ht="18" x14ac:dyDescent="0.25">
      <c r="A8" s="5">
        <v>44296</v>
      </c>
      <c r="B8" s="4">
        <v>420</v>
      </c>
      <c r="C8" s="4">
        <v>61</v>
      </c>
      <c r="D8" s="4">
        <v>950</v>
      </c>
      <c r="E8" s="4">
        <v>214</v>
      </c>
      <c r="F8" s="4">
        <v>720</v>
      </c>
      <c r="G8" s="4">
        <v>357</v>
      </c>
      <c r="H8" s="4">
        <f t="shared" si="0"/>
        <v>90</v>
      </c>
      <c r="I8" s="4">
        <f t="shared" si="1"/>
        <v>634</v>
      </c>
      <c r="J8" s="1"/>
      <c r="K8" s="1"/>
      <c r="L8" s="1"/>
    </row>
    <row r="9" spans="1:12" ht="18" x14ac:dyDescent="0.25">
      <c r="A9" s="5">
        <v>44297</v>
      </c>
      <c r="B9" s="4">
        <v>340</v>
      </c>
      <c r="C9" s="4">
        <v>50</v>
      </c>
      <c r="D9" s="4">
        <v>930</v>
      </c>
      <c r="E9" s="4">
        <v>102</v>
      </c>
      <c r="F9" s="4">
        <v>210</v>
      </c>
      <c r="G9" s="4">
        <v>22</v>
      </c>
      <c r="H9" s="4">
        <f t="shared" si="0"/>
        <v>480</v>
      </c>
      <c r="I9" s="4">
        <f t="shared" si="1"/>
        <v>175</v>
      </c>
      <c r="J9" s="1"/>
      <c r="K9" s="1"/>
      <c r="L9" s="1"/>
    </row>
    <row r="10" spans="1:12" ht="18" x14ac:dyDescent="0.25">
      <c r="A10" s="5">
        <v>44298</v>
      </c>
      <c r="B10" s="4">
        <v>890</v>
      </c>
      <c r="C10" s="4">
        <v>0</v>
      </c>
      <c r="D10" s="4">
        <v>0</v>
      </c>
      <c r="E10" s="4">
        <v>0</v>
      </c>
      <c r="F10" s="4">
        <v>90</v>
      </c>
      <c r="G10" s="4">
        <v>5</v>
      </c>
      <c r="H10" s="4">
        <f t="shared" si="0"/>
        <v>980</v>
      </c>
      <c r="I10" s="4">
        <f t="shared" si="1"/>
        <v>5</v>
      </c>
      <c r="J10" s="1"/>
      <c r="K10" s="1"/>
      <c r="L10" s="1"/>
    </row>
    <row r="11" spans="1:12" ht="18" x14ac:dyDescent="0.2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" x14ac:dyDescent="0.2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" x14ac:dyDescent="0.25">
      <c r="A13" s="5">
        <v>44301</v>
      </c>
      <c r="B13" s="4">
        <v>200</v>
      </c>
      <c r="C13" s="4">
        <v>15</v>
      </c>
      <c r="D13" s="4">
        <v>660</v>
      </c>
      <c r="E13" s="4">
        <v>143</v>
      </c>
      <c r="F13" s="4">
        <v>270</v>
      </c>
      <c r="G13" s="4">
        <v>26</v>
      </c>
      <c r="H13" s="4">
        <f t="shared" si="0"/>
        <v>130</v>
      </c>
      <c r="I13" s="4">
        <f t="shared" si="1"/>
        <v>185</v>
      </c>
      <c r="J13" s="1"/>
      <c r="K13" s="1"/>
      <c r="L13" s="1"/>
    </row>
    <row r="14" spans="1:12" ht="18" x14ac:dyDescent="0.25">
      <c r="A14" s="5">
        <v>44302</v>
      </c>
      <c r="B14" s="4">
        <v>0</v>
      </c>
      <c r="C14" s="4">
        <v>0</v>
      </c>
      <c r="D14" s="4">
        <v>620</v>
      </c>
      <c r="E14" s="4">
        <v>52</v>
      </c>
      <c r="F14" s="4">
        <v>940</v>
      </c>
      <c r="G14" s="4">
        <v>239</v>
      </c>
      <c r="H14" s="4">
        <f t="shared" si="0"/>
        <v>560</v>
      </c>
      <c r="I14" s="4">
        <f t="shared" si="1"/>
        <v>292</v>
      </c>
      <c r="J14" s="1"/>
      <c r="K14" s="1"/>
      <c r="L14" s="1"/>
    </row>
    <row r="15" spans="1:12" ht="18" x14ac:dyDescent="0.25">
      <c r="A15" s="5">
        <v>44303</v>
      </c>
      <c r="B15" s="4">
        <v>240</v>
      </c>
      <c r="C15" s="4">
        <v>9</v>
      </c>
      <c r="D15" s="4">
        <v>240</v>
      </c>
      <c r="E15" s="4">
        <v>55</v>
      </c>
      <c r="F15" s="4">
        <v>750</v>
      </c>
      <c r="G15" s="4">
        <v>177</v>
      </c>
      <c r="H15" s="4">
        <f t="shared" si="0"/>
        <v>230</v>
      </c>
      <c r="I15" s="4">
        <f t="shared" si="1"/>
        <v>242</v>
      </c>
      <c r="J15" s="1"/>
      <c r="K15" s="1"/>
      <c r="L15" s="1"/>
    </row>
    <row r="16" spans="1:12" ht="18" x14ac:dyDescent="0.25">
      <c r="A16" s="5">
        <v>44304</v>
      </c>
      <c r="B16" s="4">
        <v>750</v>
      </c>
      <c r="C16" s="4">
        <v>23</v>
      </c>
      <c r="D16" s="4">
        <v>190</v>
      </c>
      <c r="E16" s="4">
        <v>228</v>
      </c>
      <c r="F16" s="4">
        <v>700</v>
      </c>
      <c r="G16" s="4">
        <v>187</v>
      </c>
      <c r="H16" s="4">
        <f t="shared" si="0"/>
        <v>640</v>
      </c>
      <c r="I16" s="4">
        <f t="shared" si="1"/>
        <v>439</v>
      </c>
      <c r="J16" s="1"/>
      <c r="K16" s="1"/>
      <c r="L16" s="1"/>
    </row>
    <row r="17" spans="1:12" ht="18" x14ac:dyDescent="0.25">
      <c r="A17" s="5">
        <v>44305</v>
      </c>
      <c r="B17" s="4">
        <v>20</v>
      </c>
      <c r="C17" s="4">
        <v>16</v>
      </c>
      <c r="D17" s="4">
        <v>930</v>
      </c>
      <c r="E17" s="4">
        <v>27</v>
      </c>
      <c r="F17" s="4">
        <v>970</v>
      </c>
      <c r="G17" s="4">
        <v>177</v>
      </c>
      <c r="H17" s="4">
        <f t="shared" si="0"/>
        <v>920</v>
      </c>
      <c r="I17" s="4">
        <f t="shared" si="1"/>
        <v>221</v>
      </c>
      <c r="J17" s="1"/>
      <c r="K17" s="1"/>
      <c r="L17" s="1"/>
    </row>
    <row r="18" spans="1:12" ht="18" x14ac:dyDescent="0.2">
      <c r="A18" s="5">
        <v>44306</v>
      </c>
      <c r="B18" s="4">
        <v>760</v>
      </c>
      <c r="C18" s="4">
        <v>0</v>
      </c>
      <c r="D18" s="4">
        <v>350</v>
      </c>
      <c r="E18" s="4">
        <v>274</v>
      </c>
      <c r="F18" s="4">
        <v>200</v>
      </c>
      <c r="G18" s="4">
        <v>254</v>
      </c>
      <c r="H18" s="4">
        <f t="shared" si="0"/>
        <v>310</v>
      </c>
      <c r="I18" s="4">
        <f t="shared" si="1"/>
        <v>529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G10" sqref="G10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0</v>
      </c>
      <c r="C3" s="4">
        <v>0</v>
      </c>
      <c r="D3" s="4">
        <v>0</v>
      </c>
      <c r="E3" s="4">
        <v>0</v>
      </c>
      <c r="F3" s="4">
        <v>300</v>
      </c>
      <c r="G3" s="4">
        <v>16</v>
      </c>
      <c r="H3" s="4">
        <f>MOD(SUM(B3+D3+F3),1000)</f>
        <v>300</v>
      </c>
      <c r="I3" s="4">
        <f>TRUNC(SUM(C3+E3+G3)+SUM(B3+D3+F3)/1000)</f>
        <v>16</v>
      </c>
      <c r="J3" s="1"/>
      <c r="K3" s="1"/>
      <c r="L3" s="1"/>
    </row>
    <row r="4" spans="1:12" ht="18" x14ac:dyDescent="0.25">
      <c r="A4" s="5">
        <v>44292</v>
      </c>
      <c r="B4" s="4">
        <v>0</v>
      </c>
      <c r="C4" s="4">
        <v>0</v>
      </c>
      <c r="D4" s="4">
        <v>455</v>
      </c>
      <c r="E4" s="4">
        <v>7</v>
      </c>
      <c r="F4" s="4">
        <v>260</v>
      </c>
      <c r="G4" s="4">
        <v>21</v>
      </c>
      <c r="H4" s="4">
        <f t="shared" ref="H4:H67" si="0">MOD(SUM(B4+D4+F4),1000)</f>
        <v>715</v>
      </c>
      <c r="I4" s="4">
        <f t="shared" ref="I4:I67" si="1">TRUNC(SUM(C4+E4+G4)+SUM(B4+D4+F4)/1000)</f>
        <v>28</v>
      </c>
      <c r="J4" s="1"/>
      <c r="K4" s="1"/>
      <c r="L4" s="1"/>
    </row>
    <row r="5" spans="1:12" ht="18" x14ac:dyDescent="0.25">
      <c r="A5" s="5">
        <v>44293</v>
      </c>
      <c r="B5" s="4">
        <v>460</v>
      </c>
      <c r="C5" s="4">
        <v>9</v>
      </c>
      <c r="D5" s="4">
        <v>0</v>
      </c>
      <c r="E5" s="4">
        <v>0</v>
      </c>
      <c r="F5" s="4">
        <v>555</v>
      </c>
      <c r="G5" s="4">
        <v>1</v>
      </c>
      <c r="H5" s="4">
        <f>MOD(SUM(B5+D5+F5),1000)</f>
        <v>15</v>
      </c>
      <c r="I5" s="4">
        <f>TRUNC(SUM(C5+E5+G5)+SUM(B5+D5+F5)/1000)</f>
        <v>11</v>
      </c>
      <c r="J5" s="1"/>
      <c r="K5" s="1"/>
      <c r="L5" s="1"/>
    </row>
    <row r="6" spans="1:12" ht="18" x14ac:dyDescent="0.25">
      <c r="A6" s="5">
        <v>44294</v>
      </c>
      <c r="B6" s="4">
        <v>0</v>
      </c>
      <c r="C6" s="4">
        <v>0</v>
      </c>
      <c r="D6" s="4">
        <v>0</v>
      </c>
      <c r="E6" s="4">
        <v>0</v>
      </c>
      <c r="F6" s="4">
        <v>900</v>
      </c>
      <c r="G6" s="4">
        <v>1</v>
      </c>
      <c r="H6" s="4">
        <f t="shared" si="0"/>
        <v>900</v>
      </c>
      <c r="I6" s="4">
        <f t="shared" si="1"/>
        <v>1</v>
      </c>
      <c r="J6" s="1"/>
      <c r="K6" s="1"/>
      <c r="L6" s="1"/>
    </row>
    <row r="7" spans="1:12" ht="18" x14ac:dyDescent="0.25">
      <c r="A7" s="5">
        <v>44295</v>
      </c>
      <c r="B7" s="4">
        <v>0</v>
      </c>
      <c r="C7" s="4">
        <v>0</v>
      </c>
      <c r="D7" s="4">
        <v>600</v>
      </c>
      <c r="E7" s="4">
        <v>1</v>
      </c>
      <c r="F7" s="4">
        <v>890</v>
      </c>
      <c r="G7" s="4">
        <v>18</v>
      </c>
      <c r="H7" s="4">
        <f t="shared" si="0"/>
        <v>490</v>
      </c>
      <c r="I7" s="4">
        <f t="shared" si="1"/>
        <v>20</v>
      </c>
      <c r="J7" s="1"/>
      <c r="K7" s="1"/>
      <c r="L7" s="1"/>
    </row>
    <row r="8" spans="1:12" ht="18" x14ac:dyDescent="0.25">
      <c r="A8" s="5">
        <v>44296</v>
      </c>
      <c r="B8" s="4">
        <v>290</v>
      </c>
      <c r="C8" s="4">
        <v>3</v>
      </c>
      <c r="D8" s="4">
        <v>0</v>
      </c>
      <c r="E8" s="4">
        <v>0</v>
      </c>
      <c r="F8" s="4">
        <v>905</v>
      </c>
      <c r="G8" s="4">
        <v>43</v>
      </c>
      <c r="H8" s="4">
        <f t="shared" si="0"/>
        <v>195</v>
      </c>
      <c r="I8" s="4">
        <f t="shared" si="1"/>
        <v>47</v>
      </c>
      <c r="J8" s="1"/>
      <c r="K8" s="1"/>
      <c r="L8" s="1"/>
    </row>
    <row r="9" spans="1:12" ht="18" x14ac:dyDescent="0.25">
      <c r="A9" s="5">
        <v>44297</v>
      </c>
      <c r="B9" s="4">
        <v>0</v>
      </c>
      <c r="C9" s="4">
        <v>0</v>
      </c>
      <c r="D9" s="4">
        <v>0</v>
      </c>
      <c r="E9" s="4">
        <v>0</v>
      </c>
      <c r="F9" s="4">
        <v>830</v>
      </c>
      <c r="G9" s="4">
        <v>3</v>
      </c>
      <c r="H9" s="4">
        <f t="shared" si="0"/>
        <v>830</v>
      </c>
      <c r="I9" s="4">
        <f t="shared" si="1"/>
        <v>3</v>
      </c>
      <c r="J9" s="1"/>
      <c r="K9" s="1"/>
      <c r="L9" s="1"/>
    </row>
    <row r="10" spans="1:12" ht="18" x14ac:dyDescent="0.25">
      <c r="A10" s="5">
        <v>44298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f t="shared" si="0"/>
        <v>0</v>
      </c>
      <c r="I10" s="4">
        <f t="shared" si="1"/>
        <v>0</v>
      </c>
      <c r="J10" s="1"/>
      <c r="K10" s="1"/>
      <c r="L10" s="1"/>
    </row>
    <row r="11" spans="1:12" ht="18" x14ac:dyDescent="0.2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" x14ac:dyDescent="0.2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" x14ac:dyDescent="0.25">
      <c r="A13" s="5">
        <v>44301</v>
      </c>
      <c r="B13" s="4">
        <v>0</v>
      </c>
      <c r="C13" s="4">
        <v>0</v>
      </c>
      <c r="D13" s="4">
        <v>0</v>
      </c>
      <c r="E13" s="4">
        <v>0</v>
      </c>
      <c r="F13" s="4">
        <v>165</v>
      </c>
      <c r="G13" s="4">
        <v>2</v>
      </c>
      <c r="H13" s="4">
        <f t="shared" si="0"/>
        <v>165</v>
      </c>
      <c r="I13" s="4">
        <f t="shared" si="1"/>
        <v>2</v>
      </c>
      <c r="J13" s="1"/>
      <c r="K13" s="1"/>
      <c r="L13" s="1"/>
    </row>
    <row r="14" spans="1:12" ht="18" x14ac:dyDescent="0.25">
      <c r="A14" s="5">
        <v>44302</v>
      </c>
      <c r="B14" s="4">
        <v>0</v>
      </c>
      <c r="C14" s="4">
        <v>0</v>
      </c>
      <c r="D14" s="4">
        <v>0</v>
      </c>
      <c r="E14" s="4">
        <v>0</v>
      </c>
      <c r="F14" s="4">
        <v>100</v>
      </c>
      <c r="G14" s="4">
        <v>5</v>
      </c>
      <c r="H14" s="4">
        <f t="shared" si="0"/>
        <v>100</v>
      </c>
      <c r="I14" s="4">
        <f t="shared" si="1"/>
        <v>5</v>
      </c>
      <c r="J14" s="1"/>
      <c r="K14" s="1"/>
      <c r="L14" s="1"/>
    </row>
    <row r="15" spans="1:12" ht="18" x14ac:dyDescent="0.25">
      <c r="A15" s="5">
        <v>44303</v>
      </c>
      <c r="B15" s="4">
        <v>0</v>
      </c>
      <c r="C15" s="4">
        <v>0</v>
      </c>
      <c r="D15" s="4">
        <v>0</v>
      </c>
      <c r="E15" s="4">
        <v>0</v>
      </c>
      <c r="F15" s="4">
        <v>25</v>
      </c>
      <c r="G15" s="4">
        <v>13</v>
      </c>
      <c r="H15" s="4">
        <f t="shared" si="0"/>
        <v>25</v>
      </c>
      <c r="I15" s="4">
        <f t="shared" si="1"/>
        <v>13</v>
      </c>
      <c r="J15" s="1"/>
      <c r="K15" s="1"/>
      <c r="L15" s="1"/>
    </row>
    <row r="16" spans="1:12" ht="18" x14ac:dyDescent="0.25">
      <c r="A16" s="5">
        <v>44304</v>
      </c>
      <c r="B16" s="4">
        <v>0</v>
      </c>
      <c r="C16" s="4">
        <v>0</v>
      </c>
      <c r="D16" s="4">
        <v>0</v>
      </c>
      <c r="E16" s="4">
        <v>0</v>
      </c>
      <c r="F16" s="4">
        <v>960</v>
      </c>
      <c r="G16" s="4">
        <v>6</v>
      </c>
      <c r="H16" s="4">
        <f t="shared" si="0"/>
        <v>960</v>
      </c>
      <c r="I16" s="4">
        <f t="shared" si="1"/>
        <v>6</v>
      </c>
      <c r="J16" s="1"/>
      <c r="K16" s="1"/>
      <c r="L16" s="1"/>
    </row>
    <row r="17" spans="1:12" ht="18" x14ac:dyDescent="0.25">
      <c r="A17" s="5">
        <v>44305</v>
      </c>
      <c r="B17" s="4">
        <v>0</v>
      </c>
      <c r="C17" s="4">
        <v>0</v>
      </c>
      <c r="D17" s="4">
        <v>0</v>
      </c>
      <c r="E17" s="4">
        <v>0</v>
      </c>
      <c r="F17" s="4">
        <v>890</v>
      </c>
      <c r="G17" s="4">
        <v>0</v>
      </c>
      <c r="H17" s="4">
        <f t="shared" si="0"/>
        <v>890</v>
      </c>
      <c r="I17" s="4">
        <f t="shared" si="1"/>
        <v>0</v>
      </c>
      <c r="J17" s="1"/>
      <c r="K17" s="1"/>
      <c r="L17" s="1"/>
    </row>
    <row r="18" spans="1:12" ht="18" x14ac:dyDescent="0.2">
      <c r="A18" s="5">
        <v>44306</v>
      </c>
      <c r="B18" s="4">
        <v>0</v>
      </c>
      <c r="C18" s="4">
        <v>0</v>
      </c>
      <c r="D18" s="4">
        <v>0</v>
      </c>
      <c r="E18" s="4">
        <v>0</v>
      </c>
      <c r="F18" s="4">
        <v>345</v>
      </c>
      <c r="G18" s="4">
        <v>14</v>
      </c>
      <c r="H18" s="4">
        <f t="shared" si="0"/>
        <v>345</v>
      </c>
      <c r="I18" s="4">
        <f t="shared" si="1"/>
        <v>14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rightToLeft="1" tabSelected="1" zoomScaleNormal="100" zoomScalePageLayoutView="110" workbookViewId="0">
      <selection sqref="A1:A1048576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/>
      <c r="C3" s="4"/>
      <c r="D3" s="4"/>
      <c r="E3" s="4"/>
      <c r="F3" s="4"/>
      <c r="G3" s="4"/>
      <c r="H3" s="4">
        <f>MOD(SUM(B3+D3+F3),1000)</f>
        <v>0</v>
      </c>
      <c r="I3" s="4">
        <f>TRUNC(SUM(C3+E3+G3)+SUM(B3+D3+F3)/1000)</f>
        <v>0</v>
      </c>
      <c r="J3" s="1"/>
      <c r="K3" s="1"/>
      <c r="L3" s="1"/>
    </row>
    <row r="4" spans="1:12" ht="18" x14ac:dyDescent="0.25">
      <c r="A4" s="5">
        <v>44292</v>
      </c>
      <c r="B4" s="4"/>
      <c r="C4" s="4"/>
      <c r="D4" s="4"/>
      <c r="E4" s="4"/>
      <c r="F4" s="4"/>
      <c r="G4" s="4"/>
      <c r="H4" s="4">
        <f t="shared" ref="H4:H67" si="0">MOD(SUM(B4+D4+F4),1000)</f>
        <v>0</v>
      </c>
      <c r="I4" s="4">
        <f t="shared" ref="I4:I67" si="1">TRUNC(SUM(C4+E4+G4)+SUM(B4+D4+F4)/1000)</f>
        <v>0</v>
      </c>
      <c r="J4" s="1"/>
      <c r="K4" s="1"/>
      <c r="L4" s="1"/>
    </row>
    <row r="5" spans="1:12" ht="18" x14ac:dyDescent="0.25">
      <c r="A5" s="5">
        <v>44293</v>
      </c>
      <c r="B5" s="4"/>
      <c r="C5" s="4"/>
      <c r="D5" s="4"/>
      <c r="E5" s="4"/>
      <c r="F5" s="4"/>
      <c r="G5" s="4"/>
      <c r="H5" s="4">
        <f>MOD(SUM(B5+D5+F5),1000)</f>
        <v>0</v>
      </c>
      <c r="I5" s="4">
        <f>TRUNC(SUM(C5+E5+G5)+SUM(B5+D5+F5)/1000)</f>
        <v>0</v>
      </c>
      <c r="J5" s="1"/>
      <c r="K5" s="1"/>
      <c r="L5" s="1"/>
    </row>
    <row r="6" spans="1:12" ht="18" x14ac:dyDescent="0.25">
      <c r="A6" s="5">
        <v>44294</v>
      </c>
      <c r="B6" s="4"/>
      <c r="C6" s="4"/>
      <c r="D6" s="4"/>
      <c r="E6" s="4"/>
      <c r="F6" s="4"/>
      <c r="G6" s="4"/>
      <c r="H6" s="4">
        <f t="shared" si="0"/>
        <v>0</v>
      </c>
      <c r="I6" s="4">
        <f t="shared" si="1"/>
        <v>0</v>
      </c>
      <c r="J6" s="1"/>
      <c r="K6" s="1"/>
      <c r="L6" s="1"/>
    </row>
    <row r="7" spans="1:12" ht="18" x14ac:dyDescent="0.25">
      <c r="A7" s="5">
        <v>44295</v>
      </c>
      <c r="B7" s="4"/>
      <c r="C7" s="4"/>
      <c r="D7" s="4"/>
      <c r="E7" s="4"/>
      <c r="F7" s="4"/>
      <c r="G7" s="4"/>
      <c r="H7" s="4">
        <f t="shared" si="0"/>
        <v>0</v>
      </c>
      <c r="I7" s="4">
        <f t="shared" si="1"/>
        <v>0</v>
      </c>
      <c r="J7" s="1"/>
      <c r="K7" s="1"/>
      <c r="L7" s="1"/>
    </row>
    <row r="8" spans="1:12" ht="18" x14ac:dyDescent="0.25">
      <c r="A8" s="5">
        <v>44296</v>
      </c>
      <c r="B8" s="4"/>
      <c r="C8" s="4"/>
      <c r="D8" s="4"/>
      <c r="E8" s="4"/>
      <c r="F8" s="4"/>
      <c r="G8" s="4"/>
      <c r="H8" s="4">
        <f t="shared" si="0"/>
        <v>0</v>
      </c>
      <c r="I8" s="4">
        <f t="shared" si="1"/>
        <v>0</v>
      </c>
      <c r="J8" s="1"/>
      <c r="K8" s="1"/>
      <c r="L8" s="1"/>
    </row>
    <row r="9" spans="1:12" ht="18" x14ac:dyDescent="0.25">
      <c r="A9" s="5">
        <v>44297</v>
      </c>
      <c r="B9" s="4"/>
      <c r="C9" s="4"/>
      <c r="D9" s="4"/>
      <c r="E9" s="4"/>
      <c r="F9" s="4"/>
      <c r="G9" s="4"/>
      <c r="H9" s="4">
        <f t="shared" si="0"/>
        <v>0</v>
      </c>
      <c r="I9" s="4">
        <f t="shared" si="1"/>
        <v>0</v>
      </c>
      <c r="J9" s="1"/>
      <c r="K9" s="1"/>
      <c r="L9" s="1"/>
    </row>
    <row r="10" spans="1:12" ht="18" x14ac:dyDescent="0.25">
      <c r="A10" s="5">
        <v>44298</v>
      </c>
      <c r="B10" s="4"/>
      <c r="C10" s="4"/>
      <c r="D10" s="4"/>
      <c r="E10" s="4"/>
      <c r="F10" s="4"/>
      <c r="G10" s="4"/>
      <c r="H10" s="4">
        <f t="shared" si="0"/>
        <v>0</v>
      </c>
      <c r="I10" s="4">
        <f t="shared" si="1"/>
        <v>0</v>
      </c>
      <c r="J10" s="1"/>
      <c r="K10" s="1"/>
      <c r="L10" s="1"/>
    </row>
    <row r="11" spans="1:12" ht="18" x14ac:dyDescent="0.25">
      <c r="A11" s="5">
        <v>44299</v>
      </c>
      <c r="B11" s="4"/>
      <c r="C11" s="4"/>
      <c r="D11" s="4"/>
      <c r="E11" s="4"/>
      <c r="F11" s="4"/>
      <c r="G11" s="4"/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" x14ac:dyDescent="0.25">
      <c r="A12" s="5">
        <v>44300</v>
      </c>
      <c r="B12" s="4"/>
      <c r="C12" s="4"/>
      <c r="D12" s="4"/>
      <c r="E12" s="4"/>
      <c r="F12" s="4"/>
      <c r="G12" s="4"/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" x14ac:dyDescent="0.25">
      <c r="A13" s="5">
        <v>44301</v>
      </c>
      <c r="B13" s="4"/>
      <c r="C13" s="4"/>
      <c r="D13" s="4"/>
      <c r="E13" s="4"/>
      <c r="F13" s="4"/>
      <c r="G13" s="4"/>
      <c r="H13" s="4">
        <f t="shared" si="0"/>
        <v>0</v>
      </c>
      <c r="I13" s="4">
        <f t="shared" si="1"/>
        <v>0</v>
      </c>
      <c r="J13" s="1"/>
      <c r="K13" s="1"/>
      <c r="L13" s="1"/>
    </row>
    <row r="14" spans="1:12" ht="18" x14ac:dyDescent="0.25">
      <c r="A14" s="5">
        <v>44302</v>
      </c>
      <c r="B14" s="4"/>
      <c r="C14" s="4"/>
      <c r="D14" s="4"/>
      <c r="E14" s="4"/>
      <c r="F14" s="4"/>
      <c r="G14" s="4"/>
      <c r="H14" s="4">
        <f t="shared" si="0"/>
        <v>0</v>
      </c>
      <c r="I14" s="4">
        <f t="shared" si="1"/>
        <v>0</v>
      </c>
      <c r="J14" s="1"/>
      <c r="K14" s="1"/>
      <c r="L14" s="1"/>
    </row>
    <row r="15" spans="1:12" ht="18" x14ac:dyDescent="0.25">
      <c r="A15" s="5">
        <v>44303</v>
      </c>
      <c r="B15" s="4"/>
      <c r="C15" s="4"/>
      <c r="D15" s="4"/>
      <c r="E15" s="4"/>
      <c r="F15" s="4"/>
      <c r="G15" s="4"/>
      <c r="H15" s="4">
        <f t="shared" si="0"/>
        <v>0</v>
      </c>
      <c r="I15" s="4">
        <f t="shared" si="1"/>
        <v>0</v>
      </c>
      <c r="J15" s="1"/>
      <c r="K15" s="1"/>
      <c r="L15" s="1"/>
    </row>
    <row r="16" spans="1:12" ht="18" x14ac:dyDescent="0.25">
      <c r="A16" s="5">
        <v>44304</v>
      </c>
      <c r="B16" s="4"/>
      <c r="C16" s="4"/>
      <c r="D16" s="4"/>
      <c r="E16" s="4"/>
      <c r="F16" s="4"/>
      <c r="G16" s="4"/>
      <c r="H16" s="4">
        <f t="shared" si="0"/>
        <v>0</v>
      </c>
      <c r="I16" s="4">
        <f t="shared" si="1"/>
        <v>0</v>
      </c>
      <c r="J16" s="1"/>
      <c r="K16" s="1"/>
      <c r="L16" s="1"/>
    </row>
    <row r="17" spans="1:12" ht="18" x14ac:dyDescent="0.25">
      <c r="A17" s="5">
        <v>44305</v>
      </c>
      <c r="B17" s="4"/>
      <c r="C17" s="4"/>
      <c r="D17" s="4"/>
      <c r="E17" s="4"/>
      <c r="F17" s="4"/>
      <c r="G17" s="4"/>
      <c r="H17" s="4">
        <f t="shared" si="0"/>
        <v>0</v>
      </c>
      <c r="I17" s="4">
        <f t="shared" si="1"/>
        <v>0</v>
      </c>
      <c r="J17" s="1"/>
      <c r="K17" s="1"/>
      <c r="L17" s="1"/>
    </row>
    <row r="18" spans="1:12" ht="18" x14ac:dyDescent="0.2">
      <c r="A18" s="5">
        <v>44306</v>
      </c>
      <c r="B18" s="4"/>
      <c r="C18" s="4"/>
      <c r="D18" s="4"/>
      <c r="E18" s="4"/>
      <c r="F18" s="4"/>
      <c r="G18" s="4"/>
      <c r="H18" s="4">
        <f t="shared" si="0"/>
        <v>0</v>
      </c>
      <c r="I18" s="4">
        <f t="shared" si="1"/>
        <v>0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89" si="2">MOD(SUM(B68+D68+F68),1000)</f>
        <v>0</v>
      </c>
      <c r="I68" s="4">
        <f t="shared" ref="I68:I89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22.5" customHeight="1" x14ac:dyDescent="0.2">
      <c r="A90" s="41" t="s">
        <v>8</v>
      </c>
      <c r="B90" s="41"/>
      <c r="C90" s="41"/>
      <c r="D90" s="41"/>
      <c r="E90" s="41"/>
      <c r="F90" s="41"/>
      <c r="G90" s="41"/>
      <c r="H90" s="41"/>
      <c r="I90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zoomScaleNormal="100" workbookViewId="0">
      <selection activeCell="A2" sqref="A2:I2"/>
    </sheetView>
  </sheetViews>
  <sheetFormatPr defaultRowHeight="14.25" x14ac:dyDescent="0.2"/>
  <cols>
    <col min="1" max="1" width="25.875" customWidth="1"/>
    <col min="2" max="2" width="9.5" customWidth="1"/>
    <col min="3" max="4" width="8.75" customWidth="1"/>
    <col min="5" max="5" width="9.875" customWidth="1"/>
    <col min="6" max="6" width="9.25" customWidth="1"/>
    <col min="7" max="7" width="9.375" customWidth="1"/>
    <col min="9" max="9" width="12.125" customWidth="1"/>
  </cols>
  <sheetData>
    <row r="1" spans="1:9" ht="28.5" customHeight="1" x14ac:dyDescent="0.2">
      <c r="A1" s="28"/>
      <c r="B1" s="47" t="s">
        <v>23</v>
      </c>
      <c r="C1" s="47"/>
      <c r="D1" s="29">
        <f ca="1">NOW()</f>
        <v>44302.862325694441</v>
      </c>
      <c r="E1" s="30" t="s">
        <v>6</v>
      </c>
      <c r="F1" s="54">
        <f ca="1">NOW()</f>
        <v>44302.862325694441</v>
      </c>
      <c r="G1" s="54"/>
      <c r="H1" s="31"/>
      <c r="I1" s="32"/>
    </row>
    <row r="2" spans="1:9" ht="24.75" customHeight="1" x14ac:dyDescent="0.2">
      <c r="A2" s="54"/>
      <c r="B2" s="54"/>
      <c r="C2" s="54"/>
      <c r="D2" s="54"/>
      <c r="E2" s="54"/>
      <c r="F2" s="54"/>
      <c r="G2" s="54"/>
      <c r="H2" s="54"/>
      <c r="I2" s="54"/>
    </row>
    <row r="3" spans="1:9" ht="27.75" x14ac:dyDescent="0.65">
      <c r="A3" s="3" t="s">
        <v>4</v>
      </c>
      <c r="B3" s="55">
        <v>22.5</v>
      </c>
      <c r="C3" s="56"/>
      <c r="D3" s="57">
        <v>23</v>
      </c>
      <c r="E3" s="58"/>
      <c r="F3" s="57">
        <v>23.5</v>
      </c>
      <c r="G3" s="58"/>
      <c r="H3" s="59" t="s">
        <v>2</v>
      </c>
      <c r="I3" s="60"/>
    </row>
    <row r="4" spans="1:9" ht="23.25" x14ac:dyDescent="0.2">
      <c r="A4" s="6" t="s">
        <v>20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25" x14ac:dyDescent="0.3">
      <c r="A5" s="8" t="s">
        <v>15</v>
      </c>
      <c r="B5" s="19"/>
      <c r="C5" s="19"/>
      <c r="D5" s="19"/>
      <c r="E5" s="19"/>
      <c r="F5" s="19"/>
      <c r="G5" s="19"/>
      <c r="H5" s="11">
        <f t="shared" ref="H5" si="0">MOD(SUM(B5+D5+F5),1000)</f>
        <v>0</v>
      </c>
      <c r="I5" s="11">
        <f>TRUNC(SUM(C5+E5+G5)+SUM(B5+D5+F5)/1000)</f>
        <v>0</v>
      </c>
    </row>
    <row r="6" spans="1:9" ht="23.25" x14ac:dyDescent="0.3">
      <c r="A6" s="8" t="s">
        <v>16</v>
      </c>
      <c r="B6" s="19"/>
      <c r="C6" s="19"/>
      <c r="D6" s="19"/>
      <c r="E6" s="19"/>
      <c r="F6" s="19"/>
      <c r="G6" s="19"/>
      <c r="H6" s="11">
        <f t="shared" ref="H6:H9" si="1">MOD(SUM(B6+D6+F6),1000)</f>
        <v>0</v>
      </c>
      <c r="I6" s="11">
        <f t="shared" ref="I6:I9" si="2">TRUNC(SUM(C6+E6+G6)+SUM(B6+D6+F6)/1000)</f>
        <v>0</v>
      </c>
    </row>
    <row r="7" spans="1:9" ht="23.25" x14ac:dyDescent="0.3">
      <c r="A7" s="8" t="s">
        <v>17</v>
      </c>
      <c r="B7" s="19"/>
      <c r="C7" s="19"/>
      <c r="D7" s="19"/>
      <c r="E7" s="19"/>
      <c r="F7" s="19"/>
      <c r="G7" s="19"/>
      <c r="H7" s="11">
        <f t="shared" si="1"/>
        <v>0</v>
      </c>
      <c r="I7" s="11">
        <f t="shared" si="2"/>
        <v>0</v>
      </c>
    </row>
    <row r="8" spans="1:9" ht="23.25" x14ac:dyDescent="0.3">
      <c r="A8" s="8" t="s">
        <v>18</v>
      </c>
      <c r="B8" s="19"/>
      <c r="C8" s="19"/>
      <c r="D8" s="19"/>
      <c r="E8" s="19"/>
      <c r="F8" s="19"/>
      <c r="G8" s="19"/>
      <c r="H8" s="11">
        <f t="shared" si="1"/>
        <v>0</v>
      </c>
      <c r="I8" s="11">
        <f t="shared" si="2"/>
        <v>0</v>
      </c>
    </row>
    <row r="9" spans="1:9" ht="23.25" x14ac:dyDescent="0.3">
      <c r="A9" s="8" t="s">
        <v>19</v>
      </c>
      <c r="B9" s="19"/>
      <c r="C9" s="19"/>
      <c r="D9" s="19"/>
      <c r="E9" s="19"/>
      <c r="F9" s="19"/>
      <c r="G9" s="19"/>
      <c r="H9" s="11">
        <f t="shared" si="1"/>
        <v>0</v>
      </c>
      <c r="I9" s="11">
        <f t="shared" si="2"/>
        <v>0</v>
      </c>
    </row>
    <row r="10" spans="1:9" ht="26.25" x14ac:dyDescent="0.2">
      <c r="A10" s="7" t="s">
        <v>5</v>
      </c>
      <c r="B10" s="12">
        <f>MOD(SUM(B5:B9),1000)</f>
        <v>0</v>
      </c>
      <c r="C10" s="12">
        <f>TRUNC(SUM(C5:C9)+SUM(B5:B9)/1000)</f>
        <v>0</v>
      </c>
      <c r="D10" s="13">
        <f>MOD(SUM(D5:D9),1000)</f>
        <v>0</v>
      </c>
      <c r="E10" s="12">
        <f>TRUNC(SUM(E5:E9)+SUM(D5:D9)/1000)</f>
        <v>0</v>
      </c>
      <c r="F10" s="12">
        <f>MOD(SUM(F5:F9),1000)</f>
        <v>0</v>
      </c>
      <c r="G10" s="12">
        <f>TRUNC(SUM(G5:G9)+SUM(F5:F9)/1000)</f>
        <v>0</v>
      </c>
      <c r="H10" s="12">
        <f>MOD(SUM(H5:H9),1000)</f>
        <v>0</v>
      </c>
      <c r="I10" s="12">
        <f>TRUNC(SUM(I5:I9)+SUM(H5:H9)/1000)</f>
        <v>0</v>
      </c>
    </row>
    <row r="11" spans="1:9" ht="20.25" x14ac:dyDescent="0.3">
      <c r="A11" s="9"/>
      <c r="B11" s="34"/>
      <c r="C11" s="33"/>
      <c r="D11" s="1"/>
      <c r="E11" s="1"/>
      <c r="F11" s="1"/>
      <c r="G11" s="1"/>
      <c r="H11" s="1"/>
      <c r="I11" s="1"/>
    </row>
    <row r="12" spans="1:9" ht="20.25" x14ac:dyDescent="0.3">
      <c r="A12" s="18"/>
      <c r="B12" s="1"/>
      <c r="C12" s="1"/>
      <c r="D12" s="1"/>
      <c r="E12" s="1"/>
      <c r="F12" s="1"/>
      <c r="G12" s="1"/>
    </row>
    <row r="13" spans="1:9" ht="18" x14ac:dyDescent="0.25">
      <c r="A13" s="1"/>
      <c r="B13" s="1"/>
      <c r="C13" s="1"/>
      <c r="D13" s="1"/>
      <c r="E13" s="1"/>
      <c r="F13" s="1"/>
      <c r="H13" s="1"/>
      <c r="I13" s="17"/>
    </row>
    <row r="14" spans="1:9" ht="18" x14ac:dyDescent="0.25">
      <c r="A14" s="1"/>
      <c r="B14" s="1"/>
      <c r="D14" s="10"/>
      <c r="H14" s="1"/>
    </row>
    <row r="17" spans="2:9" ht="15.75" x14ac:dyDescent="0.2">
      <c r="B17" s="21"/>
      <c r="C17" s="21"/>
      <c r="D17" s="21"/>
      <c r="E17" s="21"/>
      <c r="F17" s="21"/>
      <c r="G17" s="21"/>
      <c r="H17" s="21"/>
      <c r="I17" s="21"/>
    </row>
  </sheetData>
  <mergeCells count="6">
    <mergeCell ref="F1:G1"/>
    <mergeCell ref="A2:I2"/>
    <mergeCell ref="B3:C3"/>
    <mergeCell ref="D3:E3"/>
    <mergeCell ref="F3:G3"/>
    <mergeCell ref="H3:I3"/>
  </mergeCells>
  <pageMargins left="0.70866141732283472" right="0.70866141732283472" top="1.65625" bottom="0.74803149606299213" header="0.31496062992125984" footer="0.31496062992125984"/>
  <pageSetup paperSize="9" orientation="landscape" r:id="rId1"/>
  <headerFooter>
    <oddHeader xml:space="preserve">&amp;L
</oddHeader>
  </headerFooter>
  <ignoredErrors>
    <ignoredError sqref="C10:E10 G10:H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zoomScaleNormal="100" workbookViewId="0">
      <selection activeCell="A2" sqref="A2:I2"/>
    </sheetView>
  </sheetViews>
  <sheetFormatPr defaultRowHeight="14.25" x14ac:dyDescent="0.2"/>
  <cols>
    <col min="1" max="1" width="25.75" customWidth="1"/>
    <col min="2" max="2" width="8.75" customWidth="1"/>
    <col min="3" max="3" width="9.625" customWidth="1"/>
    <col min="4" max="4" width="8.75" customWidth="1"/>
    <col min="5" max="5" width="9" customWidth="1"/>
    <col min="6" max="7" width="10.125" customWidth="1"/>
    <col min="9" max="9" width="11.625" customWidth="1"/>
  </cols>
  <sheetData>
    <row r="1" spans="1:9" ht="34.5" customHeight="1" x14ac:dyDescent="0.2">
      <c r="A1" s="47"/>
      <c r="B1" s="47" t="s">
        <v>23</v>
      </c>
      <c r="C1" s="47"/>
      <c r="D1" s="47">
        <f ca="1">NOW()</f>
        <v>44302.862325694441</v>
      </c>
      <c r="E1" s="48" t="s">
        <v>6</v>
      </c>
      <c r="F1" s="49">
        <f ca="1">NOW()</f>
        <v>44302.862325694441</v>
      </c>
      <c r="G1" s="50"/>
      <c r="H1" s="51"/>
      <c r="I1" s="52"/>
    </row>
    <row r="2" spans="1:9" ht="24.75" customHeight="1" x14ac:dyDescent="0.2">
      <c r="A2" s="63"/>
      <c r="B2" s="63"/>
      <c r="C2" s="63"/>
      <c r="D2" s="63"/>
      <c r="E2" s="63"/>
      <c r="F2" s="63"/>
      <c r="G2" s="63"/>
      <c r="H2" s="63"/>
      <c r="I2" s="63"/>
    </row>
    <row r="3" spans="1:9" ht="27.75" x14ac:dyDescent="0.65">
      <c r="A3" s="44" t="s">
        <v>4</v>
      </c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3.25" x14ac:dyDescent="0.2">
      <c r="A4" s="6" t="s">
        <v>21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5.5" customHeight="1" x14ac:dyDescent="0.25">
      <c r="A5" s="14" t="s">
        <v>11</v>
      </c>
      <c r="B5" s="26"/>
      <c r="C5" s="26"/>
      <c r="D5" s="26"/>
      <c r="E5" s="26"/>
      <c r="F5" s="26"/>
      <c r="G5" s="26"/>
      <c r="H5" s="26">
        <f t="shared" ref="H5" si="0">MOD(SUM(B5+D5+F5),1000)</f>
        <v>0</v>
      </c>
      <c r="I5" s="26">
        <f>TRUNC(SUM(C5+E5+G5)+SUM(B5+D5+F5)/1000)</f>
        <v>0</v>
      </c>
    </row>
    <row r="6" spans="1:9" ht="25.5" customHeight="1" x14ac:dyDescent="0.25">
      <c r="A6" s="14" t="s">
        <v>13</v>
      </c>
      <c r="B6" s="26"/>
      <c r="C6" s="26"/>
      <c r="D6" s="26"/>
      <c r="E6" s="26"/>
      <c r="F6" s="26"/>
      <c r="G6" s="26"/>
      <c r="H6" s="26">
        <f t="shared" ref="H6:H8" si="1">MOD(SUM(B6+D6+F6),1000)</f>
        <v>0</v>
      </c>
      <c r="I6" s="26">
        <f>TRUNC(SUM(C6+E6+G6)+SUM(B6+D6+F6)/1000)</f>
        <v>0</v>
      </c>
    </row>
    <row r="7" spans="1:9" ht="25.5" customHeight="1" x14ac:dyDescent="0.25">
      <c r="A7" s="14" t="s">
        <v>12</v>
      </c>
      <c r="B7" s="26"/>
      <c r="C7" s="26"/>
      <c r="D7" s="26"/>
      <c r="E7" s="26"/>
      <c r="F7" s="26"/>
      <c r="G7" s="26"/>
      <c r="H7" s="26">
        <f t="shared" si="1"/>
        <v>0</v>
      </c>
      <c r="I7" s="26">
        <f>TRUNC(SUM(C7+E7+G7)+SUM(B7+D7+F7)/1000)</f>
        <v>0</v>
      </c>
    </row>
    <row r="8" spans="1:9" ht="25.5" customHeight="1" x14ac:dyDescent="0.25">
      <c r="A8" s="14" t="s">
        <v>14</v>
      </c>
      <c r="B8" s="26"/>
      <c r="C8" s="26"/>
      <c r="D8" s="26"/>
      <c r="E8" s="26"/>
      <c r="F8" s="26"/>
      <c r="G8" s="26"/>
      <c r="H8" s="26">
        <f t="shared" si="1"/>
        <v>0</v>
      </c>
      <c r="I8" s="26">
        <f>TRUNC(SUM(C8+E8+G8)+SUM(B8+D8+F8)/1000)</f>
        <v>0</v>
      </c>
    </row>
    <row r="9" spans="1:9" ht="30" customHeight="1" x14ac:dyDescent="0.2">
      <c r="A9" s="24" t="s">
        <v>25</v>
      </c>
      <c r="B9" s="27">
        <f>MOD(SUM(B5:B7),1000)</f>
        <v>0</v>
      </c>
      <c r="C9" s="27">
        <f>TRUNC(SUM(C5:C7)+SUM(B5:B7)/1000)</f>
        <v>0</v>
      </c>
      <c r="D9" s="20">
        <f>MOD(SUM(D5:D7),1000)</f>
        <v>0</v>
      </c>
      <c r="E9" s="27">
        <f>TRUNC(SUM(E5:E7)+SUM(D5:D7)/1000)</f>
        <v>0</v>
      </c>
      <c r="F9" s="27">
        <f>MOD(SUM(F5:F7),1000)</f>
        <v>0</v>
      </c>
      <c r="G9" s="27">
        <f>TRUNC(SUM(G5:G7)+SUM(F5:F7)/1000)</f>
        <v>0</v>
      </c>
      <c r="H9" s="27">
        <f>MOD(SUM(H5:H8),1000)</f>
        <v>0</v>
      </c>
      <c r="I9" s="27">
        <f>TRUNC(SUM(I5:I8)+SUM(H5:H8)/1000)</f>
        <v>0</v>
      </c>
    </row>
    <row r="11" spans="1:9" ht="20.25" x14ac:dyDescent="0.3">
      <c r="A11" s="16"/>
      <c r="B11" s="15"/>
      <c r="C11" s="15"/>
    </row>
    <row r="12" spans="1:9" ht="20.25" x14ac:dyDescent="0.3">
      <c r="A12" s="25"/>
      <c r="B12" s="61"/>
      <c r="C12" s="62"/>
      <c r="D12" s="1"/>
      <c r="E12" s="1"/>
      <c r="F12" s="1"/>
      <c r="G12" s="1"/>
      <c r="H12" s="1"/>
      <c r="I12" s="1"/>
    </row>
    <row r="13" spans="1:9" ht="20.25" x14ac:dyDescent="0.3">
      <c r="A13" s="23"/>
      <c r="B13" s="1"/>
      <c r="C13" s="1"/>
      <c r="D13" s="1"/>
      <c r="E13" s="1"/>
      <c r="F13" s="1"/>
      <c r="G13" s="1"/>
    </row>
    <row r="14" spans="1:9" ht="18" x14ac:dyDescent="0.25">
      <c r="A14" s="1"/>
      <c r="B14" s="1"/>
      <c r="C14" s="1"/>
      <c r="D14" s="1"/>
      <c r="E14" s="1"/>
      <c r="F14" s="1"/>
      <c r="H14" s="1"/>
      <c r="I14" s="22"/>
    </row>
    <row r="15" spans="1:9" ht="18" x14ac:dyDescent="0.25">
      <c r="A15" s="1"/>
      <c r="B15" s="1"/>
      <c r="D15" s="10"/>
      <c r="H15" s="1"/>
    </row>
  </sheetData>
  <mergeCells count="6">
    <mergeCell ref="B12:C12"/>
    <mergeCell ref="A2:I2"/>
    <mergeCell ref="B3:C3"/>
    <mergeCell ref="D3:E3"/>
    <mergeCell ref="F3:G3"/>
    <mergeCell ref="H3:I3"/>
  </mergeCells>
  <pageMargins left="0.29166666666666669" right="0.48958333333333331" top="1.4895833333333333" bottom="0.74803149606299213" header="0.31496062992125984" footer="0.31496062992125984"/>
  <pageSetup paperSize="9" orientation="landscape" r:id="rId1"/>
  <ignoredErrors>
    <ignoredError sqref="I9 C9:H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zoomScaleNormal="100" workbookViewId="0">
      <selection activeCell="B5" sqref="B5"/>
    </sheetView>
  </sheetViews>
  <sheetFormatPr defaultRowHeight="14.25" x14ac:dyDescent="0.2"/>
  <cols>
    <col min="1" max="1" width="32" customWidth="1"/>
    <col min="2" max="2" width="8.75" customWidth="1"/>
    <col min="3" max="3" width="9.625" customWidth="1"/>
    <col min="4" max="4" width="8.875" customWidth="1"/>
    <col min="5" max="5" width="9.875" customWidth="1"/>
    <col min="7" max="7" width="11.25" customWidth="1"/>
    <col min="9" max="9" width="11.625" customWidth="1"/>
  </cols>
  <sheetData>
    <row r="1" spans="1:9" ht="27" customHeight="1" x14ac:dyDescent="0.2">
      <c r="A1" s="70" t="s">
        <v>24</v>
      </c>
      <c r="B1" s="71"/>
      <c r="C1" s="71"/>
      <c r="D1" s="71"/>
      <c r="E1" s="71"/>
      <c r="F1" s="71"/>
      <c r="G1" s="71"/>
      <c r="H1" s="71"/>
      <c r="I1" s="71"/>
    </row>
    <row r="2" spans="1:9" ht="27.75" customHeight="1" x14ac:dyDescent="0.2">
      <c r="A2" s="45" t="s">
        <v>9</v>
      </c>
      <c r="B2" s="72">
        <v>44291</v>
      </c>
      <c r="C2" s="72"/>
      <c r="D2" s="53" t="s">
        <v>10</v>
      </c>
      <c r="E2" s="72">
        <v>44301</v>
      </c>
      <c r="F2" s="72"/>
      <c r="G2" s="46"/>
      <c r="H2" s="46"/>
      <c r="I2" s="46"/>
    </row>
    <row r="3" spans="1:9" ht="27.75" x14ac:dyDescent="0.65">
      <c r="A3" s="44"/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3.25" x14ac:dyDescent="0.2">
      <c r="A4" s="6" t="s">
        <v>20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25" x14ac:dyDescent="0.3">
      <c r="A5" s="8" t="s">
        <v>15</v>
      </c>
      <c r="B5" s="19"/>
      <c r="C5" s="19"/>
      <c r="D5" s="19"/>
      <c r="E5" s="19"/>
      <c r="F5" s="19"/>
      <c r="G5" s="19"/>
      <c r="H5" s="19">
        <f t="shared" ref="H5" si="0">MOD(SUM(B5+D5+F5),1000)</f>
        <v>0</v>
      </c>
      <c r="I5" s="19">
        <f>TRUNC(SUM(C5+E5+G5)+SUM(B5+D5+F5)/1000)</f>
        <v>0</v>
      </c>
    </row>
    <row r="6" spans="1:9" ht="23.25" x14ac:dyDescent="0.3">
      <c r="A6" s="8" t="s">
        <v>16</v>
      </c>
      <c r="B6" s="19"/>
      <c r="C6" s="19"/>
      <c r="D6" s="19"/>
      <c r="E6" s="19"/>
      <c r="F6" s="19"/>
      <c r="G6" s="19"/>
      <c r="H6" s="19">
        <f t="shared" ref="H6:H9" si="1">MOD(SUM(B6+D6+F6),1000)</f>
        <v>0</v>
      </c>
      <c r="I6" s="19">
        <f>TRUNC(SUM(C6+E6+G6)+SUM(B6+D6+F6)/1000)</f>
        <v>0</v>
      </c>
    </row>
    <row r="7" spans="1:9" ht="23.25" x14ac:dyDescent="0.3">
      <c r="A7" s="8" t="s">
        <v>17</v>
      </c>
      <c r="B7" s="19"/>
      <c r="C7" s="19"/>
      <c r="D7" s="19"/>
      <c r="E7" s="19"/>
      <c r="F7" s="19"/>
      <c r="G7" s="19"/>
      <c r="H7" s="19">
        <f t="shared" si="1"/>
        <v>0</v>
      </c>
      <c r="I7" s="19">
        <f>TRUNC(SUM(C7+E7+G7)+SUM(B7+D7+F7)/1000)</f>
        <v>0</v>
      </c>
    </row>
    <row r="8" spans="1:9" ht="23.25" x14ac:dyDescent="0.3">
      <c r="A8" s="8" t="s">
        <v>18</v>
      </c>
      <c r="B8" s="19"/>
      <c r="C8" s="19"/>
      <c r="D8" s="19"/>
      <c r="E8" s="19"/>
      <c r="F8" s="19"/>
      <c r="G8" s="19"/>
      <c r="H8" s="19"/>
      <c r="I8" s="19"/>
    </row>
    <row r="9" spans="1:9" ht="23.25" x14ac:dyDescent="0.3">
      <c r="A9" s="8" t="s">
        <v>19</v>
      </c>
      <c r="B9" s="19"/>
      <c r="C9" s="19"/>
      <c r="D9" s="19"/>
      <c r="E9" s="19"/>
      <c r="F9" s="19"/>
      <c r="G9" s="19"/>
      <c r="H9" s="19">
        <f t="shared" si="1"/>
        <v>0</v>
      </c>
      <c r="I9" s="19">
        <f>TRUNC(SUM(C9+E9+G9)+SUM(B9+D9+F9)/1000)</f>
        <v>0</v>
      </c>
    </row>
    <row r="10" spans="1:9" ht="26.25" x14ac:dyDescent="0.2">
      <c r="A10" s="24" t="s">
        <v>5</v>
      </c>
      <c r="B10" s="12">
        <f>MOD(SUM(B5:B7),1000)</f>
        <v>0</v>
      </c>
      <c r="C10" s="12">
        <f>TRUNC(SUM(C5:C7)+SUM(B5:B7)/1000)</f>
        <v>0</v>
      </c>
      <c r="D10" s="13">
        <f>MOD(SUM(D5:D7),1000)</f>
        <v>0</v>
      </c>
      <c r="E10" s="12">
        <f>TRUNC(SUM(E5:E7)+SUM(D5:D7)/1000)</f>
        <v>0</v>
      </c>
      <c r="F10" s="12">
        <f>MOD(SUM(F5:F7),1000)</f>
        <v>0</v>
      </c>
      <c r="G10" s="12">
        <f>TRUNC(SUM(G5:G7)+SUM(F5:F7)/1000)</f>
        <v>0</v>
      </c>
      <c r="H10" s="12">
        <f>MOD(SUM(H5:H9),1000)</f>
        <v>0</v>
      </c>
      <c r="I10" s="12">
        <f>TRUNC(SUM(I5:I9)+SUM(H5:H9)/1000)</f>
        <v>0</v>
      </c>
    </row>
    <row r="12" spans="1:9" x14ac:dyDescent="0.2">
      <c r="B12" s="15"/>
      <c r="C12" s="15"/>
    </row>
    <row r="13" spans="1:9" ht="20.25" x14ac:dyDescent="0.3">
      <c r="A13" s="16"/>
      <c r="B13" s="61"/>
      <c r="C13" s="62"/>
      <c r="D13" s="1"/>
      <c r="E13" s="1"/>
      <c r="F13" s="1"/>
      <c r="G13" s="1"/>
      <c r="H13" s="1"/>
      <c r="I13" s="1"/>
    </row>
    <row r="14" spans="1:9" ht="20.25" x14ac:dyDescent="0.3">
      <c r="A14" s="37"/>
      <c r="B14" s="1"/>
      <c r="C14" s="1"/>
      <c r="D14" s="1"/>
      <c r="E14" s="1"/>
      <c r="F14" s="1"/>
      <c r="G14" s="1"/>
    </row>
    <row r="15" spans="1:9" ht="18" x14ac:dyDescent="0.25">
      <c r="A15" s="1"/>
      <c r="B15" s="1"/>
      <c r="C15" s="1"/>
      <c r="D15" s="1"/>
      <c r="E15" s="1"/>
      <c r="F15" s="1"/>
      <c r="H15" s="1"/>
      <c r="I15" s="35"/>
    </row>
    <row r="16" spans="1:9" ht="18" x14ac:dyDescent="0.25">
      <c r="A16" s="1"/>
      <c r="B16" s="1"/>
      <c r="D16" s="10"/>
      <c r="H16" s="1"/>
    </row>
  </sheetData>
  <mergeCells count="8">
    <mergeCell ref="B13:C13"/>
    <mergeCell ref="A1:I1"/>
    <mergeCell ref="B2:C2"/>
    <mergeCell ref="E2:F2"/>
    <mergeCell ref="B3:C3"/>
    <mergeCell ref="D3:E3"/>
    <mergeCell ref="F3:G3"/>
    <mergeCell ref="H3:I3"/>
  </mergeCells>
  <pageMargins left="0.29166666666666669" right="0.48958333333333331" top="1.458333333333333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موقع 1</vt:lpstr>
      <vt:lpstr>موقع 2</vt:lpstr>
      <vt:lpstr>موقع 3</vt:lpstr>
      <vt:lpstr>موقع 4</vt:lpstr>
      <vt:lpstr>موقع 5</vt:lpstr>
      <vt:lpstr>اجمالى يومى</vt:lpstr>
      <vt:lpstr>مواقع يومى</vt:lpstr>
      <vt:lpstr>جهات يومى</vt:lpstr>
      <vt:lpstr>مواقع بالفترات</vt:lpstr>
      <vt:lpstr>جهات  بالفترات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Hassan;hassan mostafa soliman</dc:creator>
  <cp:lastModifiedBy>Hassan</cp:lastModifiedBy>
  <cp:lastPrinted>2021-04-16T09:06:02Z</cp:lastPrinted>
  <dcterms:created xsi:type="dcterms:W3CDTF">2020-04-15T15:20:15Z</dcterms:created>
  <dcterms:modified xsi:type="dcterms:W3CDTF">2021-04-16T18:42:00Z</dcterms:modified>
</cp:coreProperties>
</file>