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0C09F3C-A718-4447-9FE3-1E8D76EAC08D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الادارة" sheetId="1" r:id="rId1"/>
    <sheet name="المديرية" sheetId="4" r:id="rId2"/>
  </sheets>
  <calcPr calcId="181029"/>
</workbook>
</file>

<file path=xl/calcChain.xml><?xml version="1.0" encoding="utf-8"?>
<calcChain xmlns="http://schemas.openxmlformats.org/spreadsheetml/2006/main">
  <c r="C68" i="1" l="1"/>
  <c r="C69" i="1"/>
  <c r="C67" i="1"/>
  <c r="C67" i="4" s="1"/>
  <c r="C65" i="1"/>
  <c r="C65" i="4" s="1"/>
  <c r="C64" i="1"/>
  <c r="C59" i="1"/>
  <c r="C60" i="1"/>
  <c r="C61" i="1"/>
  <c r="C62" i="1"/>
  <c r="C58" i="1"/>
  <c r="C56" i="1"/>
  <c r="C55" i="1"/>
  <c r="C54" i="1"/>
  <c r="C51" i="1"/>
  <c r="C52" i="1"/>
  <c r="C50" i="1"/>
  <c r="C47" i="1"/>
  <c r="C48" i="1"/>
  <c r="C46" i="1"/>
  <c r="D46" i="1" s="1"/>
  <c r="D49" i="1" s="1"/>
  <c r="G60" i="4"/>
  <c r="C60" i="4"/>
  <c r="H86" i="4"/>
  <c r="G86" i="4"/>
  <c r="F86" i="4"/>
  <c r="E86" i="4"/>
  <c r="D86" i="4"/>
  <c r="C86" i="4"/>
  <c r="H85" i="4"/>
  <c r="G85" i="4"/>
  <c r="F85" i="4"/>
  <c r="E85" i="4"/>
  <c r="D85" i="4"/>
  <c r="C85" i="4"/>
  <c r="H84" i="4"/>
  <c r="G84" i="4"/>
  <c r="F84" i="4"/>
  <c r="E84" i="4"/>
  <c r="D84" i="4"/>
  <c r="C84" i="4"/>
  <c r="H82" i="4"/>
  <c r="G82" i="4"/>
  <c r="F82" i="4"/>
  <c r="E82" i="4"/>
  <c r="D82" i="4"/>
  <c r="C82" i="4"/>
  <c r="H81" i="4"/>
  <c r="G81" i="4"/>
  <c r="F81" i="4"/>
  <c r="F83" i="4" s="1"/>
  <c r="E81" i="4"/>
  <c r="E83" i="4" s="1"/>
  <c r="D81" i="4"/>
  <c r="C81" i="4"/>
  <c r="H79" i="4"/>
  <c r="G79" i="4"/>
  <c r="F79" i="4"/>
  <c r="E79" i="4"/>
  <c r="D79" i="4"/>
  <c r="C79" i="4"/>
  <c r="H78" i="4"/>
  <c r="G78" i="4"/>
  <c r="F78" i="4"/>
  <c r="E78" i="4"/>
  <c r="D78" i="4"/>
  <c r="C78" i="4"/>
  <c r="H77" i="4"/>
  <c r="G77" i="4"/>
  <c r="F77" i="4"/>
  <c r="E77" i="4"/>
  <c r="D77" i="4"/>
  <c r="C77" i="4"/>
  <c r="H76" i="4"/>
  <c r="G76" i="4"/>
  <c r="F76" i="4"/>
  <c r="E76" i="4"/>
  <c r="D76" i="4"/>
  <c r="C76" i="4"/>
  <c r="H75" i="4"/>
  <c r="G75" i="4"/>
  <c r="F75" i="4"/>
  <c r="E75" i="4"/>
  <c r="D75" i="4"/>
  <c r="C75" i="4"/>
  <c r="H73" i="4"/>
  <c r="G73" i="4"/>
  <c r="F73" i="4"/>
  <c r="E73" i="4"/>
  <c r="D73" i="4"/>
  <c r="C73" i="4"/>
  <c r="H72" i="4"/>
  <c r="G72" i="4"/>
  <c r="F72" i="4"/>
  <c r="E72" i="4"/>
  <c r="D72" i="4"/>
  <c r="C72" i="4"/>
  <c r="H69" i="4"/>
  <c r="G69" i="4"/>
  <c r="F69" i="4"/>
  <c r="E69" i="4"/>
  <c r="D69" i="4"/>
  <c r="C69" i="4"/>
  <c r="H68" i="4"/>
  <c r="G68" i="4"/>
  <c r="F68" i="4"/>
  <c r="E68" i="4"/>
  <c r="D68" i="4"/>
  <c r="C68" i="4"/>
  <c r="H67" i="4"/>
  <c r="G67" i="4"/>
  <c r="F67" i="4"/>
  <c r="E67" i="4"/>
  <c r="D67" i="4"/>
  <c r="H65" i="4"/>
  <c r="G65" i="4"/>
  <c r="F65" i="4"/>
  <c r="E65" i="4"/>
  <c r="D65" i="4"/>
  <c r="H64" i="4"/>
  <c r="G64" i="4"/>
  <c r="F64" i="4"/>
  <c r="E64" i="4"/>
  <c r="D64" i="4"/>
  <c r="C64" i="4"/>
  <c r="F63" i="4"/>
  <c r="F66" i="4" s="1"/>
  <c r="H70" i="1"/>
  <c r="G70" i="1"/>
  <c r="F70" i="1"/>
  <c r="E70" i="1"/>
  <c r="D70" i="1"/>
  <c r="C70" i="1"/>
  <c r="H66" i="1"/>
  <c r="G66" i="1"/>
  <c r="F66" i="1"/>
  <c r="E66" i="1"/>
  <c r="D66" i="1"/>
  <c r="C66" i="1"/>
  <c r="H63" i="1"/>
  <c r="H63" i="4" s="1"/>
  <c r="G63" i="1"/>
  <c r="G63" i="4" s="1"/>
  <c r="F63" i="1"/>
  <c r="E63" i="1"/>
  <c r="E63" i="4" s="1"/>
  <c r="E66" i="4" s="1"/>
  <c r="D63" i="1"/>
  <c r="D63" i="4" s="1"/>
  <c r="C63" i="1"/>
  <c r="C63" i="4" s="1"/>
  <c r="H57" i="1"/>
  <c r="G57" i="1"/>
  <c r="F57" i="1"/>
  <c r="E57" i="1"/>
  <c r="D57" i="1"/>
  <c r="H53" i="1"/>
  <c r="G53" i="1"/>
  <c r="F53" i="1"/>
  <c r="E53" i="1"/>
  <c r="D53" i="1"/>
  <c r="H49" i="1"/>
  <c r="G49" i="1"/>
  <c r="F49" i="1"/>
  <c r="E49" i="1"/>
  <c r="C22" i="4"/>
  <c r="D22" i="4"/>
  <c r="E22" i="4"/>
  <c r="F22" i="4"/>
  <c r="G22" i="4"/>
  <c r="H22" i="4"/>
  <c r="C23" i="4"/>
  <c r="D23" i="4"/>
  <c r="E23" i="4"/>
  <c r="F23" i="4"/>
  <c r="G23" i="4"/>
  <c r="H23" i="4"/>
  <c r="C24" i="4"/>
  <c r="D24" i="4"/>
  <c r="E24" i="4"/>
  <c r="F24" i="4"/>
  <c r="G24" i="4"/>
  <c r="H24" i="4"/>
  <c r="C25" i="4"/>
  <c r="D25" i="4"/>
  <c r="E25" i="4"/>
  <c r="F25" i="4"/>
  <c r="G25" i="4"/>
  <c r="H25" i="4"/>
  <c r="D21" i="4"/>
  <c r="E21" i="4"/>
  <c r="F21" i="4"/>
  <c r="G21" i="4"/>
  <c r="H21" i="4"/>
  <c r="C18" i="4"/>
  <c r="D18" i="4"/>
  <c r="E18" i="4"/>
  <c r="F18" i="4"/>
  <c r="G18" i="4"/>
  <c r="H18" i="4"/>
  <c r="C19" i="4"/>
  <c r="D19" i="4"/>
  <c r="E19" i="4"/>
  <c r="F19" i="4"/>
  <c r="G19" i="4"/>
  <c r="H19" i="4"/>
  <c r="D17" i="4"/>
  <c r="D20" i="4" s="1"/>
  <c r="E17" i="4"/>
  <c r="F17" i="4"/>
  <c r="G17" i="4"/>
  <c r="H17" i="4"/>
  <c r="C14" i="4"/>
  <c r="D14" i="4"/>
  <c r="E14" i="4"/>
  <c r="F14" i="4"/>
  <c r="G14" i="4"/>
  <c r="H14" i="4"/>
  <c r="C15" i="4"/>
  <c r="D15" i="4"/>
  <c r="E15" i="4"/>
  <c r="F15" i="4"/>
  <c r="G15" i="4"/>
  <c r="H15" i="4"/>
  <c r="D13" i="4"/>
  <c r="E13" i="4"/>
  <c r="F13" i="4"/>
  <c r="F16" i="4" s="1"/>
  <c r="G13" i="4"/>
  <c r="H13" i="4"/>
  <c r="C10" i="4"/>
  <c r="D10" i="4"/>
  <c r="E10" i="4"/>
  <c r="F10" i="4"/>
  <c r="G10" i="4"/>
  <c r="H10" i="4"/>
  <c r="C11" i="4"/>
  <c r="D11" i="4"/>
  <c r="E11" i="4"/>
  <c r="F11" i="4"/>
  <c r="G11" i="4"/>
  <c r="H11" i="4"/>
  <c r="E9" i="4"/>
  <c r="F9" i="4"/>
  <c r="G9" i="4"/>
  <c r="H9" i="4"/>
  <c r="C31" i="4"/>
  <c r="D31" i="4"/>
  <c r="D33" i="4" s="1"/>
  <c r="E31" i="4"/>
  <c r="F31" i="4"/>
  <c r="G31" i="4"/>
  <c r="H31" i="4"/>
  <c r="C32" i="4"/>
  <c r="D32" i="4"/>
  <c r="E32" i="4"/>
  <c r="F32" i="4"/>
  <c r="G32" i="4"/>
  <c r="H32" i="4"/>
  <c r="D30" i="4"/>
  <c r="E30" i="4"/>
  <c r="F30" i="4"/>
  <c r="G30" i="4"/>
  <c r="H30" i="4"/>
  <c r="C30" i="4"/>
  <c r="C28" i="4"/>
  <c r="D28" i="4"/>
  <c r="E28" i="4"/>
  <c r="F28" i="4"/>
  <c r="G28" i="4"/>
  <c r="H28" i="4"/>
  <c r="D27" i="4"/>
  <c r="E27" i="4"/>
  <c r="F27" i="4"/>
  <c r="F29" i="4" s="1"/>
  <c r="G27" i="4"/>
  <c r="H27" i="4"/>
  <c r="C27" i="4"/>
  <c r="C21" i="4"/>
  <c r="C26" i="4" s="1"/>
  <c r="C17" i="4"/>
  <c r="C13" i="4"/>
  <c r="C9" i="4"/>
  <c r="D26" i="4"/>
  <c r="E71" i="1" l="1"/>
  <c r="E71" i="4" s="1"/>
  <c r="E74" i="4" s="1"/>
  <c r="G66" i="4"/>
  <c r="E70" i="4"/>
  <c r="G70" i="4"/>
  <c r="E80" i="4"/>
  <c r="C80" i="4"/>
  <c r="G80" i="4"/>
  <c r="C83" i="4"/>
  <c r="G83" i="4"/>
  <c r="C87" i="4"/>
  <c r="G87" i="4"/>
  <c r="E87" i="4"/>
  <c r="G16" i="4"/>
  <c r="F71" i="1"/>
  <c r="F71" i="4" s="1"/>
  <c r="F74" i="4" s="1"/>
  <c r="D66" i="4"/>
  <c r="F70" i="4"/>
  <c r="F88" i="4" s="1"/>
  <c r="D70" i="4"/>
  <c r="F80" i="4"/>
  <c r="D80" i="4"/>
  <c r="H80" i="4"/>
  <c r="D83" i="4"/>
  <c r="H83" i="4"/>
  <c r="D87" i="4"/>
  <c r="H87" i="4"/>
  <c r="F87" i="4"/>
  <c r="C49" i="1"/>
  <c r="C70" i="4"/>
  <c r="H70" i="4"/>
  <c r="H66" i="4"/>
  <c r="C53" i="1"/>
  <c r="C66" i="4"/>
  <c r="C57" i="1"/>
  <c r="H71" i="1"/>
  <c r="H71" i="4" s="1"/>
  <c r="H74" i="4" s="1"/>
  <c r="G71" i="1"/>
  <c r="G71" i="4" s="1"/>
  <c r="G74" i="4" s="1"/>
  <c r="D71" i="1"/>
  <c r="D71" i="4" s="1"/>
  <c r="D74" i="4" s="1"/>
  <c r="D88" i="4" s="1"/>
  <c r="E88" i="4"/>
  <c r="D29" i="4"/>
  <c r="C20" i="4"/>
  <c r="H29" i="4"/>
  <c r="G29" i="4"/>
  <c r="F33" i="4"/>
  <c r="F12" i="4"/>
  <c r="H20" i="4"/>
  <c r="E29" i="4"/>
  <c r="H33" i="4"/>
  <c r="G33" i="4"/>
  <c r="F20" i="4"/>
  <c r="H16" i="4"/>
  <c r="D16" i="4"/>
  <c r="F26" i="4"/>
  <c r="E33" i="4"/>
  <c r="G26" i="4"/>
  <c r="E26" i="4"/>
  <c r="H26" i="4"/>
  <c r="G20" i="4"/>
  <c r="E20" i="4"/>
  <c r="G12" i="4"/>
  <c r="C33" i="4"/>
  <c r="C29" i="4"/>
  <c r="E16" i="4"/>
  <c r="C16" i="4"/>
  <c r="E12" i="4"/>
  <c r="C12" i="4"/>
  <c r="H12" i="4"/>
  <c r="E12" i="1"/>
  <c r="F12" i="1"/>
  <c r="G12" i="1"/>
  <c r="H12" i="1"/>
  <c r="C12" i="1"/>
  <c r="D16" i="1"/>
  <c r="E16" i="1"/>
  <c r="F16" i="1"/>
  <c r="G16" i="1"/>
  <c r="H16" i="1"/>
  <c r="C16" i="1"/>
  <c r="D20" i="1"/>
  <c r="E20" i="1"/>
  <c r="F20" i="1"/>
  <c r="G20" i="1"/>
  <c r="H20" i="1"/>
  <c r="C20" i="1"/>
  <c r="D26" i="1"/>
  <c r="E26" i="1"/>
  <c r="F26" i="1"/>
  <c r="G26" i="1"/>
  <c r="H26" i="1"/>
  <c r="C26" i="1"/>
  <c r="C29" i="1"/>
  <c r="E29" i="1"/>
  <c r="F29" i="1"/>
  <c r="G29" i="1"/>
  <c r="H29" i="1"/>
  <c r="D29" i="1"/>
  <c r="H33" i="1"/>
  <c r="G33" i="1"/>
  <c r="F33" i="1"/>
  <c r="E33" i="1"/>
  <c r="D33" i="1"/>
  <c r="C33" i="1"/>
  <c r="F34" i="4" l="1"/>
  <c r="G88" i="4"/>
  <c r="H88" i="4"/>
  <c r="C71" i="1"/>
  <c r="C71" i="4" s="1"/>
  <c r="C74" i="4" s="1"/>
  <c r="C88" i="4" s="1"/>
  <c r="H34" i="4"/>
  <c r="G34" i="4"/>
  <c r="E34" i="4"/>
  <c r="C34" i="4"/>
  <c r="E34" i="1"/>
  <c r="F34" i="1"/>
  <c r="C34" i="1"/>
  <c r="G34" i="1"/>
  <c r="H34" i="1"/>
  <c r="D12" i="1"/>
  <c r="D9" i="4"/>
  <c r="D12" i="4" s="1"/>
  <c r="D34" i="4" s="1"/>
  <c r="D34" i="1" l="1"/>
</calcChain>
</file>

<file path=xl/sharedStrings.xml><?xml version="1.0" encoding="utf-8"?>
<sst xmlns="http://schemas.openxmlformats.org/spreadsheetml/2006/main" count="191" uniqueCount="52">
  <si>
    <t>محافظة الشرقية</t>
  </si>
  <si>
    <t>مديرية الشئون الصحية بالشرقية</t>
  </si>
  <si>
    <t xml:space="preserve">الادارة الصحية بصان الحجر </t>
  </si>
  <si>
    <t>مركز المعلومات</t>
  </si>
  <si>
    <t>البيان اليومى لمبادرة دعم صحة المـــراءة</t>
  </si>
  <si>
    <t>م</t>
  </si>
  <si>
    <t>موقع المسح(الوحدة)</t>
  </si>
  <si>
    <t>*صان قبلي*</t>
  </si>
  <si>
    <t xml:space="preserve">الرجايلة </t>
  </si>
  <si>
    <t>الملاحة</t>
  </si>
  <si>
    <t>الاجمالي</t>
  </si>
  <si>
    <t>*البكارشه*</t>
  </si>
  <si>
    <t>الناصرية</t>
  </si>
  <si>
    <t>عبدالعزيز الامام</t>
  </si>
  <si>
    <t>*النجيحي *</t>
  </si>
  <si>
    <t>وكيل النيابة</t>
  </si>
  <si>
    <t xml:space="preserve">المساعيد </t>
  </si>
  <si>
    <t>*القصبي شرق*</t>
  </si>
  <si>
    <t>صان البحرية</t>
  </si>
  <si>
    <t>البرادعية</t>
  </si>
  <si>
    <t>الخلايلة</t>
  </si>
  <si>
    <t>10صنعاء</t>
  </si>
  <si>
    <t>*تانيس*</t>
  </si>
  <si>
    <t>الاتحاد</t>
  </si>
  <si>
    <t xml:space="preserve">5خفرع* </t>
  </si>
  <si>
    <t xml:space="preserve">الرست </t>
  </si>
  <si>
    <t xml:space="preserve">القصبي غرب </t>
  </si>
  <si>
    <t xml:space="preserve">الاجمالي </t>
  </si>
  <si>
    <t>اجمالي الكل</t>
  </si>
  <si>
    <t>اليوم</t>
  </si>
  <si>
    <t>حتى اليوم</t>
  </si>
  <si>
    <t>ايجابي اليوم</t>
  </si>
  <si>
    <t>ايجابي حتى اليوم</t>
  </si>
  <si>
    <t xml:space="preserve">توعيه </t>
  </si>
  <si>
    <t>فحص</t>
  </si>
  <si>
    <t>م. مركز المعلومات</t>
  </si>
  <si>
    <t xml:space="preserve">ا/ عبده احمد حسين </t>
  </si>
  <si>
    <t xml:space="preserve">منسق الحملة </t>
  </si>
  <si>
    <t xml:space="preserve">يعتمد؛ مدير عام الادارة </t>
  </si>
  <si>
    <t xml:space="preserve">د/ ايمان المتولى المتولى </t>
  </si>
  <si>
    <t xml:space="preserve">د/ علاء محمد سلميان </t>
  </si>
  <si>
    <t>التاريخ</t>
  </si>
  <si>
    <t>الاحـــد</t>
  </si>
  <si>
    <t>الاثنين</t>
  </si>
  <si>
    <t xml:space="preserve">التقرير اليومى </t>
  </si>
  <si>
    <t xml:space="preserve">البيان اليومى </t>
  </si>
  <si>
    <t xml:space="preserve">محافظة  </t>
  </si>
  <si>
    <t xml:space="preserve">الادارة  </t>
  </si>
  <si>
    <t xml:space="preserve">مديرية   </t>
  </si>
  <si>
    <t xml:space="preserve">مركز  </t>
  </si>
  <si>
    <t xml:space="preserve"> </t>
  </si>
  <si>
    <t xml:space="preserve">مديرية   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</si>
</sst>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6"/>
      <color theme="1"/>
      <name val="mohammad bold art 1"/>
      <charset val="178"/>
    </font>
    <font>
      <b/>
      <sz val="16"/>
      <color rgb="FF000000"/>
      <name val="Times New Roman"/>
    </font>
    <font>
      <b/>
      <sz val="14"/>
      <color rgb="FF000000"/>
      <name val="Times New Roman"/>
    </font>
    <font>
      <b/>
      <sz val="16"/>
      <color rgb="FF000000"/>
      <name val="Times New Roman"/>
      <family val="1"/>
    </font>
    <font>
      <b/>
      <sz val="16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0"/>
      <name val="Times New Roman"/>
      <family val="1"/>
    </font>
    <font>
      <b/>
      <sz val="14"/>
      <color rgb="FFFF0000"/>
      <name val="Times New Roman"/>
      <family val="1"/>
    </font>
    <font>
      <b/>
      <sz val="16"/>
      <color theme="1"/>
      <name val="mohammad bold art 1"/>
      <charset val="178"/>
    </font>
    <font>
      <b/>
      <sz val="16"/>
      <color theme="0"/>
      <name val="mohammad bold art 1"/>
      <charset val="178"/>
    </font>
    <font>
      <b/>
      <sz val="16"/>
      <color rgb="FFFF0000"/>
      <name val="Times New Roman"/>
      <family val="1"/>
    </font>
    <font>
      <b/>
      <sz val="16"/>
      <color rgb="FFFFFF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0" fillId="0" borderId="0" xfId="0" applyAlignment="1">
      <alignment vertical="center" readingOrder="2"/>
    </xf>
    <xf numFmtId="0" fontId="4" fillId="0" borderId="3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vertical="center" readingOrder="2"/>
    </xf>
    <xf numFmtId="0" fontId="5" fillId="0" borderId="3" xfId="0" applyFont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vertical="center" readingOrder="2"/>
    </xf>
    <xf numFmtId="0" fontId="10" fillId="4" borderId="3" xfId="0" applyFont="1" applyFill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14" fillId="2" borderId="3" xfId="0" applyFont="1" applyFill="1" applyBorder="1" applyAlignment="1">
      <alignment horizontal="center" vertical="center" wrapText="1" readingOrder="2"/>
    </xf>
    <xf numFmtId="0" fontId="15" fillId="6" borderId="3" xfId="0" applyFont="1" applyFill="1" applyBorder="1" applyAlignment="1">
      <alignment horizontal="center" vertical="center" wrapText="1" readingOrder="2"/>
    </xf>
    <xf numFmtId="0" fontId="14" fillId="0" borderId="3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7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2" xfId="0" applyFont="1" applyFill="1" applyBorder="1" applyAlignment="1">
      <alignment horizontal="center" vertical="center" wrapText="1" readingOrder="2"/>
    </xf>
    <xf numFmtId="0" fontId="6" fillId="5" borderId="3" xfId="0" applyFont="1" applyFill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12" fillId="0" borderId="7" xfId="0" applyFont="1" applyBorder="1" applyAlignment="1">
      <alignment horizontal="center" vertical="center" readingOrder="2"/>
    </xf>
    <xf numFmtId="0" fontId="13" fillId="4" borderId="4" xfId="0" applyFont="1" applyFill="1" applyBorder="1" applyAlignment="1">
      <alignment horizontal="center" vertical="center" readingOrder="2"/>
    </xf>
    <xf numFmtId="0" fontId="13" fillId="4" borderId="5" xfId="0" applyFont="1" applyFill="1" applyBorder="1" applyAlignment="1">
      <alignment horizontal="center" vertical="center" readingOrder="2"/>
    </xf>
    <xf numFmtId="14" fontId="13" fillId="4" borderId="0" xfId="0" applyNumberFormat="1" applyFont="1" applyFill="1" applyBorder="1" applyAlignment="1">
      <alignment horizontal="center" vertical="center" readingOrder="2"/>
    </xf>
    <xf numFmtId="0" fontId="13" fillId="4" borderId="0" xfId="0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54</xdr:row>
      <xdr:rowOff>76201</xdr:rowOff>
    </xdr:from>
    <xdr:to>
      <xdr:col>7</xdr:col>
      <xdr:colOff>876300</xdr:colOff>
      <xdr:row>57</xdr:row>
      <xdr:rowOff>266701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08425" y="10677526"/>
          <a:ext cx="2066925" cy="1047750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0</xdr:row>
      <xdr:rowOff>228600</xdr:rowOff>
    </xdr:from>
    <xdr:to>
      <xdr:col>7</xdr:col>
      <xdr:colOff>790575</xdr:colOff>
      <xdr:row>4</xdr:row>
      <xdr:rowOff>85725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B3F39A33-3DD5-4901-9C04-BFC8574E5E33}"/>
            </a:ext>
          </a:extLst>
        </xdr:cNvPr>
        <xdr:cNvSpPr/>
      </xdr:nvSpPr>
      <xdr:spPr>
        <a:xfrm>
          <a:off x="11230794150" y="228600"/>
          <a:ext cx="2333625" cy="1000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1600" b="1"/>
            <a:t>احتاج الى الملئ التلقائى للجدول بناء على شيت (الادارة) بناء على اليوم والتاريخ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rightToLeft="1" tabSelected="1" workbookViewId="0">
      <selection activeCell="A42" sqref="A42:H42"/>
    </sheetView>
  </sheetViews>
  <sheetFormatPr defaultRowHeight="15"/>
  <cols>
    <col min="1" max="1" width="5.125" style="12" customWidth="1"/>
    <col min="2" max="2" width="16.25" style="3" customWidth="1"/>
    <col min="3" max="3" width="10.5" style="3" customWidth="1"/>
    <col min="4" max="4" width="12.125" style="3" customWidth="1"/>
    <col min="5" max="5" width="10.25" style="3" customWidth="1"/>
    <col min="6" max="6" width="12.125" style="12" customWidth="1"/>
    <col min="7" max="7" width="10.125" style="12" customWidth="1"/>
    <col min="8" max="8" width="12.125" style="12" customWidth="1"/>
    <col min="9" max="16384" width="9" style="3"/>
  </cols>
  <sheetData>
    <row r="1" spans="1:12" s="2" customFormat="1" ht="22.5" customHeight="1">
      <c r="A1" s="30" t="s">
        <v>46</v>
      </c>
      <c r="B1" s="30"/>
      <c r="C1" s="30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2.5" customHeight="1">
      <c r="A2" s="30" t="s">
        <v>48</v>
      </c>
      <c r="B2" s="30"/>
      <c r="C2" s="30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2.5" customHeight="1">
      <c r="A3" s="30" t="s">
        <v>47</v>
      </c>
      <c r="B3" s="30"/>
      <c r="C3" s="30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22.5" customHeight="1">
      <c r="A4" s="30" t="s">
        <v>49</v>
      </c>
      <c r="B4" s="30"/>
      <c r="C4" s="30"/>
      <c r="D4" s="1"/>
      <c r="E4" s="1"/>
      <c r="F4" s="1"/>
      <c r="G4" s="1"/>
      <c r="H4" s="1"/>
      <c r="I4" s="1"/>
      <c r="J4" s="1"/>
      <c r="K4" s="1"/>
      <c r="L4" s="1"/>
    </row>
    <row r="5" spans="1:12" s="2" customFormat="1" ht="33.75">
      <c r="A5" s="31" t="s">
        <v>45</v>
      </c>
      <c r="B5" s="31"/>
      <c r="C5" s="31"/>
      <c r="D5" s="31"/>
      <c r="E5" s="31"/>
      <c r="F5" s="31"/>
      <c r="G5" s="31"/>
      <c r="H5" s="31"/>
      <c r="I5" s="5"/>
      <c r="J5" s="5"/>
      <c r="K5" s="5"/>
      <c r="L5" s="5"/>
    </row>
    <row r="6" spans="1:12" s="2" customFormat="1" ht="33" customHeight="1">
      <c r="A6" s="32" t="s">
        <v>29</v>
      </c>
      <c r="B6" s="32"/>
      <c r="C6" s="33" t="s">
        <v>42</v>
      </c>
      <c r="D6" s="34"/>
      <c r="E6" s="32" t="s">
        <v>41</v>
      </c>
      <c r="F6" s="32"/>
      <c r="G6" s="35">
        <v>43862</v>
      </c>
      <c r="H6" s="36"/>
      <c r="I6" s="5"/>
      <c r="J6" s="5"/>
      <c r="K6" s="5"/>
      <c r="L6" s="5"/>
    </row>
    <row r="7" spans="1:12" ht="14.25">
      <c r="A7" s="27" t="s">
        <v>5</v>
      </c>
      <c r="B7" s="27" t="s">
        <v>6</v>
      </c>
      <c r="C7" s="29" t="s">
        <v>29</v>
      </c>
      <c r="D7" s="29" t="s">
        <v>30</v>
      </c>
      <c r="E7" s="29" t="s">
        <v>31</v>
      </c>
      <c r="F7" s="26" t="s">
        <v>32</v>
      </c>
      <c r="G7" s="26" t="s">
        <v>33</v>
      </c>
      <c r="H7" s="26" t="s">
        <v>34</v>
      </c>
    </row>
    <row r="8" spans="1:12" ht="29.25" customHeight="1">
      <c r="A8" s="28"/>
      <c r="B8" s="28"/>
      <c r="C8" s="29"/>
      <c r="D8" s="29"/>
      <c r="E8" s="29"/>
      <c r="F8" s="26"/>
      <c r="G8" s="26"/>
      <c r="H8" s="26"/>
    </row>
    <row r="9" spans="1:12" ht="20.100000000000001" customHeight="1">
      <c r="A9" s="11">
        <v>1</v>
      </c>
      <c r="B9" s="10" t="s">
        <v>7</v>
      </c>
      <c r="C9" s="4">
        <v>21</v>
      </c>
      <c r="D9" s="4">
        <v>16255</v>
      </c>
      <c r="E9" s="4">
        <v>0</v>
      </c>
      <c r="F9" s="17">
        <v>337</v>
      </c>
      <c r="G9" s="17">
        <v>1</v>
      </c>
      <c r="H9" s="17">
        <v>21</v>
      </c>
    </row>
    <row r="10" spans="1:12" ht="20.100000000000001" customHeight="1">
      <c r="A10" s="11">
        <v>2</v>
      </c>
      <c r="B10" s="6" t="s">
        <v>8</v>
      </c>
      <c r="C10" s="4">
        <v>0</v>
      </c>
      <c r="D10" s="4">
        <v>160</v>
      </c>
      <c r="E10" s="4">
        <v>0</v>
      </c>
      <c r="F10" s="16">
        <v>0</v>
      </c>
      <c r="G10" s="16">
        <v>0</v>
      </c>
      <c r="H10" s="16">
        <v>0</v>
      </c>
    </row>
    <row r="11" spans="1:12" ht="20.100000000000001" customHeight="1">
      <c r="A11" s="11">
        <v>3</v>
      </c>
      <c r="B11" s="6" t="s">
        <v>9</v>
      </c>
      <c r="C11" s="4">
        <v>0</v>
      </c>
      <c r="D11" s="4">
        <v>3</v>
      </c>
      <c r="E11" s="4">
        <v>0</v>
      </c>
      <c r="F11" s="17">
        <v>0</v>
      </c>
      <c r="G11" s="17">
        <v>0</v>
      </c>
      <c r="H11" s="17">
        <v>0</v>
      </c>
    </row>
    <row r="12" spans="1:12" ht="27.95" customHeight="1">
      <c r="A12" s="22" t="s">
        <v>10</v>
      </c>
      <c r="B12" s="23"/>
      <c r="C12" s="7">
        <f>SUM(C9:C11)</f>
        <v>21</v>
      </c>
      <c r="D12" s="7">
        <f t="shared" ref="D12:H12" si="0">SUM(D9:D11)</f>
        <v>16418</v>
      </c>
      <c r="E12" s="7">
        <f t="shared" si="0"/>
        <v>0</v>
      </c>
      <c r="F12" s="18">
        <f t="shared" si="0"/>
        <v>337</v>
      </c>
      <c r="G12" s="18">
        <f t="shared" si="0"/>
        <v>1</v>
      </c>
      <c r="H12" s="18">
        <f t="shared" si="0"/>
        <v>21</v>
      </c>
    </row>
    <row r="13" spans="1:12" ht="20.100000000000001" customHeight="1">
      <c r="A13" s="11">
        <v>4</v>
      </c>
      <c r="B13" s="10" t="s">
        <v>11</v>
      </c>
      <c r="C13" s="4">
        <v>0</v>
      </c>
      <c r="D13" s="4">
        <v>1675</v>
      </c>
      <c r="E13" s="4">
        <v>0</v>
      </c>
      <c r="F13" s="17">
        <v>99</v>
      </c>
      <c r="G13" s="17"/>
      <c r="H13" s="17"/>
    </row>
    <row r="14" spans="1:12" ht="20.100000000000001" customHeight="1">
      <c r="A14" s="11">
        <v>5</v>
      </c>
      <c r="B14" s="6" t="s">
        <v>12</v>
      </c>
      <c r="C14" s="4">
        <v>0</v>
      </c>
      <c r="D14" s="4">
        <v>1957</v>
      </c>
      <c r="E14" s="4">
        <v>0</v>
      </c>
      <c r="F14" s="17">
        <v>50</v>
      </c>
      <c r="G14" s="17"/>
      <c r="H14" s="17"/>
    </row>
    <row r="15" spans="1:12" ht="20.100000000000001" customHeight="1">
      <c r="A15" s="11">
        <v>6</v>
      </c>
      <c r="B15" s="6" t="s">
        <v>13</v>
      </c>
      <c r="C15" s="4">
        <v>0</v>
      </c>
      <c r="D15" s="4">
        <v>1346</v>
      </c>
      <c r="E15" s="4">
        <v>0</v>
      </c>
      <c r="F15" s="17">
        <v>61</v>
      </c>
      <c r="G15" s="17"/>
      <c r="H15" s="17"/>
    </row>
    <row r="16" spans="1:12" ht="27.95" customHeight="1">
      <c r="A16" s="22" t="s">
        <v>10</v>
      </c>
      <c r="B16" s="23"/>
      <c r="C16" s="7">
        <f>SUM(C13:C15)</f>
        <v>0</v>
      </c>
      <c r="D16" s="7">
        <f t="shared" ref="D16:H16" si="1">SUM(D13:D15)</f>
        <v>4978</v>
      </c>
      <c r="E16" s="7">
        <f t="shared" si="1"/>
        <v>0</v>
      </c>
      <c r="F16" s="18">
        <f t="shared" si="1"/>
        <v>210</v>
      </c>
      <c r="G16" s="18">
        <f t="shared" si="1"/>
        <v>0</v>
      </c>
      <c r="H16" s="18">
        <f t="shared" si="1"/>
        <v>0</v>
      </c>
    </row>
    <row r="17" spans="1:8" ht="20.100000000000001" customHeight="1">
      <c r="A17" s="11">
        <v>7</v>
      </c>
      <c r="B17" s="10" t="s">
        <v>14</v>
      </c>
      <c r="C17" s="4">
        <v>2</v>
      </c>
      <c r="D17" s="4">
        <v>1360</v>
      </c>
      <c r="E17" s="4">
        <v>0</v>
      </c>
      <c r="F17" s="17">
        <v>47</v>
      </c>
      <c r="G17" s="17">
        <v>0</v>
      </c>
      <c r="H17" s="17">
        <v>2</v>
      </c>
    </row>
    <row r="18" spans="1:8" ht="20.100000000000001" customHeight="1">
      <c r="A18" s="11">
        <v>8</v>
      </c>
      <c r="B18" s="6" t="s">
        <v>15</v>
      </c>
      <c r="C18" s="4">
        <v>0</v>
      </c>
      <c r="D18" s="4">
        <v>1378</v>
      </c>
      <c r="E18" s="4">
        <v>0</v>
      </c>
      <c r="F18" s="17">
        <v>40</v>
      </c>
      <c r="G18" s="17">
        <v>0</v>
      </c>
      <c r="H18" s="17">
        <v>0</v>
      </c>
    </row>
    <row r="19" spans="1:8" ht="20.100000000000001" customHeight="1">
      <c r="A19" s="11">
        <v>9</v>
      </c>
      <c r="B19" s="6" t="s">
        <v>16</v>
      </c>
      <c r="C19" s="4">
        <v>0</v>
      </c>
      <c r="D19" s="4">
        <v>2229</v>
      </c>
      <c r="E19" s="4">
        <v>0</v>
      </c>
      <c r="F19" s="17">
        <v>65</v>
      </c>
      <c r="G19" s="17">
        <v>0</v>
      </c>
      <c r="H19" s="17">
        <v>0</v>
      </c>
    </row>
    <row r="20" spans="1:8" ht="27.95" customHeight="1">
      <c r="A20" s="22" t="s">
        <v>10</v>
      </c>
      <c r="B20" s="23"/>
      <c r="C20" s="7">
        <f>SUM(C17:C19)</f>
        <v>2</v>
      </c>
      <c r="D20" s="7">
        <f t="shared" ref="D20:H20" si="2">SUM(D17:D19)</f>
        <v>4967</v>
      </c>
      <c r="E20" s="7">
        <f t="shared" si="2"/>
        <v>0</v>
      </c>
      <c r="F20" s="18">
        <f t="shared" si="2"/>
        <v>152</v>
      </c>
      <c r="G20" s="18">
        <f t="shared" si="2"/>
        <v>0</v>
      </c>
      <c r="H20" s="18">
        <f t="shared" si="2"/>
        <v>2</v>
      </c>
    </row>
    <row r="21" spans="1:8" ht="20.100000000000001" customHeight="1">
      <c r="A21" s="11">
        <v>10</v>
      </c>
      <c r="B21" s="10" t="s">
        <v>17</v>
      </c>
      <c r="C21" s="4">
        <v>3</v>
      </c>
      <c r="D21" s="4">
        <v>1839</v>
      </c>
      <c r="E21" s="4">
        <v>0</v>
      </c>
      <c r="F21" s="17">
        <v>101</v>
      </c>
      <c r="G21" s="17">
        <v>0</v>
      </c>
      <c r="H21" s="17">
        <v>3</v>
      </c>
    </row>
    <row r="22" spans="1:8" ht="20.100000000000001" customHeight="1">
      <c r="A22" s="11">
        <v>11</v>
      </c>
      <c r="B22" s="6" t="s">
        <v>18</v>
      </c>
      <c r="C22" s="4">
        <v>0</v>
      </c>
      <c r="D22" s="4">
        <v>1857</v>
      </c>
      <c r="E22" s="4">
        <v>0</v>
      </c>
      <c r="F22" s="17">
        <v>30</v>
      </c>
      <c r="G22" s="17">
        <v>0</v>
      </c>
      <c r="H22" s="17">
        <v>0</v>
      </c>
    </row>
    <row r="23" spans="1:8" ht="20.100000000000001" customHeight="1">
      <c r="A23" s="11">
        <v>12</v>
      </c>
      <c r="B23" s="6" t="s">
        <v>19</v>
      </c>
      <c r="C23" s="4">
        <v>0</v>
      </c>
      <c r="D23" s="4">
        <v>1073</v>
      </c>
      <c r="E23" s="4">
        <v>0</v>
      </c>
      <c r="F23" s="17">
        <v>42</v>
      </c>
      <c r="G23" s="17">
        <v>0</v>
      </c>
      <c r="H23" s="17">
        <v>0</v>
      </c>
    </row>
    <row r="24" spans="1:8" ht="20.100000000000001" customHeight="1">
      <c r="A24" s="11">
        <v>13</v>
      </c>
      <c r="B24" s="6" t="s">
        <v>20</v>
      </c>
      <c r="C24" s="4">
        <v>0</v>
      </c>
      <c r="D24" s="4">
        <v>0</v>
      </c>
      <c r="E24" s="4">
        <v>0</v>
      </c>
      <c r="F24" s="17">
        <v>0</v>
      </c>
      <c r="G24" s="17">
        <v>0</v>
      </c>
      <c r="H24" s="17">
        <v>0</v>
      </c>
    </row>
    <row r="25" spans="1:8" ht="20.100000000000001" customHeight="1">
      <c r="A25" s="11">
        <v>14</v>
      </c>
      <c r="B25" s="6" t="s">
        <v>21</v>
      </c>
      <c r="C25" s="4">
        <v>0</v>
      </c>
      <c r="D25" s="4">
        <v>635</v>
      </c>
      <c r="E25" s="4">
        <v>0</v>
      </c>
      <c r="F25" s="17">
        <v>18</v>
      </c>
      <c r="G25" s="17">
        <v>0</v>
      </c>
      <c r="H25" s="17">
        <v>0</v>
      </c>
    </row>
    <row r="26" spans="1:8" ht="27.95" customHeight="1">
      <c r="A26" s="22" t="s">
        <v>10</v>
      </c>
      <c r="B26" s="23"/>
      <c r="C26" s="7">
        <f>SUM(C21:C25)</f>
        <v>3</v>
      </c>
      <c r="D26" s="7">
        <f t="shared" ref="D26:H26" si="3">SUM(D21:D25)</f>
        <v>5404</v>
      </c>
      <c r="E26" s="7">
        <f t="shared" si="3"/>
        <v>0</v>
      </c>
      <c r="F26" s="18">
        <f t="shared" si="3"/>
        <v>191</v>
      </c>
      <c r="G26" s="18">
        <f t="shared" si="3"/>
        <v>0</v>
      </c>
      <c r="H26" s="18">
        <f t="shared" si="3"/>
        <v>3</v>
      </c>
    </row>
    <row r="27" spans="1:8" ht="20.100000000000001" customHeight="1">
      <c r="A27" s="11">
        <v>15</v>
      </c>
      <c r="B27" s="10" t="s">
        <v>22</v>
      </c>
      <c r="C27" s="4">
        <v>10</v>
      </c>
      <c r="D27" s="4">
        <v>2267</v>
      </c>
      <c r="E27" s="4">
        <v>0</v>
      </c>
      <c r="F27" s="17">
        <v>73</v>
      </c>
      <c r="G27" s="17">
        <v>1</v>
      </c>
      <c r="H27" s="17">
        <v>9</v>
      </c>
    </row>
    <row r="28" spans="1:8" ht="20.100000000000001" customHeight="1">
      <c r="A28" s="11">
        <v>16</v>
      </c>
      <c r="B28" s="6" t="s">
        <v>23</v>
      </c>
      <c r="C28" s="4">
        <v>0</v>
      </c>
      <c r="D28" s="4">
        <v>263</v>
      </c>
      <c r="E28" s="4">
        <v>0</v>
      </c>
      <c r="F28" s="16">
        <v>0</v>
      </c>
      <c r="G28" s="17">
        <v>0</v>
      </c>
      <c r="H28" s="17">
        <v>0</v>
      </c>
    </row>
    <row r="29" spans="1:8" ht="27.95" customHeight="1">
      <c r="A29" s="22" t="s">
        <v>10</v>
      </c>
      <c r="B29" s="23"/>
      <c r="C29" s="7">
        <f>SUM(C27:C28)</f>
        <v>10</v>
      </c>
      <c r="D29" s="7">
        <f>SUM(D27:D28)</f>
        <v>2530</v>
      </c>
      <c r="E29" s="7">
        <f t="shared" ref="E29:H29" si="4">SUM(E27:E28)</f>
        <v>0</v>
      </c>
      <c r="F29" s="18">
        <f t="shared" si="4"/>
        <v>73</v>
      </c>
      <c r="G29" s="18">
        <f t="shared" si="4"/>
        <v>1</v>
      </c>
      <c r="H29" s="18">
        <f t="shared" si="4"/>
        <v>9</v>
      </c>
    </row>
    <row r="30" spans="1:8" ht="20.100000000000001" customHeight="1">
      <c r="A30" s="11">
        <v>17</v>
      </c>
      <c r="B30" s="10" t="s">
        <v>24</v>
      </c>
      <c r="C30" s="4">
        <v>0</v>
      </c>
      <c r="D30" s="4">
        <v>1965</v>
      </c>
      <c r="E30" s="4">
        <v>0</v>
      </c>
      <c r="F30" s="17">
        <v>58</v>
      </c>
      <c r="G30" s="17">
        <v>0</v>
      </c>
      <c r="H30" s="17">
        <v>0</v>
      </c>
    </row>
    <row r="31" spans="1:8" ht="20.100000000000001" customHeight="1">
      <c r="A31" s="11">
        <v>18</v>
      </c>
      <c r="B31" s="6" t="s">
        <v>25</v>
      </c>
      <c r="C31" s="4">
        <v>0</v>
      </c>
      <c r="D31" s="4">
        <v>1329</v>
      </c>
      <c r="E31" s="4">
        <v>0</v>
      </c>
      <c r="F31" s="17">
        <v>67</v>
      </c>
      <c r="G31" s="17">
        <v>0</v>
      </c>
      <c r="H31" s="17">
        <v>0</v>
      </c>
    </row>
    <row r="32" spans="1:8" ht="20.100000000000001" customHeight="1">
      <c r="A32" s="11">
        <v>19</v>
      </c>
      <c r="B32" s="6" t="s">
        <v>26</v>
      </c>
      <c r="C32" s="4">
        <v>0</v>
      </c>
      <c r="D32" s="4">
        <v>1919</v>
      </c>
      <c r="E32" s="4">
        <v>0</v>
      </c>
      <c r="F32" s="17">
        <v>179</v>
      </c>
      <c r="G32" s="17">
        <v>0</v>
      </c>
      <c r="H32" s="17">
        <v>0</v>
      </c>
    </row>
    <row r="33" spans="1:12" ht="27.95" customHeight="1">
      <c r="A33" s="24" t="s">
        <v>27</v>
      </c>
      <c r="B33" s="25"/>
      <c r="C33" s="7">
        <f>SUM(C30:C32)</f>
        <v>0</v>
      </c>
      <c r="D33" s="7">
        <f>SUM(D30:D32)</f>
        <v>5213</v>
      </c>
      <c r="E33" s="7">
        <f t="shared" ref="E33:F33" si="5">SUM(E30:E32)</f>
        <v>0</v>
      </c>
      <c r="F33" s="18">
        <f t="shared" si="5"/>
        <v>304</v>
      </c>
      <c r="G33" s="18">
        <f>SUM(G30:G32)</f>
        <v>0</v>
      </c>
      <c r="H33" s="18">
        <f>SUM(H30:H32)</f>
        <v>0</v>
      </c>
    </row>
    <row r="34" spans="1:12" ht="31.5" customHeight="1">
      <c r="A34" s="24" t="s">
        <v>28</v>
      </c>
      <c r="B34" s="25"/>
      <c r="C34" s="9">
        <f t="shared" ref="C34:H34" si="6">SUM(C33+C29+C26+C20+C16+C12)</f>
        <v>36</v>
      </c>
      <c r="D34" s="9">
        <f t="shared" si="6"/>
        <v>39510</v>
      </c>
      <c r="E34" s="9">
        <f t="shared" si="6"/>
        <v>0</v>
      </c>
      <c r="F34" s="9">
        <f t="shared" si="6"/>
        <v>1267</v>
      </c>
      <c r="G34" s="9">
        <f t="shared" si="6"/>
        <v>2</v>
      </c>
      <c r="H34" s="9">
        <f t="shared" si="6"/>
        <v>35</v>
      </c>
    </row>
    <row r="35" spans="1:12">
      <c r="A35" s="19" t="s">
        <v>35</v>
      </c>
      <c r="B35" s="19"/>
      <c r="C35" s="8"/>
      <c r="D35" s="19" t="s">
        <v>37</v>
      </c>
      <c r="E35" s="19"/>
      <c r="F35" s="8"/>
      <c r="G35" s="19" t="s">
        <v>38</v>
      </c>
      <c r="H35" s="19"/>
    </row>
    <row r="36" spans="1:12" ht="20.25">
      <c r="A36" s="20" t="s">
        <v>50</v>
      </c>
      <c r="B36" s="20"/>
      <c r="C36" s="8"/>
      <c r="D36" s="20" t="s">
        <v>50</v>
      </c>
      <c r="E36" s="20"/>
      <c r="F36" s="8"/>
      <c r="G36" s="21" t="s">
        <v>50</v>
      </c>
      <c r="H36" s="21"/>
    </row>
    <row r="38" spans="1:12" s="2" customFormat="1" ht="22.5" customHeight="1">
      <c r="A38" s="30" t="s">
        <v>46</v>
      </c>
      <c r="B38" s="30"/>
      <c r="C38" s="30"/>
      <c r="D38" s="1"/>
      <c r="E38" s="1"/>
      <c r="F38" s="1"/>
      <c r="G38" s="1"/>
      <c r="H38" s="1"/>
      <c r="I38" s="1"/>
      <c r="J38" s="1"/>
      <c r="K38" s="1"/>
      <c r="L38" s="1"/>
    </row>
    <row r="39" spans="1:12" s="2" customFormat="1" ht="22.5" customHeight="1">
      <c r="A39" s="30" t="s">
        <v>51</v>
      </c>
      <c r="B39" s="30"/>
      <c r="C39" s="30"/>
      <c r="D39" s="1"/>
      <c r="E39" s="1"/>
      <c r="F39" s="1"/>
      <c r="G39" s="1"/>
      <c r="H39" s="1"/>
      <c r="I39" s="1"/>
      <c r="J39" s="1"/>
      <c r="K39" s="1"/>
      <c r="L39" s="1"/>
    </row>
    <row r="40" spans="1:12" s="2" customFormat="1" ht="22.5" customHeight="1">
      <c r="A40" s="30" t="s">
        <v>47</v>
      </c>
      <c r="B40" s="30"/>
      <c r="C40" s="30"/>
      <c r="D40" s="1"/>
      <c r="E40" s="1"/>
      <c r="F40" s="1"/>
      <c r="G40" s="1"/>
      <c r="H40" s="1"/>
      <c r="I40" s="1"/>
      <c r="J40" s="1"/>
      <c r="K40" s="1"/>
      <c r="L40" s="1"/>
    </row>
    <row r="41" spans="1:12" s="2" customFormat="1" ht="22.5" customHeight="1">
      <c r="A41" s="30" t="s">
        <v>49</v>
      </c>
      <c r="B41" s="30"/>
      <c r="C41" s="30"/>
      <c r="D41" s="1"/>
      <c r="E41" s="1"/>
      <c r="F41" s="1"/>
      <c r="G41" s="1"/>
      <c r="H41" s="1"/>
      <c r="I41" s="1"/>
      <c r="J41" s="1"/>
      <c r="K41" s="1"/>
      <c r="L41" s="1"/>
    </row>
    <row r="42" spans="1:12" s="2" customFormat="1" ht="33.75">
      <c r="A42" s="31" t="s">
        <v>45</v>
      </c>
      <c r="B42" s="31"/>
      <c r="C42" s="31"/>
      <c r="D42" s="31"/>
      <c r="E42" s="31"/>
      <c r="F42" s="31"/>
      <c r="G42" s="31"/>
      <c r="H42" s="31"/>
      <c r="I42" s="5"/>
      <c r="J42" s="5"/>
      <c r="K42" s="5"/>
      <c r="L42" s="5"/>
    </row>
    <row r="43" spans="1:12" s="2" customFormat="1" ht="33" customHeight="1">
      <c r="A43" s="32" t="s">
        <v>29</v>
      </c>
      <c r="B43" s="32"/>
      <c r="C43" s="33" t="s">
        <v>43</v>
      </c>
      <c r="D43" s="34"/>
      <c r="E43" s="32" t="s">
        <v>41</v>
      </c>
      <c r="F43" s="32"/>
      <c r="G43" s="35">
        <v>43863</v>
      </c>
      <c r="H43" s="36"/>
      <c r="I43" s="5"/>
      <c r="J43" s="5"/>
      <c r="K43" s="5"/>
      <c r="L43" s="5"/>
    </row>
    <row r="44" spans="1:12" ht="14.25">
      <c r="A44" s="27" t="s">
        <v>5</v>
      </c>
      <c r="B44" s="27" t="s">
        <v>6</v>
      </c>
      <c r="C44" s="29" t="s">
        <v>29</v>
      </c>
      <c r="D44" s="29" t="s">
        <v>30</v>
      </c>
      <c r="E44" s="29" t="s">
        <v>31</v>
      </c>
      <c r="F44" s="26" t="s">
        <v>32</v>
      </c>
      <c r="G44" s="26" t="s">
        <v>33</v>
      </c>
      <c r="H44" s="26" t="s">
        <v>34</v>
      </c>
    </row>
    <row r="45" spans="1:12" ht="29.25" customHeight="1">
      <c r="A45" s="28"/>
      <c r="B45" s="28"/>
      <c r="C45" s="29"/>
      <c r="D45" s="29"/>
      <c r="E45" s="29"/>
      <c r="F45" s="26"/>
      <c r="G45" s="26"/>
      <c r="H45" s="26"/>
    </row>
    <row r="46" spans="1:12" ht="20.100000000000001" customHeight="1">
      <c r="A46" s="11">
        <v>1</v>
      </c>
      <c r="B46" s="10" t="s">
        <v>7</v>
      </c>
      <c r="C46" s="4">
        <f>G46+H46</f>
        <v>23</v>
      </c>
      <c r="D46" s="4">
        <f>D9+C46</f>
        <v>16278</v>
      </c>
      <c r="E46" s="4">
        <v>0</v>
      </c>
      <c r="F46" s="17">
        <v>337</v>
      </c>
      <c r="G46" s="17">
        <v>3</v>
      </c>
      <c r="H46" s="17">
        <v>20</v>
      </c>
    </row>
    <row r="47" spans="1:12" ht="20.100000000000001" customHeight="1">
      <c r="A47" s="11">
        <v>2</v>
      </c>
      <c r="B47" s="6" t="s">
        <v>8</v>
      </c>
      <c r="C47" s="4">
        <f t="shared" ref="C47:C48" si="7">G47+H47</f>
        <v>0</v>
      </c>
      <c r="D47" s="4">
        <v>160</v>
      </c>
      <c r="E47" s="4">
        <v>0</v>
      </c>
      <c r="F47" s="16">
        <v>0</v>
      </c>
      <c r="G47" s="16">
        <v>0</v>
      </c>
      <c r="H47" s="16">
        <v>0</v>
      </c>
    </row>
    <row r="48" spans="1:12" ht="20.100000000000001" customHeight="1">
      <c r="A48" s="11">
        <v>3</v>
      </c>
      <c r="B48" s="6" t="s">
        <v>9</v>
      </c>
      <c r="C48" s="4">
        <f t="shared" si="7"/>
        <v>0</v>
      </c>
      <c r="D48" s="4">
        <v>3</v>
      </c>
      <c r="E48" s="4">
        <v>0</v>
      </c>
      <c r="F48" s="17">
        <v>0</v>
      </c>
      <c r="G48" s="17">
        <v>0</v>
      </c>
      <c r="H48" s="17">
        <v>0</v>
      </c>
    </row>
    <row r="49" spans="1:8" ht="27.95" customHeight="1">
      <c r="A49" s="22" t="s">
        <v>10</v>
      </c>
      <c r="B49" s="23"/>
      <c r="C49" s="7">
        <f>SUM(C46:C48)</f>
        <v>23</v>
      </c>
      <c r="D49" s="7">
        <f t="shared" ref="D49:H49" si="8">SUM(D46:D48)</f>
        <v>16441</v>
      </c>
      <c r="E49" s="7">
        <f t="shared" si="8"/>
        <v>0</v>
      </c>
      <c r="F49" s="18">
        <f t="shared" si="8"/>
        <v>337</v>
      </c>
      <c r="G49" s="18">
        <f t="shared" si="8"/>
        <v>3</v>
      </c>
      <c r="H49" s="18">
        <f t="shared" si="8"/>
        <v>20</v>
      </c>
    </row>
    <row r="50" spans="1:8" ht="20.100000000000001" customHeight="1">
      <c r="A50" s="11">
        <v>4</v>
      </c>
      <c r="B50" s="10" t="s">
        <v>11</v>
      </c>
      <c r="C50" s="4">
        <f>G50+H50</f>
        <v>2</v>
      </c>
      <c r="D50" s="4">
        <v>1675</v>
      </c>
      <c r="E50" s="4">
        <v>0</v>
      </c>
      <c r="F50" s="17">
        <v>99</v>
      </c>
      <c r="G50" s="17">
        <v>0</v>
      </c>
      <c r="H50" s="17">
        <v>2</v>
      </c>
    </row>
    <row r="51" spans="1:8" ht="20.100000000000001" customHeight="1">
      <c r="A51" s="11">
        <v>5</v>
      </c>
      <c r="B51" s="6" t="s">
        <v>12</v>
      </c>
      <c r="C51" s="4">
        <f t="shared" ref="C51:C52" si="9">G51+H51</f>
        <v>0</v>
      </c>
      <c r="D51" s="4">
        <v>1957</v>
      </c>
      <c r="E51" s="4">
        <v>0</v>
      </c>
      <c r="F51" s="17">
        <v>50</v>
      </c>
      <c r="G51" s="17">
        <v>0</v>
      </c>
      <c r="H51" s="17">
        <v>0</v>
      </c>
    </row>
    <row r="52" spans="1:8" ht="20.100000000000001" customHeight="1">
      <c r="A52" s="11">
        <v>6</v>
      </c>
      <c r="B52" s="6" t="s">
        <v>13</v>
      </c>
      <c r="C52" s="4">
        <f t="shared" si="9"/>
        <v>0</v>
      </c>
      <c r="D52" s="4">
        <v>1346</v>
      </c>
      <c r="E52" s="4">
        <v>0</v>
      </c>
      <c r="F52" s="17">
        <v>61</v>
      </c>
      <c r="G52" s="17">
        <v>0</v>
      </c>
      <c r="H52" s="17">
        <v>0</v>
      </c>
    </row>
    <row r="53" spans="1:8" ht="27.95" customHeight="1">
      <c r="A53" s="22" t="s">
        <v>10</v>
      </c>
      <c r="B53" s="23"/>
      <c r="C53" s="7">
        <f>SUM(C50:C52)</f>
        <v>2</v>
      </c>
      <c r="D53" s="7">
        <f t="shared" ref="D53:H53" si="10">SUM(D50:D52)</f>
        <v>4978</v>
      </c>
      <c r="E53" s="7">
        <f t="shared" si="10"/>
        <v>0</v>
      </c>
      <c r="F53" s="18">
        <f t="shared" si="10"/>
        <v>210</v>
      </c>
      <c r="G53" s="18">
        <f t="shared" si="10"/>
        <v>0</v>
      </c>
      <c r="H53" s="18">
        <f t="shared" si="10"/>
        <v>2</v>
      </c>
    </row>
    <row r="54" spans="1:8" ht="20.100000000000001" customHeight="1">
      <c r="A54" s="11">
        <v>7</v>
      </c>
      <c r="B54" s="10" t="s">
        <v>14</v>
      </c>
      <c r="C54" s="4">
        <f>G54+H54</f>
        <v>1</v>
      </c>
      <c r="D54" s="4">
        <v>1360</v>
      </c>
      <c r="E54" s="4">
        <v>0</v>
      </c>
      <c r="F54" s="17">
        <v>47</v>
      </c>
      <c r="G54" s="17">
        <v>0</v>
      </c>
      <c r="H54" s="17">
        <v>1</v>
      </c>
    </row>
    <row r="55" spans="1:8" ht="20.100000000000001" customHeight="1">
      <c r="A55" s="11">
        <v>8</v>
      </c>
      <c r="B55" s="6" t="s">
        <v>15</v>
      </c>
      <c r="C55" s="4">
        <f>G55+H55</f>
        <v>0</v>
      </c>
      <c r="D55" s="4">
        <v>1378</v>
      </c>
      <c r="E55" s="4">
        <v>0</v>
      </c>
      <c r="F55" s="17">
        <v>40</v>
      </c>
      <c r="G55" s="17">
        <v>0</v>
      </c>
      <c r="H55" s="17">
        <v>0</v>
      </c>
    </row>
    <row r="56" spans="1:8" ht="20.100000000000001" customHeight="1">
      <c r="A56" s="11">
        <v>9</v>
      </c>
      <c r="B56" s="6" t="s">
        <v>16</v>
      </c>
      <c r="C56" s="4">
        <f>G56+H56</f>
        <v>0</v>
      </c>
      <c r="D56" s="4">
        <v>2229</v>
      </c>
      <c r="E56" s="4">
        <v>0</v>
      </c>
      <c r="F56" s="17">
        <v>65</v>
      </c>
      <c r="G56" s="17">
        <v>0</v>
      </c>
      <c r="H56" s="17">
        <v>0</v>
      </c>
    </row>
    <row r="57" spans="1:8" ht="27.95" customHeight="1">
      <c r="A57" s="22" t="s">
        <v>10</v>
      </c>
      <c r="B57" s="23"/>
      <c r="C57" s="7">
        <f>SUM(C54:C56)</f>
        <v>1</v>
      </c>
      <c r="D57" s="7">
        <f t="shared" ref="D57:H57" si="11">SUM(D54:D56)</f>
        <v>4967</v>
      </c>
      <c r="E57" s="7">
        <f t="shared" si="11"/>
        <v>0</v>
      </c>
      <c r="F57" s="18">
        <f t="shared" si="11"/>
        <v>152</v>
      </c>
      <c r="G57" s="18">
        <f t="shared" si="11"/>
        <v>0</v>
      </c>
      <c r="H57" s="18">
        <f t="shared" si="11"/>
        <v>1</v>
      </c>
    </row>
    <row r="58" spans="1:8" ht="20.100000000000001" customHeight="1">
      <c r="A58" s="11">
        <v>10</v>
      </c>
      <c r="B58" s="10" t="s">
        <v>17</v>
      </c>
      <c r="C58" s="4">
        <f>+G58+H58</f>
        <v>6</v>
      </c>
      <c r="D58" s="4">
        <v>1839</v>
      </c>
      <c r="E58" s="4">
        <v>0</v>
      </c>
      <c r="F58" s="17">
        <v>101</v>
      </c>
      <c r="G58" s="17">
        <v>0</v>
      </c>
      <c r="H58" s="17">
        <v>6</v>
      </c>
    </row>
    <row r="59" spans="1:8" ht="20.100000000000001" customHeight="1">
      <c r="A59" s="11">
        <v>11</v>
      </c>
      <c r="B59" s="6" t="s">
        <v>18</v>
      </c>
      <c r="C59" s="4">
        <f t="shared" ref="C59:C62" si="12">+G59+H59</f>
        <v>5</v>
      </c>
      <c r="D59" s="4">
        <v>1857</v>
      </c>
      <c r="E59" s="4">
        <v>0</v>
      </c>
      <c r="F59" s="17">
        <v>30</v>
      </c>
      <c r="G59" s="17">
        <v>0</v>
      </c>
      <c r="H59" s="17">
        <v>5</v>
      </c>
    </row>
    <row r="60" spans="1:8" ht="20.100000000000001" customHeight="1">
      <c r="A60" s="11">
        <v>12</v>
      </c>
      <c r="B60" s="6" t="s">
        <v>19</v>
      </c>
      <c r="C60" s="4">
        <f t="shared" si="12"/>
        <v>0</v>
      </c>
      <c r="D60" s="4">
        <v>1073</v>
      </c>
      <c r="E60" s="4">
        <v>0</v>
      </c>
      <c r="F60" s="17">
        <v>42</v>
      </c>
      <c r="G60" s="17">
        <v>0</v>
      </c>
      <c r="H60" s="17">
        <v>0</v>
      </c>
    </row>
    <row r="61" spans="1:8" ht="20.100000000000001" customHeight="1">
      <c r="A61" s="11">
        <v>13</v>
      </c>
      <c r="B61" s="6" t="s">
        <v>20</v>
      </c>
      <c r="C61" s="4">
        <f t="shared" si="12"/>
        <v>0</v>
      </c>
      <c r="D61" s="4">
        <v>0</v>
      </c>
      <c r="E61" s="4">
        <v>0</v>
      </c>
      <c r="F61" s="17">
        <v>0</v>
      </c>
      <c r="G61" s="17">
        <v>0</v>
      </c>
      <c r="H61" s="17">
        <v>0</v>
      </c>
    </row>
    <row r="62" spans="1:8" ht="20.100000000000001" customHeight="1">
      <c r="A62" s="11">
        <v>14</v>
      </c>
      <c r="B62" s="6" t="s">
        <v>21</v>
      </c>
      <c r="C62" s="4">
        <f t="shared" si="12"/>
        <v>0</v>
      </c>
      <c r="D62" s="4">
        <v>635</v>
      </c>
      <c r="E62" s="4">
        <v>0</v>
      </c>
      <c r="F62" s="17">
        <v>18</v>
      </c>
      <c r="G62" s="17">
        <v>0</v>
      </c>
      <c r="H62" s="17">
        <v>0</v>
      </c>
    </row>
    <row r="63" spans="1:8" ht="27.95" customHeight="1">
      <c r="A63" s="22" t="s">
        <v>10</v>
      </c>
      <c r="B63" s="23"/>
      <c r="C63" s="7">
        <f>SUM(C58:C62)</f>
        <v>11</v>
      </c>
      <c r="D63" s="7">
        <f t="shared" ref="D63:H63" si="13">SUM(D58:D62)</f>
        <v>5404</v>
      </c>
      <c r="E63" s="7">
        <f t="shared" si="13"/>
        <v>0</v>
      </c>
      <c r="F63" s="18">
        <f t="shared" si="13"/>
        <v>191</v>
      </c>
      <c r="G63" s="18">
        <f t="shared" si="13"/>
        <v>0</v>
      </c>
      <c r="H63" s="18">
        <f t="shared" si="13"/>
        <v>11</v>
      </c>
    </row>
    <row r="64" spans="1:8" ht="20.100000000000001" customHeight="1">
      <c r="A64" s="11">
        <v>15</v>
      </c>
      <c r="B64" s="10" t="s">
        <v>22</v>
      </c>
      <c r="C64" s="4">
        <f>+G64+H64</f>
        <v>6</v>
      </c>
      <c r="D64" s="4">
        <v>2267</v>
      </c>
      <c r="E64" s="4">
        <v>0</v>
      </c>
      <c r="F64" s="17">
        <v>73</v>
      </c>
      <c r="G64" s="17">
        <v>0</v>
      </c>
      <c r="H64" s="17">
        <v>6</v>
      </c>
    </row>
    <row r="65" spans="1:8" ht="20.100000000000001" customHeight="1">
      <c r="A65" s="11">
        <v>16</v>
      </c>
      <c r="B65" s="6" t="s">
        <v>23</v>
      </c>
      <c r="C65" s="4">
        <f>+G65+H65</f>
        <v>0</v>
      </c>
      <c r="D65" s="4">
        <v>263</v>
      </c>
      <c r="E65" s="4">
        <v>0</v>
      </c>
      <c r="F65" s="16">
        <v>0</v>
      </c>
      <c r="G65" s="17">
        <v>0</v>
      </c>
      <c r="H65" s="17">
        <v>0</v>
      </c>
    </row>
    <row r="66" spans="1:8" ht="27.95" customHeight="1">
      <c r="A66" s="22" t="s">
        <v>10</v>
      </c>
      <c r="B66" s="23"/>
      <c r="C66" s="7">
        <f>SUM(C64:C65)</f>
        <v>6</v>
      </c>
      <c r="D66" s="7">
        <f>SUM(D64:D65)</f>
        <v>2530</v>
      </c>
      <c r="E66" s="7">
        <f t="shared" ref="E66:H66" si="14">SUM(E64:E65)</f>
        <v>0</v>
      </c>
      <c r="F66" s="18">
        <f t="shared" si="14"/>
        <v>73</v>
      </c>
      <c r="G66" s="18">
        <f t="shared" si="14"/>
        <v>0</v>
      </c>
      <c r="H66" s="18">
        <f t="shared" si="14"/>
        <v>6</v>
      </c>
    </row>
    <row r="67" spans="1:8" ht="20.100000000000001" customHeight="1">
      <c r="A67" s="11">
        <v>17</v>
      </c>
      <c r="B67" s="10" t="s">
        <v>24</v>
      </c>
      <c r="C67" s="4">
        <f>+G67+H67</f>
        <v>15</v>
      </c>
      <c r="D67" s="4">
        <v>1965</v>
      </c>
      <c r="E67" s="4">
        <v>0</v>
      </c>
      <c r="F67" s="17">
        <v>58</v>
      </c>
      <c r="G67" s="17">
        <v>0</v>
      </c>
      <c r="H67" s="17">
        <v>15</v>
      </c>
    </row>
    <row r="68" spans="1:8" ht="20.100000000000001" customHeight="1">
      <c r="A68" s="11">
        <v>18</v>
      </c>
      <c r="B68" s="6" t="s">
        <v>25</v>
      </c>
      <c r="C68" s="4">
        <f t="shared" ref="C68:C69" si="15">+G68+H68</f>
        <v>0</v>
      </c>
      <c r="D68" s="4">
        <v>1329</v>
      </c>
      <c r="E68" s="4">
        <v>0</v>
      </c>
      <c r="F68" s="17">
        <v>67</v>
      </c>
      <c r="G68" s="17">
        <v>0</v>
      </c>
      <c r="H68" s="17">
        <v>0</v>
      </c>
    </row>
    <row r="69" spans="1:8" ht="20.100000000000001" customHeight="1">
      <c r="A69" s="11">
        <v>19</v>
      </c>
      <c r="B69" s="6" t="s">
        <v>26</v>
      </c>
      <c r="C69" s="4">
        <f t="shared" si="15"/>
        <v>10</v>
      </c>
      <c r="D69" s="4">
        <v>1919</v>
      </c>
      <c r="E69" s="4">
        <v>0</v>
      </c>
      <c r="F69" s="17">
        <v>179</v>
      </c>
      <c r="G69" s="17">
        <v>1</v>
      </c>
      <c r="H69" s="17">
        <v>9</v>
      </c>
    </row>
    <row r="70" spans="1:8" ht="27.95" customHeight="1">
      <c r="A70" s="24" t="s">
        <v>27</v>
      </c>
      <c r="B70" s="25"/>
      <c r="C70" s="7">
        <f>SUM(C67:C69)</f>
        <v>25</v>
      </c>
      <c r="D70" s="7">
        <f>SUM(D67:D69)</f>
        <v>5213</v>
      </c>
      <c r="E70" s="7">
        <f t="shared" ref="E70:F70" si="16">SUM(E67:E69)</f>
        <v>0</v>
      </c>
      <c r="F70" s="18">
        <f t="shared" si="16"/>
        <v>304</v>
      </c>
      <c r="G70" s="18">
        <f>SUM(G67:G69)</f>
        <v>1</v>
      </c>
      <c r="H70" s="18">
        <f>SUM(H67:H69)</f>
        <v>24</v>
      </c>
    </row>
    <row r="71" spans="1:8" ht="31.5" customHeight="1">
      <c r="A71" s="24" t="s">
        <v>28</v>
      </c>
      <c r="B71" s="25"/>
      <c r="C71" s="9">
        <f t="shared" ref="C71" si="17">SUM(C70+C66+C63+C57+C53+C49)</f>
        <v>68</v>
      </c>
      <c r="D71" s="9">
        <f t="shared" ref="D71" si="18">SUM(D70+D66+D63+D57+D53+D49)</f>
        <v>39533</v>
      </c>
      <c r="E71" s="9">
        <f t="shared" ref="E71" si="19">SUM(E70+E66+E63+E57+E53+E49)</f>
        <v>0</v>
      </c>
      <c r="F71" s="9">
        <f t="shared" ref="F71" si="20">SUM(F70+F66+F63+F57+F53+F49)</f>
        <v>1267</v>
      </c>
      <c r="G71" s="9">
        <f t="shared" ref="G71" si="21">SUM(G70+G66+G63+G57+G53+G49)</f>
        <v>4</v>
      </c>
      <c r="H71" s="9">
        <f t="shared" ref="H71" si="22">SUM(H70+H66+H63+H57+H53+H49)</f>
        <v>64</v>
      </c>
    </row>
    <row r="72" spans="1:8">
      <c r="A72" s="19" t="s">
        <v>35</v>
      </c>
      <c r="B72" s="19"/>
      <c r="C72" s="8"/>
      <c r="D72" s="19" t="s">
        <v>37</v>
      </c>
      <c r="E72" s="19"/>
      <c r="F72" s="8"/>
      <c r="G72" s="19" t="s">
        <v>38</v>
      </c>
      <c r="H72" s="19"/>
    </row>
    <row r="73" spans="1:8" ht="20.25">
      <c r="A73" s="20" t="s">
        <v>50</v>
      </c>
      <c r="B73" s="20"/>
      <c r="C73" s="8"/>
      <c r="D73" s="20" t="s">
        <v>50</v>
      </c>
      <c r="E73" s="20"/>
      <c r="F73" s="8"/>
      <c r="G73" s="21" t="s">
        <v>50</v>
      </c>
      <c r="H73" s="21"/>
    </row>
  </sheetData>
  <mergeCells count="60">
    <mergeCell ref="G36:H36"/>
    <mergeCell ref="G35:H35"/>
    <mergeCell ref="A6:B6"/>
    <mergeCell ref="C6:D6"/>
    <mergeCell ref="E6:F6"/>
    <mergeCell ref="G6:H6"/>
    <mergeCell ref="A33:B33"/>
    <mergeCell ref="A34:B34"/>
    <mergeCell ref="A35:B35"/>
    <mergeCell ref="A36:B36"/>
    <mergeCell ref="D35:E35"/>
    <mergeCell ref="D36:E36"/>
    <mergeCell ref="A7:A8"/>
    <mergeCell ref="B7:B8"/>
    <mergeCell ref="A16:B16"/>
    <mergeCell ref="A5:H5"/>
    <mergeCell ref="A2:C2"/>
    <mergeCell ref="A1:C1"/>
    <mergeCell ref="A3:C3"/>
    <mergeCell ref="A38:C38"/>
    <mergeCell ref="H7:H8"/>
    <mergeCell ref="C7:C8"/>
    <mergeCell ref="D7:D8"/>
    <mergeCell ref="E7:E8"/>
    <mergeCell ref="A29:B29"/>
    <mergeCell ref="A20:B20"/>
    <mergeCell ref="A12:B12"/>
    <mergeCell ref="A26:B26"/>
    <mergeCell ref="F7:F8"/>
    <mergeCell ref="G7:G8"/>
    <mergeCell ref="A4:C4"/>
    <mergeCell ref="A39:C39"/>
    <mergeCell ref="A40:C40"/>
    <mergeCell ref="A41:C41"/>
    <mergeCell ref="A42:H42"/>
    <mergeCell ref="A43:B43"/>
    <mergeCell ref="C43:D43"/>
    <mergeCell ref="E43:F43"/>
    <mergeCell ref="G43:H43"/>
    <mergeCell ref="F44:F45"/>
    <mergeCell ref="G44:G45"/>
    <mergeCell ref="H44:H45"/>
    <mergeCell ref="A49:B49"/>
    <mergeCell ref="A53:B53"/>
    <mergeCell ref="A44:A45"/>
    <mergeCell ref="B44:B45"/>
    <mergeCell ref="C44:C45"/>
    <mergeCell ref="D44:D45"/>
    <mergeCell ref="E44:E45"/>
    <mergeCell ref="A57:B57"/>
    <mergeCell ref="A63:B63"/>
    <mergeCell ref="A66:B66"/>
    <mergeCell ref="A70:B70"/>
    <mergeCell ref="A71:B71"/>
    <mergeCell ref="A72:B72"/>
    <mergeCell ref="D72:E72"/>
    <mergeCell ref="G72:H72"/>
    <mergeCell ref="A73:B73"/>
    <mergeCell ref="D73:E73"/>
    <mergeCell ref="G73:H73"/>
  </mergeCells>
  <printOptions horizontalCentered="1"/>
  <pageMargins left="0.19685039370078741" right="0.19685039370078741" top="0.19685039370078741" bottom="0.19685039370078741" header="0" footer="0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0"/>
  <sheetViews>
    <sheetView rightToLeft="1" workbookViewId="0">
      <selection activeCell="A3" sqref="A3:C3"/>
    </sheetView>
  </sheetViews>
  <sheetFormatPr defaultRowHeight="15"/>
  <cols>
    <col min="1" max="1" width="5.125" style="12" customWidth="1"/>
    <col min="2" max="2" width="16.25" style="3" customWidth="1"/>
    <col min="3" max="3" width="10.5" style="3" customWidth="1"/>
    <col min="4" max="4" width="12.125" style="3" customWidth="1"/>
    <col min="5" max="5" width="10.25" style="3" customWidth="1"/>
    <col min="6" max="6" width="12.125" style="3" customWidth="1"/>
    <col min="7" max="7" width="10.125" style="3" customWidth="1"/>
    <col min="8" max="8" width="12.125" style="3" customWidth="1"/>
    <col min="9" max="16384" width="9" style="3"/>
  </cols>
  <sheetData>
    <row r="1" spans="1:12" s="2" customFormat="1" ht="22.5" customHeight="1">
      <c r="A1" s="30" t="s">
        <v>46</v>
      </c>
      <c r="B1" s="30"/>
      <c r="C1" s="30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2.5" customHeight="1">
      <c r="A2" s="30" t="s">
        <v>48</v>
      </c>
      <c r="B2" s="30"/>
      <c r="C2" s="30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2.5" customHeight="1">
      <c r="A3" s="30" t="s">
        <v>50</v>
      </c>
      <c r="B3" s="30"/>
      <c r="C3" s="30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22.5" customHeight="1">
      <c r="A4" s="30" t="s">
        <v>49</v>
      </c>
      <c r="B4" s="30"/>
      <c r="C4" s="30"/>
      <c r="D4" s="1"/>
      <c r="E4" s="1"/>
      <c r="F4" s="1"/>
      <c r="G4" s="1"/>
      <c r="H4" s="1"/>
      <c r="I4" s="1"/>
      <c r="J4" s="1"/>
      <c r="K4" s="1"/>
      <c r="L4" s="1"/>
    </row>
    <row r="5" spans="1:12" s="2" customFormat="1" ht="33.75">
      <c r="A5" s="31" t="s">
        <v>44</v>
      </c>
      <c r="B5" s="31"/>
      <c r="C5" s="31"/>
      <c r="D5" s="31"/>
      <c r="E5" s="31"/>
      <c r="F5" s="31"/>
      <c r="G5" s="31"/>
      <c r="H5" s="31"/>
      <c r="I5" s="5"/>
      <c r="J5" s="5"/>
      <c r="K5" s="5"/>
      <c r="L5" s="5"/>
    </row>
    <row r="6" spans="1:12" s="2" customFormat="1" ht="33" customHeight="1">
      <c r="A6" s="32" t="s">
        <v>29</v>
      </c>
      <c r="B6" s="32"/>
      <c r="C6" s="33" t="s">
        <v>42</v>
      </c>
      <c r="D6" s="34"/>
      <c r="E6" s="32" t="s">
        <v>41</v>
      </c>
      <c r="F6" s="32"/>
      <c r="G6" s="35">
        <v>43862</v>
      </c>
      <c r="H6" s="36"/>
      <c r="I6" s="5"/>
      <c r="J6" s="5"/>
      <c r="K6" s="5"/>
      <c r="L6" s="5"/>
    </row>
    <row r="7" spans="1:12" ht="22.5" customHeight="1">
      <c r="A7" s="27" t="s">
        <v>5</v>
      </c>
      <c r="B7" s="27" t="s">
        <v>6</v>
      </c>
      <c r="C7" s="29" t="s">
        <v>29</v>
      </c>
      <c r="D7" s="29" t="s">
        <v>30</v>
      </c>
      <c r="E7" s="29" t="s">
        <v>31</v>
      </c>
      <c r="F7" s="26" t="s">
        <v>32</v>
      </c>
      <c r="G7" s="26" t="s">
        <v>33</v>
      </c>
      <c r="H7" s="26" t="s">
        <v>34</v>
      </c>
    </row>
    <row r="8" spans="1:12" ht="39.75" customHeight="1">
      <c r="A8" s="28"/>
      <c r="B8" s="28"/>
      <c r="C8" s="29"/>
      <c r="D8" s="29"/>
      <c r="E8" s="29"/>
      <c r="F8" s="26"/>
      <c r="G8" s="26"/>
      <c r="H8" s="26"/>
    </row>
    <row r="9" spans="1:12" ht="38.25" customHeight="1">
      <c r="A9" s="11">
        <v>1</v>
      </c>
      <c r="B9" s="10" t="s">
        <v>7</v>
      </c>
      <c r="C9" s="4">
        <f>الادارة!C9</f>
        <v>21</v>
      </c>
      <c r="D9" s="4">
        <f>الادارة!D9</f>
        <v>16255</v>
      </c>
      <c r="E9" s="4">
        <f>الادارة!E9</f>
        <v>0</v>
      </c>
      <c r="F9" s="4">
        <f>الادارة!F9</f>
        <v>337</v>
      </c>
      <c r="G9" s="13">
        <f>الادارة!G9</f>
        <v>1</v>
      </c>
      <c r="H9" s="14">
        <f>الادارة!H9</f>
        <v>21</v>
      </c>
    </row>
    <row r="10" spans="1:12" ht="30" hidden="1" customHeight="1">
      <c r="A10" s="11">
        <v>2</v>
      </c>
      <c r="B10" s="6" t="s">
        <v>8</v>
      </c>
      <c r="C10" s="4">
        <f>الادارة!C10</f>
        <v>0</v>
      </c>
      <c r="D10" s="4">
        <f>الادارة!D10</f>
        <v>160</v>
      </c>
      <c r="E10" s="4">
        <f>الادارة!E10</f>
        <v>0</v>
      </c>
      <c r="F10" s="4">
        <f>الادارة!F10</f>
        <v>0</v>
      </c>
      <c r="G10" s="13">
        <f>الادارة!G10</f>
        <v>0</v>
      </c>
      <c r="H10" s="14">
        <f>الادارة!H10</f>
        <v>0</v>
      </c>
    </row>
    <row r="11" spans="1:12" ht="30" hidden="1" customHeight="1">
      <c r="A11" s="11">
        <v>3</v>
      </c>
      <c r="B11" s="6" t="s">
        <v>9</v>
      </c>
      <c r="C11" s="4">
        <f>الادارة!C11</f>
        <v>0</v>
      </c>
      <c r="D11" s="4">
        <f>الادارة!D11</f>
        <v>3</v>
      </c>
      <c r="E11" s="4">
        <f>الادارة!E11</f>
        <v>0</v>
      </c>
      <c r="F11" s="4">
        <f>الادارة!F11</f>
        <v>0</v>
      </c>
      <c r="G11" s="13">
        <f>الادارة!G11</f>
        <v>0</v>
      </c>
      <c r="H11" s="14">
        <f>الادارة!H11</f>
        <v>0</v>
      </c>
    </row>
    <row r="12" spans="1:12" ht="30" hidden="1" customHeight="1">
      <c r="A12" s="22" t="s">
        <v>10</v>
      </c>
      <c r="B12" s="23"/>
      <c r="C12" s="7">
        <f>SUM(C9:C11)</f>
        <v>21</v>
      </c>
      <c r="D12" s="7">
        <f t="shared" ref="D12:G12" si="0">SUM(D9:D11)</f>
        <v>16418</v>
      </c>
      <c r="E12" s="7">
        <f t="shared" si="0"/>
        <v>0</v>
      </c>
      <c r="F12" s="7">
        <f t="shared" si="0"/>
        <v>337</v>
      </c>
      <c r="G12" s="13">
        <f t="shared" si="0"/>
        <v>1</v>
      </c>
      <c r="H12" s="14">
        <f>SUM(H9:H11)</f>
        <v>21</v>
      </c>
    </row>
    <row r="13" spans="1:12" ht="45" customHeight="1">
      <c r="A13" s="11">
        <v>2</v>
      </c>
      <c r="B13" s="10" t="s">
        <v>11</v>
      </c>
      <c r="C13" s="4">
        <f>الادارة!C13</f>
        <v>0</v>
      </c>
      <c r="D13" s="4">
        <f>الادارة!D13</f>
        <v>1675</v>
      </c>
      <c r="E13" s="15">
        <f>الادارة!E13</f>
        <v>0</v>
      </c>
      <c r="F13" s="4">
        <f>الادارة!F13</f>
        <v>99</v>
      </c>
      <c r="G13" s="13">
        <f>الادارة!G13</f>
        <v>0</v>
      </c>
      <c r="H13" s="14">
        <f>الادارة!H13</f>
        <v>0</v>
      </c>
    </row>
    <row r="14" spans="1:12" ht="30" hidden="1" customHeight="1">
      <c r="A14" s="11">
        <v>5</v>
      </c>
      <c r="B14" s="6" t="s">
        <v>12</v>
      </c>
      <c r="C14" s="4">
        <f>الادارة!C14</f>
        <v>0</v>
      </c>
      <c r="D14" s="4">
        <f>الادارة!D14</f>
        <v>1957</v>
      </c>
      <c r="E14" s="15">
        <f>الادارة!E14</f>
        <v>0</v>
      </c>
      <c r="F14" s="4">
        <f>الادارة!F14</f>
        <v>50</v>
      </c>
      <c r="G14" s="13">
        <f>الادارة!G14</f>
        <v>0</v>
      </c>
      <c r="H14" s="14">
        <f>الادارة!H14</f>
        <v>0</v>
      </c>
    </row>
    <row r="15" spans="1:12" ht="30" hidden="1" customHeight="1">
      <c r="A15" s="11">
        <v>6</v>
      </c>
      <c r="B15" s="6" t="s">
        <v>13</v>
      </c>
      <c r="C15" s="4">
        <f>الادارة!C15</f>
        <v>0</v>
      </c>
      <c r="D15" s="4">
        <f>الادارة!D15</f>
        <v>1346</v>
      </c>
      <c r="E15" s="15">
        <f>الادارة!E15</f>
        <v>0</v>
      </c>
      <c r="F15" s="4">
        <f>الادارة!F15</f>
        <v>61</v>
      </c>
      <c r="G15" s="13">
        <f>الادارة!G15</f>
        <v>0</v>
      </c>
      <c r="H15" s="14">
        <f>الادارة!H15</f>
        <v>0</v>
      </c>
    </row>
    <row r="16" spans="1:12" ht="30" hidden="1" customHeight="1">
      <c r="A16" s="22" t="s">
        <v>10</v>
      </c>
      <c r="B16" s="23"/>
      <c r="C16" s="7">
        <f>SUM(C13:C15)</f>
        <v>0</v>
      </c>
      <c r="D16" s="7">
        <f t="shared" ref="D16:H16" si="1">SUM(D13:D15)</f>
        <v>4978</v>
      </c>
      <c r="E16" s="13">
        <f t="shared" si="1"/>
        <v>0</v>
      </c>
      <c r="F16" s="7">
        <f t="shared" si="1"/>
        <v>210</v>
      </c>
      <c r="G16" s="13">
        <f t="shared" si="1"/>
        <v>0</v>
      </c>
      <c r="H16" s="14">
        <f t="shared" si="1"/>
        <v>0</v>
      </c>
    </row>
    <row r="17" spans="1:8" ht="44.25" customHeight="1">
      <c r="A17" s="11">
        <v>3</v>
      </c>
      <c r="B17" s="10" t="s">
        <v>14</v>
      </c>
      <c r="C17" s="4">
        <f>الادارة!C17</f>
        <v>2</v>
      </c>
      <c r="D17" s="4">
        <f>الادارة!D17</f>
        <v>1360</v>
      </c>
      <c r="E17" s="15">
        <f>الادارة!E17</f>
        <v>0</v>
      </c>
      <c r="F17" s="4">
        <f>الادارة!F17</f>
        <v>47</v>
      </c>
      <c r="G17" s="13">
        <f>الادارة!G17</f>
        <v>0</v>
      </c>
      <c r="H17" s="14">
        <f>الادارة!H17</f>
        <v>2</v>
      </c>
    </row>
    <row r="18" spans="1:8" ht="30" hidden="1" customHeight="1">
      <c r="A18" s="11">
        <v>8</v>
      </c>
      <c r="B18" s="6" t="s">
        <v>15</v>
      </c>
      <c r="C18" s="4">
        <f>الادارة!C18</f>
        <v>0</v>
      </c>
      <c r="D18" s="4">
        <f>الادارة!D18</f>
        <v>1378</v>
      </c>
      <c r="E18" s="15">
        <f>الادارة!E18</f>
        <v>0</v>
      </c>
      <c r="F18" s="4">
        <f>الادارة!F18</f>
        <v>40</v>
      </c>
      <c r="G18" s="13">
        <f>الادارة!G18</f>
        <v>0</v>
      </c>
      <c r="H18" s="14">
        <f>الادارة!H18</f>
        <v>0</v>
      </c>
    </row>
    <row r="19" spans="1:8" ht="30" hidden="1" customHeight="1">
      <c r="A19" s="11">
        <v>9</v>
      </c>
      <c r="B19" s="6" t="s">
        <v>16</v>
      </c>
      <c r="C19" s="4">
        <f>الادارة!C19</f>
        <v>0</v>
      </c>
      <c r="D19" s="4">
        <f>الادارة!D19</f>
        <v>2229</v>
      </c>
      <c r="E19" s="15">
        <f>الادارة!E19</f>
        <v>0</v>
      </c>
      <c r="F19" s="4">
        <f>الادارة!F19</f>
        <v>65</v>
      </c>
      <c r="G19" s="13">
        <f>الادارة!G19</f>
        <v>0</v>
      </c>
      <c r="H19" s="14">
        <f>الادارة!H19</f>
        <v>0</v>
      </c>
    </row>
    <row r="20" spans="1:8" ht="30" hidden="1" customHeight="1">
      <c r="A20" s="22" t="s">
        <v>10</v>
      </c>
      <c r="B20" s="23"/>
      <c r="C20" s="7">
        <f>SUM(C17:C19)</f>
        <v>2</v>
      </c>
      <c r="D20" s="7">
        <f t="shared" ref="D20:H20" si="2">SUM(D17:D19)</f>
        <v>4967</v>
      </c>
      <c r="E20" s="13">
        <f t="shared" si="2"/>
        <v>0</v>
      </c>
      <c r="F20" s="7">
        <f t="shared" si="2"/>
        <v>152</v>
      </c>
      <c r="G20" s="13">
        <f t="shared" si="2"/>
        <v>0</v>
      </c>
      <c r="H20" s="14">
        <f t="shared" si="2"/>
        <v>2</v>
      </c>
    </row>
    <row r="21" spans="1:8" ht="36.75" customHeight="1">
      <c r="A21" s="11">
        <v>4</v>
      </c>
      <c r="B21" s="10" t="s">
        <v>17</v>
      </c>
      <c r="C21" s="4">
        <f>الادارة!C21</f>
        <v>3</v>
      </c>
      <c r="D21" s="4">
        <f>الادارة!D21</f>
        <v>1839</v>
      </c>
      <c r="E21" s="15">
        <f>الادارة!E21</f>
        <v>0</v>
      </c>
      <c r="F21" s="4">
        <f>الادارة!F21</f>
        <v>101</v>
      </c>
      <c r="G21" s="13">
        <f>الادارة!G21</f>
        <v>0</v>
      </c>
      <c r="H21" s="14">
        <f>الادارة!H21</f>
        <v>3</v>
      </c>
    </row>
    <row r="22" spans="1:8" ht="30" hidden="1" customHeight="1">
      <c r="A22" s="11">
        <v>11</v>
      </c>
      <c r="B22" s="6" t="s">
        <v>18</v>
      </c>
      <c r="C22" s="4">
        <f>الادارة!C22</f>
        <v>0</v>
      </c>
      <c r="D22" s="4">
        <f>الادارة!D22</f>
        <v>1857</v>
      </c>
      <c r="E22" s="15">
        <f>الادارة!E22</f>
        <v>0</v>
      </c>
      <c r="F22" s="4">
        <f>الادارة!F22</f>
        <v>30</v>
      </c>
      <c r="G22" s="13">
        <f>الادارة!G22</f>
        <v>0</v>
      </c>
      <c r="H22" s="14">
        <f>الادارة!H22</f>
        <v>0</v>
      </c>
    </row>
    <row r="23" spans="1:8" ht="30" hidden="1" customHeight="1">
      <c r="A23" s="11">
        <v>12</v>
      </c>
      <c r="B23" s="6" t="s">
        <v>19</v>
      </c>
      <c r="C23" s="4">
        <f>الادارة!C23</f>
        <v>0</v>
      </c>
      <c r="D23" s="4">
        <f>الادارة!D23</f>
        <v>1073</v>
      </c>
      <c r="E23" s="15">
        <f>الادارة!E23</f>
        <v>0</v>
      </c>
      <c r="F23" s="4">
        <f>الادارة!F23</f>
        <v>42</v>
      </c>
      <c r="G23" s="13">
        <f>الادارة!G23</f>
        <v>0</v>
      </c>
      <c r="H23" s="14">
        <f>الادارة!H23</f>
        <v>0</v>
      </c>
    </row>
    <row r="24" spans="1:8" ht="30" hidden="1" customHeight="1">
      <c r="A24" s="11">
        <v>13</v>
      </c>
      <c r="B24" s="6" t="s">
        <v>20</v>
      </c>
      <c r="C24" s="4">
        <f>الادارة!C24</f>
        <v>0</v>
      </c>
      <c r="D24" s="4">
        <f>الادارة!D24</f>
        <v>0</v>
      </c>
      <c r="E24" s="15">
        <f>الادارة!E24</f>
        <v>0</v>
      </c>
      <c r="F24" s="4">
        <f>الادارة!F24</f>
        <v>0</v>
      </c>
      <c r="G24" s="13">
        <f>الادارة!G24</f>
        <v>0</v>
      </c>
      <c r="H24" s="14">
        <f>الادارة!H24</f>
        <v>0</v>
      </c>
    </row>
    <row r="25" spans="1:8" ht="30" hidden="1" customHeight="1">
      <c r="A25" s="11">
        <v>14</v>
      </c>
      <c r="B25" s="6" t="s">
        <v>21</v>
      </c>
      <c r="C25" s="4">
        <f>الادارة!C25</f>
        <v>0</v>
      </c>
      <c r="D25" s="4">
        <f>الادارة!D25</f>
        <v>635</v>
      </c>
      <c r="E25" s="15">
        <f>الادارة!E25</f>
        <v>0</v>
      </c>
      <c r="F25" s="4">
        <f>الادارة!F25</f>
        <v>18</v>
      </c>
      <c r="G25" s="13">
        <f>الادارة!G25</f>
        <v>0</v>
      </c>
      <c r="H25" s="14">
        <f>الادارة!H25</f>
        <v>0</v>
      </c>
    </row>
    <row r="26" spans="1:8" ht="30" hidden="1" customHeight="1">
      <c r="A26" s="22" t="s">
        <v>10</v>
      </c>
      <c r="B26" s="23"/>
      <c r="C26" s="7">
        <f>SUM(C21:C25)</f>
        <v>3</v>
      </c>
      <c r="D26" s="7">
        <f t="shared" ref="D26:H26" si="3">SUM(D21:D25)</f>
        <v>5404</v>
      </c>
      <c r="E26" s="13">
        <f t="shared" si="3"/>
        <v>0</v>
      </c>
      <c r="F26" s="7">
        <f t="shared" si="3"/>
        <v>191</v>
      </c>
      <c r="G26" s="13">
        <f t="shared" si="3"/>
        <v>0</v>
      </c>
      <c r="H26" s="14">
        <f t="shared" si="3"/>
        <v>3</v>
      </c>
    </row>
    <row r="27" spans="1:8" ht="42" customHeight="1">
      <c r="A27" s="11">
        <v>5</v>
      </c>
      <c r="B27" s="10" t="s">
        <v>22</v>
      </c>
      <c r="C27" s="4">
        <f>الادارة!C27</f>
        <v>10</v>
      </c>
      <c r="D27" s="4">
        <f>الادارة!D27</f>
        <v>2267</v>
      </c>
      <c r="E27" s="15">
        <f>الادارة!E27</f>
        <v>0</v>
      </c>
      <c r="F27" s="4">
        <f>الادارة!F27</f>
        <v>73</v>
      </c>
      <c r="G27" s="13">
        <f>الادارة!G27</f>
        <v>1</v>
      </c>
      <c r="H27" s="14">
        <f>الادارة!H27</f>
        <v>9</v>
      </c>
    </row>
    <row r="28" spans="1:8" ht="30" hidden="1" customHeight="1">
      <c r="A28" s="11">
        <v>16</v>
      </c>
      <c r="B28" s="6" t="s">
        <v>23</v>
      </c>
      <c r="C28" s="4">
        <f>الادارة!C28</f>
        <v>0</v>
      </c>
      <c r="D28" s="4">
        <f>الادارة!D28</f>
        <v>263</v>
      </c>
      <c r="E28" s="15">
        <f>الادارة!E28</f>
        <v>0</v>
      </c>
      <c r="F28" s="4">
        <f>الادارة!F28</f>
        <v>0</v>
      </c>
      <c r="G28" s="13">
        <f>الادارة!G28</f>
        <v>0</v>
      </c>
      <c r="H28" s="14">
        <f>الادارة!H28</f>
        <v>0</v>
      </c>
    </row>
    <row r="29" spans="1:8" ht="30" hidden="1" customHeight="1">
      <c r="A29" s="22" t="s">
        <v>10</v>
      </c>
      <c r="B29" s="23"/>
      <c r="C29" s="7">
        <f>SUM(C27:C28)</f>
        <v>10</v>
      </c>
      <c r="D29" s="7">
        <f>SUM(D27:D28)</f>
        <v>2530</v>
      </c>
      <c r="E29" s="13">
        <f t="shared" ref="E29:H29" si="4">SUM(E27:E28)</f>
        <v>0</v>
      </c>
      <c r="F29" s="7">
        <f t="shared" si="4"/>
        <v>73</v>
      </c>
      <c r="G29" s="13">
        <f t="shared" si="4"/>
        <v>1</v>
      </c>
      <c r="H29" s="14">
        <f t="shared" si="4"/>
        <v>9</v>
      </c>
    </row>
    <row r="30" spans="1:8" ht="47.25" customHeight="1">
      <c r="A30" s="11">
        <v>6</v>
      </c>
      <c r="B30" s="10" t="s">
        <v>24</v>
      </c>
      <c r="C30" s="4">
        <f>الادارة!C30</f>
        <v>0</v>
      </c>
      <c r="D30" s="4">
        <f>الادارة!D30</f>
        <v>1965</v>
      </c>
      <c r="E30" s="15">
        <f>الادارة!E30</f>
        <v>0</v>
      </c>
      <c r="F30" s="4">
        <f>الادارة!F30</f>
        <v>58</v>
      </c>
      <c r="G30" s="13">
        <f>الادارة!G30</f>
        <v>0</v>
      </c>
      <c r="H30" s="14">
        <f>الادارة!H30</f>
        <v>0</v>
      </c>
    </row>
    <row r="31" spans="1:8" ht="30" hidden="1" customHeight="1">
      <c r="A31" s="11">
        <v>18</v>
      </c>
      <c r="B31" s="6" t="s">
        <v>25</v>
      </c>
      <c r="C31" s="4">
        <f>الادارة!C31</f>
        <v>0</v>
      </c>
      <c r="D31" s="4">
        <f>الادارة!D31</f>
        <v>1329</v>
      </c>
      <c r="E31" s="4">
        <f>الادارة!E31</f>
        <v>0</v>
      </c>
      <c r="F31" s="4">
        <f>الادارة!F31</f>
        <v>67</v>
      </c>
      <c r="G31" s="4">
        <f>الادارة!G31</f>
        <v>0</v>
      </c>
      <c r="H31" s="4">
        <f>الادارة!H31</f>
        <v>0</v>
      </c>
    </row>
    <row r="32" spans="1:8" ht="30" hidden="1" customHeight="1">
      <c r="A32" s="11">
        <v>19</v>
      </c>
      <c r="B32" s="6" t="s">
        <v>26</v>
      </c>
      <c r="C32" s="4">
        <f>الادارة!C32</f>
        <v>0</v>
      </c>
      <c r="D32" s="4">
        <f>الادارة!D32</f>
        <v>1919</v>
      </c>
      <c r="E32" s="4">
        <f>الادارة!E32</f>
        <v>0</v>
      </c>
      <c r="F32" s="4">
        <f>الادارة!F32</f>
        <v>179</v>
      </c>
      <c r="G32" s="4">
        <f>الادارة!G32</f>
        <v>0</v>
      </c>
      <c r="H32" s="4">
        <f>الادارة!H32</f>
        <v>0</v>
      </c>
    </row>
    <row r="33" spans="1:8" ht="30" hidden="1" customHeight="1">
      <c r="A33" s="24" t="s">
        <v>27</v>
      </c>
      <c r="B33" s="25"/>
      <c r="C33" s="7">
        <f>SUM(C30:C32)</f>
        <v>0</v>
      </c>
      <c r="D33" s="7">
        <f>SUM(D30:D32)</f>
        <v>5213</v>
      </c>
      <c r="E33" s="7">
        <f t="shared" ref="E33:F33" si="5">SUM(E30:E32)</f>
        <v>0</v>
      </c>
      <c r="F33" s="7">
        <f t="shared" si="5"/>
        <v>304</v>
      </c>
      <c r="G33" s="7">
        <f>SUM(G30:G32)</f>
        <v>0</v>
      </c>
      <c r="H33" s="7">
        <f>SUM(H30:H32)</f>
        <v>0</v>
      </c>
    </row>
    <row r="34" spans="1:8" ht="46.5" customHeight="1">
      <c r="A34" s="24" t="s">
        <v>28</v>
      </c>
      <c r="B34" s="25"/>
      <c r="C34" s="9">
        <f t="shared" ref="C34:H34" si="6">SUM(C33+C29+C26+C20+C16+C12)</f>
        <v>36</v>
      </c>
      <c r="D34" s="9">
        <f t="shared" si="6"/>
        <v>39510</v>
      </c>
      <c r="E34" s="9">
        <f t="shared" si="6"/>
        <v>0</v>
      </c>
      <c r="F34" s="9">
        <f t="shared" si="6"/>
        <v>1267</v>
      </c>
      <c r="G34" s="9">
        <f t="shared" si="6"/>
        <v>2</v>
      </c>
      <c r="H34" s="9">
        <f t="shared" si="6"/>
        <v>35</v>
      </c>
    </row>
    <row r="35" spans="1:8">
      <c r="A35" s="19" t="s">
        <v>35</v>
      </c>
      <c r="B35" s="19"/>
      <c r="C35" s="8"/>
      <c r="D35" s="19" t="s">
        <v>37</v>
      </c>
      <c r="E35" s="19"/>
      <c r="F35" s="8"/>
      <c r="G35" s="19" t="s">
        <v>38</v>
      </c>
      <c r="H35" s="19"/>
    </row>
    <row r="36" spans="1:8" ht="20.25">
      <c r="A36" s="20" t="s">
        <v>50</v>
      </c>
      <c r="B36" s="20"/>
      <c r="C36" s="8"/>
      <c r="D36" s="20" t="s">
        <v>50</v>
      </c>
      <c r="E36" s="20"/>
      <c r="F36" s="8"/>
      <c r="G36" s="21" t="s">
        <v>50</v>
      </c>
      <c r="H36" s="21"/>
    </row>
    <row r="55" spans="1:12" s="2" customFormat="1" ht="22.5" customHeight="1">
      <c r="A55" s="30" t="s">
        <v>0</v>
      </c>
      <c r="B55" s="30"/>
      <c r="C55" s="30"/>
      <c r="D55" s="1"/>
      <c r="E55" s="1"/>
      <c r="F55" s="1"/>
      <c r="G55" s="1"/>
      <c r="H55" s="1"/>
      <c r="I55" s="1"/>
      <c r="J55" s="1"/>
      <c r="K55" s="1"/>
      <c r="L55" s="1"/>
    </row>
    <row r="56" spans="1:12" s="2" customFormat="1" ht="22.5" customHeight="1">
      <c r="A56" s="30" t="s">
        <v>1</v>
      </c>
      <c r="B56" s="30"/>
      <c r="C56" s="30"/>
      <c r="D56" s="1"/>
      <c r="E56" s="1"/>
      <c r="F56" s="1"/>
      <c r="G56" s="1"/>
      <c r="H56" s="1"/>
      <c r="I56" s="1"/>
      <c r="J56" s="1"/>
      <c r="K56" s="1"/>
      <c r="L56" s="1"/>
    </row>
    <row r="57" spans="1:12" s="2" customFormat="1" ht="22.5" customHeight="1">
      <c r="A57" s="30" t="s">
        <v>2</v>
      </c>
      <c r="B57" s="30"/>
      <c r="C57" s="30"/>
      <c r="D57" s="1"/>
      <c r="E57" s="1"/>
      <c r="F57" s="1"/>
      <c r="G57" s="1"/>
      <c r="H57" s="1"/>
      <c r="I57" s="1"/>
      <c r="J57" s="1"/>
      <c r="K57" s="1"/>
      <c r="L57" s="1"/>
    </row>
    <row r="58" spans="1:12" s="2" customFormat="1" ht="22.5" customHeight="1">
      <c r="A58" s="30" t="s">
        <v>3</v>
      </c>
      <c r="B58" s="30"/>
      <c r="C58" s="30"/>
      <c r="D58" s="1"/>
      <c r="E58" s="1"/>
      <c r="F58" s="1"/>
      <c r="G58" s="1"/>
      <c r="H58" s="1"/>
      <c r="I58" s="1"/>
      <c r="J58" s="1"/>
      <c r="K58" s="1"/>
      <c r="L58" s="1"/>
    </row>
    <row r="59" spans="1:12" s="2" customFormat="1" ht="33.75">
      <c r="A59" s="31" t="s">
        <v>4</v>
      </c>
      <c r="B59" s="31"/>
      <c r="C59" s="31"/>
      <c r="D59" s="31"/>
      <c r="E59" s="31"/>
      <c r="F59" s="31"/>
      <c r="G59" s="31"/>
      <c r="H59" s="31"/>
      <c r="I59" s="5"/>
      <c r="J59" s="5"/>
      <c r="K59" s="5"/>
      <c r="L59" s="5"/>
    </row>
    <row r="60" spans="1:12" s="2" customFormat="1" ht="33" customHeight="1">
      <c r="A60" s="32" t="s">
        <v>29</v>
      </c>
      <c r="B60" s="32"/>
      <c r="C60" s="33" t="str">
        <f>الادارة!C43</f>
        <v>الاثنين</v>
      </c>
      <c r="D60" s="34"/>
      <c r="E60" s="32" t="s">
        <v>41</v>
      </c>
      <c r="F60" s="32"/>
      <c r="G60" s="35">
        <f>الادارة!G43</f>
        <v>43863</v>
      </c>
      <c r="H60" s="36"/>
      <c r="I60" s="5"/>
      <c r="J60" s="5"/>
      <c r="K60" s="5"/>
      <c r="L60" s="5"/>
    </row>
    <row r="61" spans="1:12" ht="22.5" customHeight="1">
      <c r="A61" s="27" t="s">
        <v>5</v>
      </c>
      <c r="B61" s="27" t="s">
        <v>6</v>
      </c>
      <c r="C61" s="29" t="s">
        <v>29</v>
      </c>
      <c r="D61" s="29" t="s">
        <v>30</v>
      </c>
      <c r="E61" s="29" t="s">
        <v>31</v>
      </c>
      <c r="F61" s="26" t="s">
        <v>32</v>
      </c>
      <c r="G61" s="26" t="s">
        <v>33</v>
      </c>
      <c r="H61" s="26" t="s">
        <v>34</v>
      </c>
    </row>
    <row r="62" spans="1:12" ht="39.75" customHeight="1">
      <c r="A62" s="28"/>
      <c r="B62" s="28"/>
      <c r="C62" s="29"/>
      <c r="D62" s="29"/>
      <c r="E62" s="29"/>
      <c r="F62" s="26"/>
      <c r="G62" s="26"/>
      <c r="H62" s="26"/>
    </row>
    <row r="63" spans="1:12" ht="38.25" customHeight="1">
      <c r="A63" s="11">
        <v>1</v>
      </c>
      <c r="B63" s="10" t="s">
        <v>7</v>
      </c>
      <c r="C63" s="4">
        <f>الادارة!C63</f>
        <v>11</v>
      </c>
      <c r="D63" s="4">
        <f>الادارة!D63</f>
        <v>5404</v>
      </c>
      <c r="E63" s="4">
        <f>الادارة!E63</f>
        <v>0</v>
      </c>
      <c r="F63" s="4">
        <f>الادارة!F63</f>
        <v>191</v>
      </c>
      <c r="G63" s="13">
        <f>الادارة!G63</f>
        <v>0</v>
      </c>
      <c r="H63" s="14">
        <f>الادارة!H63</f>
        <v>11</v>
      </c>
    </row>
    <row r="64" spans="1:12" ht="30" hidden="1" customHeight="1">
      <c r="A64" s="11">
        <v>2</v>
      </c>
      <c r="B64" s="6" t="s">
        <v>8</v>
      </c>
      <c r="C64" s="4">
        <f>الادارة!C64</f>
        <v>6</v>
      </c>
      <c r="D64" s="4">
        <f>الادارة!D64</f>
        <v>2267</v>
      </c>
      <c r="E64" s="4">
        <f>الادارة!E64</f>
        <v>0</v>
      </c>
      <c r="F64" s="4">
        <f>الادارة!F64</f>
        <v>73</v>
      </c>
      <c r="G64" s="13">
        <f>الادارة!G64</f>
        <v>0</v>
      </c>
      <c r="H64" s="14">
        <f>الادارة!H64</f>
        <v>6</v>
      </c>
    </row>
    <row r="65" spans="1:8" ht="30" hidden="1" customHeight="1">
      <c r="A65" s="11">
        <v>3</v>
      </c>
      <c r="B65" s="6" t="s">
        <v>9</v>
      </c>
      <c r="C65" s="4">
        <f>الادارة!C65</f>
        <v>0</v>
      </c>
      <c r="D65" s="4">
        <f>الادارة!D65</f>
        <v>263</v>
      </c>
      <c r="E65" s="4">
        <f>الادارة!E65</f>
        <v>0</v>
      </c>
      <c r="F65" s="4">
        <f>الادارة!F65</f>
        <v>0</v>
      </c>
      <c r="G65" s="13">
        <f>الادارة!G65</f>
        <v>0</v>
      </c>
      <c r="H65" s="14">
        <f>الادارة!H65</f>
        <v>0</v>
      </c>
    </row>
    <row r="66" spans="1:8" ht="30" hidden="1" customHeight="1">
      <c r="A66" s="22" t="s">
        <v>10</v>
      </c>
      <c r="B66" s="23"/>
      <c r="C66" s="7">
        <f>SUM(C63:C65)</f>
        <v>17</v>
      </c>
      <c r="D66" s="7">
        <f t="shared" ref="D66:G66" si="7">SUM(D63:D65)</f>
        <v>7934</v>
      </c>
      <c r="E66" s="7">
        <f t="shared" si="7"/>
        <v>0</v>
      </c>
      <c r="F66" s="7">
        <f t="shared" si="7"/>
        <v>264</v>
      </c>
      <c r="G66" s="13">
        <f t="shared" si="7"/>
        <v>0</v>
      </c>
      <c r="H66" s="14">
        <f>SUM(H63:H65)</f>
        <v>17</v>
      </c>
    </row>
    <row r="67" spans="1:8" ht="45" customHeight="1">
      <c r="A67" s="11">
        <v>2</v>
      </c>
      <c r="B67" s="10" t="s">
        <v>11</v>
      </c>
      <c r="C67" s="4">
        <f>الادارة!C67</f>
        <v>15</v>
      </c>
      <c r="D67" s="4">
        <f>الادارة!D67</f>
        <v>1965</v>
      </c>
      <c r="E67" s="15">
        <f>الادارة!E67</f>
        <v>0</v>
      </c>
      <c r="F67" s="4">
        <f>الادارة!F67</f>
        <v>58</v>
      </c>
      <c r="G67" s="13">
        <f>الادارة!G67</f>
        <v>0</v>
      </c>
      <c r="H67" s="14">
        <f>الادارة!H67</f>
        <v>15</v>
      </c>
    </row>
    <row r="68" spans="1:8" ht="30" hidden="1" customHeight="1">
      <c r="A68" s="11">
        <v>5</v>
      </c>
      <c r="B68" s="6" t="s">
        <v>12</v>
      </c>
      <c r="C68" s="4">
        <f>الادارة!C68</f>
        <v>0</v>
      </c>
      <c r="D68" s="4">
        <f>الادارة!D68</f>
        <v>1329</v>
      </c>
      <c r="E68" s="15">
        <f>الادارة!E68</f>
        <v>0</v>
      </c>
      <c r="F68" s="4">
        <f>الادارة!F68</f>
        <v>67</v>
      </c>
      <c r="G68" s="13">
        <f>الادارة!G68</f>
        <v>0</v>
      </c>
      <c r="H68" s="14">
        <f>الادارة!H68</f>
        <v>0</v>
      </c>
    </row>
    <row r="69" spans="1:8" ht="30" hidden="1" customHeight="1">
      <c r="A69" s="11">
        <v>6</v>
      </c>
      <c r="B69" s="6" t="s">
        <v>13</v>
      </c>
      <c r="C69" s="4">
        <f>الادارة!C69</f>
        <v>10</v>
      </c>
      <c r="D69" s="4">
        <f>الادارة!D69</f>
        <v>1919</v>
      </c>
      <c r="E69" s="15">
        <f>الادارة!E69</f>
        <v>0</v>
      </c>
      <c r="F69" s="4">
        <f>الادارة!F69</f>
        <v>179</v>
      </c>
      <c r="G69" s="13">
        <f>الادارة!G69</f>
        <v>1</v>
      </c>
      <c r="H69" s="14">
        <f>الادارة!H69</f>
        <v>9</v>
      </c>
    </row>
    <row r="70" spans="1:8" ht="30" hidden="1" customHeight="1">
      <c r="A70" s="22" t="s">
        <v>10</v>
      </c>
      <c r="B70" s="23"/>
      <c r="C70" s="7">
        <f>SUM(C67:C69)</f>
        <v>25</v>
      </c>
      <c r="D70" s="7">
        <f t="shared" ref="D70:H70" si="8">SUM(D67:D69)</f>
        <v>5213</v>
      </c>
      <c r="E70" s="13">
        <f t="shared" si="8"/>
        <v>0</v>
      </c>
      <c r="F70" s="7">
        <f t="shared" si="8"/>
        <v>304</v>
      </c>
      <c r="G70" s="13">
        <f t="shared" si="8"/>
        <v>1</v>
      </c>
      <c r="H70" s="14">
        <f t="shared" si="8"/>
        <v>24</v>
      </c>
    </row>
    <row r="71" spans="1:8" ht="44.25" customHeight="1">
      <c r="A71" s="11">
        <v>3</v>
      </c>
      <c r="B71" s="10" t="s">
        <v>14</v>
      </c>
      <c r="C71" s="4">
        <f>الادارة!C71</f>
        <v>68</v>
      </c>
      <c r="D71" s="4">
        <f>الادارة!D71</f>
        <v>39533</v>
      </c>
      <c r="E71" s="15">
        <f>الادارة!E71</f>
        <v>0</v>
      </c>
      <c r="F71" s="4">
        <f>الادارة!F71</f>
        <v>1267</v>
      </c>
      <c r="G71" s="13">
        <f>الادارة!G71</f>
        <v>4</v>
      </c>
      <c r="H71" s="14">
        <f>الادارة!H71</f>
        <v>64</v>
      </c>
    </row>
    <row r="72" spans="1:8" ht="30" hidden="1" customHeight="1">
      <c r="A72" s="11">
        <v>8</v>
      </c>
      <c r="B72" s="6" t="s">
        <v>15</v>
      </c>
      <c r="C72" s="4">
        <f>الادارة!C72</f>
        <v>0</v>
      </c>
      <c r="D72" s="4" t="str">
        <f>الادارة!D72</f>
        <v xml:space="preserve">منسق الحملة </v>
      </c>
      <c r="E72" s="15">
        <f>الادارة!E72</f>
        <v>0</v>
      </c>
      <c r="F72" s="4">
        <f>الادارة!F72</f>
        <v>0</v>
      </c>
      <c r="G72" s="13" t="str">
        <f>الادارة!G72</f>
        <v xml:space="preserve">يعتمد؛ مدير عام الادارة </v>
      </c>
      <c r="H72" s="14">
        <f>الادارة!H72</f>
        <v>0</v>
      </c>
    </row>
    <row r="73" spans="1:8" ht="30" hidden="1" customHeight="1">
      <c r="A73" s="11">
        <v>9</v>
      </c>
      <c r="B73" s="6" t="s">
        <v>16</v>
      </c>
      <c r="C73" s="4">
        <f>الادارة!C73</f>
        <v>0</v>
      </c>
      <c r="D73" s="4" t="str">
        <f>الادارة!D73</f>
        <v xml:space="preserve"> </v>
      </c>
      <c r="E73" s="15">
        <f>الادارة!E73</f>
        <v>0</v>
      </c>
      <c r="F73" s="4">
        <f>الادارة!F73</f>
        <v>0</v>
      </c>
      <c r="G73" s="13" t="str">
        <f>الادارة!G73</f>
        <v xml:space="preserve"> </v>
      </c>
      <c r="H73" s="14">
        <f>الادارة!H73</f>
        <v>0</v>
      </c>
    </row>
    <row r="74" spans="1:8" ht="30" hidden="1" customHeight="1">
      <c r="A74" s="22" t="s">
        <v>10</v>
      </c>
      <c r="B74" s="23"/>
      <c r="C74" s="7">
        <f>SUM(C71:C73)</f>
        <v>68</v>
      </c>
      <c r="D74" s="7">
        <f t="shared" ref="D74:H74" si="9">SUM(D71:D73)</f>
        <v>39533</v>
      </c>
      <c r="E74" s="13">
        <f t="shared" si="9"/>
        <v>0</v>
      </c>
      <c r="F74" s="7">
        <f t="shared" si="9"/>
        <v>1267</v>
      </c>
      <c r="G74" s="13">
        <f t="shared" si="9"/>
        <v>4</v>
      </c>
      <c r="H74" s="14">
        <f t="shared" si="9"/>
        <v>64</v>
      </c>
    </row>
    <row r="75" spans="1:8" ht="36.75" customHeight="1">
      <c r="A75" s="11">
        <v>4</v>
      </c>
      <c r="B75" s="10" t="s">
        <v>17</v>
      </c>
      <c r="C75" s="4">
        <f>الادارة!C75</f>
        <v>0</v>
      </c>
      <c r="D75" s="4">
        <f>الادارة!D75</f>
        <v>0</v>
      </c>
      <c r="E75" s="15">
        <f>الادارة!E75</f>
        <v>0</v>
      </c>
      <c r="F75" s="4">
        <f>الادارة!F75</f>
        <v>0</v>
      </c>
      <c r="G75" s="13">
        <f>الادارة!G75</f>
        <v>0</v>
      </c>
      <c r="H75" s="14">
        <f>الادارة!H75</f>
        <v>0</v>
      </c>
    </row>
    <row r="76" spans="1:8" ht="30" hidden="1" customHeight="1">
      <c r="A76" s="11">
        <v>11</v>
      </c>
      <c r="B76" s="6" t="s">
        <v>18</v>
      </c>
      <c r="C76" s="4">
        <f>الادارة!C76</f>
        <v>0</v>
      </c>
      <c r="D76" s="4">
        <f>الادارة!D76</f>
        <v>0</v>
      </c>
      <c r="E76" s="15">
        <f>الادارة!E76</f>
        <v>0</v>
      </c>
      <c r="F76" s="4">
        <f>الادارة!F76</f>
        <v>0</v>
      </c>
      <c r="G76" s="13">
        <f>الادارة!G76</f>
        <v>0</v>
      </c>
      <c r="H76" s="14">
        <f>الادارة!H76</f>
        <v>0</v>
      </c>
    </row>
    <row r="77" spans="1:8" ht="30" hidden="1" customHeight="1">
      <c r="A77" s="11">
        <v>12</v>
      </c>
      <c r="B77" s="6" t="s">
        <v>19</v>
      </c>
      <c r="C77" s="4">
        <f>الادارة!C77</f>
        <v>0</v>
      </c>
      <c r="D77" s="4">
        <f>الادارة!D77</f>
        <v>0</v>
      </c>
      <c r="E77" s="15">
        <f>الادارة!E77</f>
        <v>0</v>
      </c>
      <c r="F77" s="4">
        <f>الادارة!F77</f>
        <v>0</v>
      </c>
      <c r="G77" s="13">
        <f>الادارة!G77</f>
        <v>0</v>
      </c>
      <c r="H77" s="14">
        <f>الادارة!H77</f>
        <v>0</v>
      </c>
    </row>
    <row r="78" spans="1:8" ht="30" hidden="1" customHeight="1">
      <c r="A78" s="11">
        <v>13</v>
      </c>
      <c r="B78" s="6" t="s">
        <v>20</v>
      </c>
      <c r="C78" s="4">
        <f>الادارة!C78</f>
        <v>0</v>
      </c>
      <c r="D78" s="4">
        <f>الادارة!D78</f>
        <v>0</v>
      </c>
      <c r="E78" s="15">
        <f>الادارة!E78</f>
        <v>0</v>
      </c>
      <c r="F78" s="4">
        <f>الادارة!F78</f>
        <v>0</v>
      </c>
      <c r="G78" s="13">
        <f>الادارة!G78</f>
        <v>0</v>
      </c>
      <c r="H78" s="14">
        <f>الادارة!H78</f>
        <v>0</v>
      </c>
    </row>
    <row r="79" spans="1:8" ht="30" hidden="1" customHeight="1">
      <c r="A79" s="11">
        <v>14</v>
      </c>
      <c r="B79" s="6" t="s">
        <v>21</v>
      </c>
      <c r="C79" s="4">
        <f>الادارة!C79</f>
        <v>0</v>
      </c>
      <c r="D79" s="4">
        <f>الادارة!D79</f>
        <v>0</v>
      </c>
      <c r="E79" s="15">
        <f>الادارة!E79</f>
        <v>0</v>
      </c>
      <c r="F79" s="4">
        <f>الادارة!F79</f>
        <v>0</v>
      </c>
      <c r="G79" s="13">
        <f>الادارة!G79</f>
        <v>0</v>
      </c>
      <c r="H79" s="14">
        <f>الادارة!H79</f>
        <v>0</v>
      </c>
    </row>
    <row r="80" spans="1:8" ht="30" hidden="1" customHeight="1">
      <c r="A80" s="22" t="s">
        <v>10</v>
      </c>
      <c r="B80" s="23"/>
      <c r="C80" s="7">
        <f>SUM(C75:C79)</f>
        <v>0</v>
      </c>
      <c r="D80" s="7">
        <f t="shared" ref="D80:H80" si="10">SUM(D75:D79)</f>
        <v>0</v>
      </c>
      <c r="E80" s="13">
        <f t="shared" si="10"/>
        <v>0</v>
      </c>
      <c r="F80" s="7">
        <f t="shared" si="10"/>
        <v>0</v>
      </c>
      <c r="G80" s="13">
        <f t="shared" si="10"/>
        <v>0</v>
      </c>
      <c r="H80" s="14">
        <f t="shared" si="10"/>
        <v>0</v>
      </c>
    </row>
    <row r="81" spans="1:8" ht="42" customHeight="1">
      <c r="A81" s="11">
        <v>5</v>
      </c>
      <c r="B81" s="10" t="s">
        <v>22</v>
      </c>
      <c r="C81" s="4">
        <f>الادارة!C81</f>
        <v>0</v>
      </c>
      <c r="D81" s="4">
        <f>الادارة!D81</f>
        <v>0</v>
      </c>
      <c r="E81" s="15">
        <f>الادارة!E81</f>
        <v>0</v>
      </c>
      <c r="F81" s="4">
        <f>الادارة!F81</f>
        <v>0</v>
      </c>
      <c r="G81" s="13">
        <f>الادارة!G81</f>
        <v>0</v>
      </c>
      <c r="H81" s="14">
        <f>الادارة!H81</f>
        <v>0</v>
      </c>
    </row>
    <row r="82" spans="1:8" ht="30" hidden="1" customHeight="1">
      <c r="A82" s="11">
        <v>16</v>
      </c>
      <c r="B82" s="6" t="s">
        <v>23</v>
      </c>
      <c r="C82" s="4">
        <f>الادارة!C82</f>
        <v>0</v>
      </c>
      <c r="D82" s="4">
        <f>الادارة!D82</f>
        <v>0</v>
      </c>
      <c r="E82" s="15">
        <f>الادارة!E82</f>
        <v>0</v>
      </c>
      <c r="F82" s="4">
        <f>الادارة!F82</f>
        <v>0</v>
      </c>
      <c r="G82" s="13">
        <f>الادارة!G82</f>
        <v>0</v>
      </c>
      <c r="H82" s="14">
        <f>الادارة!H82</f>
        <v>0</v>
      </c>
    </row>
    <row r="83" spans="1:8" ht="30" hidden="1" customHeight="1">
      <c r="A83" s="22" t="s">
        <v>10</v>
      </c>
      <c r="B83" s="23"/>
      <c r="C83" s="7">
        <f>SUM(C81:C82)</f>
        <v>0</v>
      </c>
      <c r="D83" s="7">
        <f>SUM(D81:D82)</f>
        <v>0</v>
      </c>
      <c r="E83" s="13">
        <f t="shared" ref="E83:H83" si="11">SUM(E81:E82)</f>
        <v>0</v>
      </c>
      <c r="F83" s="7">
        <f t="shared" si="11"/>
        <v>0</v>
      </c>
      <c r="G83" s="13">
        <f t="shared" si="11"/>
        <v>0</v>
      </c>
      <c r="H83" s="14">
        <f t="shared" si="11"/>
        <v>0</v>
      </c>
    </row>
    <row r="84" spans="1:8" ht="47.25" customHeight="1">
      <c r="A84" s="11">
        <v>6</v>
      </c>
      <c r="B84" s="10" t="s">
        <v>24</v>
      </c>
      <c r="C84" s="4">
        <f>الادارة!C84</f>
        <v>0</v>
      </c>
      <c r="D84" s="4">
        <f>الادارة!D84</f>
        <v>0</v>
      </c>
      <c r="E84" s="15">
        <f>الادارة!E84</f>
        <v>0</v>
      </c>
      <c r="F84" s="4">
        <f>الادارة!F84</f>
        <v>0</v>
      </c>
      <c r="G84" s="13">
        <f>الادارة!G84</f>
        <v>0</v>
      </c>
      <c r="H84" s="14">
        <f>الادارة!H84</f>
        <v>0</v>
      </c>
    </row>
    <row r="85" spans="1:8" ht="30" hidden="1" customHeight="1">
      <c r="A85" s="11">
        <v>18</v>
      </c>
      <c r="B85" s="6" t="s">
        <v>25</v>
      </c>
      <c r="C85" s="4">
        <f>الادارة!C85</f>
        <v>0</v>
      </c>
      <c r="D85" s="4">
        <f>الادارة!D85</f>
        <v>0</v>
      </c>
      <c r="E85" s="4">
        <f>الادارة!E85</f>
        <v>0</v>
      </c>
      <c r="F85" s="4">
        <f>الادارة!F85</f>
        <v>0</v>
      </c>
      <c r="G85" s="4">
        <f>الادارة!G85</f>
        <v>0</v>
      </c>
      <c r="H85" s="4">
        <f>الادارة!H85</f>
        <v>0</v>
      </c>
    </row>
    <row r="86" spans="1:8" ht="30" hidden="1" customHeight="1">
      <c r="A86" s="11">
        <v>19</v>
      </c>
      <c r="B86" s="6" t="s">
        <v>26</v>
      </c>
      <c r="C86" s="4">
        <f>الادارة!C86</f>
        <v>0</v>
      </c>
      <c r="D86" s="4">
        <f>الادارة!D86</f>
        <v>0</v>
      </c>
      <c r="E86" s="4">
        <f>الادارة!E86</f>
        <v>0</v>
      </c>
      <c r="F86" s="4">
        <f>الادارة!F86</f>
        <v>0</v>
      </c>
      <c r="G86" s="4">
        <f>الادارة!G86</f>
        <v>0</v>
      </c>
      <c r="H86" s="4">
        <f>الادارة!H86</f>
        <v>0</v>
      </c>
    </row>
    <row r="87" spans="1:8" ht="30" hidden="1" customHeight="1">
      <c r="A87" s="24" t="s">
        <v>27</v>
      </c>
      <c r="B87" s="25"/>
      <c r="C87" s="7">
        <f>SUM(C84:C86)</f>
        <v>0</v>
      </c>
      <c r="D87" s="7">
        <f>SUM(D84:D86)</f>
        <v>0</v>
      </c>
      <c r="E87" s="7">
        <f t="shared" ref="E87:F87" si="12">SUM(E84:E86)</f>
        <v>0</v>
      </c>
      <c r="F87" s="7">
        <f t="shared" si="12"/>
        <v>0</v>
      </c>
      <c r="G87" s="7">
        <f>SUM(G84:G86)</f>
        <v>0</v>
      </c>
      <c r="H87" s="7">
        <f>SUM(H84:H86)</f>
        <v>0</v>
      </c>
    </row>
    <row r="88" spans="1:8" ht="46.5" customHeight="1">
      <c r="A88" s="24" t="s">
        <v>28</v>
      </c>
      <c r="B88" s="25"/>
      <c r="C88" s="9">
        <f t="shared" ref="C88" si="13">SUM(C87+C83+C80+C74+C70+C66)</f>
        <v>110</v>
      </c>
      <c r="D88" s="9">
        <f t="shared" ref="D88" si="14">SUM(D87+D83+D80+D74+D70+D66)</f>
        <v>52680</v>
      </c>
      <c r="E88" s="9">
        <f t="shared" ref="E88" si="15">SUM(E87+E83+E80+E74+E70+E66)</f>
        <v>0</v>
      </c>
      <c r="F88" s="9">
        <f t="shared" ref="F88" si="16">SUM(F87+F83+F80+F74+F70+F66)</f>
        <v>1835</v>
      </c>
      <c r="G88" s="9">
        <f t="shared" ref="G88" si="17">SUM(G87+G83+G80+G74+G70+G66)</f>
        <v>5</v>
      </c>
      <c r="H88" s="9">
        <f t="shared" ref="H88" si="18">SUM(H87+H83+H80+H74+H70+H66)</f>
        <v>105</v>
      </c>
    </row>
    <row r="89" spans="1:8">
      <c r="A89" s="19" t="s">
        <v>35</v>
      </c>
      <c r="B89" s="19"/>
      <c r="C89" s="8"/>
      <c r="D89" s="19" t="s">
        <v>37</v>
      </c>
      <c r="E89" s="19"/>
      <c r="F89" s="8"/>
      <c r="G89" s="19" t="s">
        <v>38</v>
      </c>
      <c r="H89" s="19"/>
    </row>
    <row r="90" spans="1:8" ht="20.25">
      <c r="A90" s="20" t="s">
        <v>36</v>
      </c>
      <c r="B90" s="20"/>
      <c r="C90" s="8"/>
      <c r="D90" s="20" t="s">
        <v>39</v>
      </c>
      <c r="E90" s="20"/>
      <c r="F90" s="8"/>
      <c r="G90" s="21" t="s">
        <v>40</v>
      </c>
      <c r="H90" s="21"/>
    </row>
  </sheetData>
  <mergeCells count="60">
    <mergeCell ref="A6:B6"/>
    <mergeCell ref="C6:D6"/>
    <mergeCell ref="E6:F6"/>
    <mergeCell ref="G6:H6"/>
    <mergeCell ref="A1:C1"/>
    <mergeCell ref="A2:C2"/>
    <mergeCell ref="A3:C3"/>
    <mergeCell ref="A4:C4"/>
    <mergeCell ref="A5:H5"/>
    <mergeCell ref="D35:E35"/>
    <mergeCell ref="G35:H35"/>
    <mergeCell ref="G7:G8"/>
    <mergeCell ref="H7:H8"/>
    <mergeCell ref="A12:B12"/>
    <mergeCell ref="A16:B16"/>
    <mergeCell ref="A20:B20"/>
    <mergeCell ref="A26:B26"/>
    <mergeCell ref="A7:A8"/>
    <mergeCell ref="B7:B8"/>
    <mergeCell ref="C7:C8"/>
    <mergeCell ref="D7:D8"/>
    <mergeCell ref="E7:E8"/>
    <mergeCell ref="F7:F8"/>
    <mergeCell ref="A57:C57"/>
    <mergeCell ref="A29:B29"/>
    <mergeCell ref="A33:B33"/>
    <mergeCell ref="A34:B34"/>
    <mergeCell ref="A35:B35"/>
    <mergeCell ref="A36:B36"/>
    <mergeCell ref="D36:E36"/>
    <mergeCell ref="G36:H36"/>
    <mergeCell ref="A55:C55"/>
    <mergeCell ref="A56:C56"/>
    <mergeCell ref="A58:C58"/>
    <mergeCell ref="A59:H59"/>
    <mergeCell ref="A60:B60"/>
    <mergeCell ref="C60:D60"/>
    <mergeCell ref="E60:F60"/>
    <mergeCell ref="G60:H60"/>
    <mergeCell ref="A80:B80"/>
    <mergeCell ref="A61:A62"/>
    <mergeCell ref="B61:B62"/>
    <mergeCell ref="C61:C62"/>
    <mergeCell ref="D61:D62"/>
    <mergeCell ref="G61:G62"/>
    <mergeCell ref="H61:H62"/>
    <mergeCell ref="A66:B66"/>
    <mergeCell ref="A70:B70"/>
    <mergeCell ref="A74:B74"/>
    <mergeCell ref="E61:E62"/>
    <mergeCell ref="F61:F62"/>
    <mergeCell ref="A90:B90"/>
    <mergeCell ref="D90:E90"/>
    <mergeCell ref="G90:H90"/>
    <mergeCell ref="A83:B83"/>
    <mergeCell ref="A87:B87"/>
    <mergeCell ref="A88:B88"/>
    <mergeCell ref="A89:B89"/>
    <mergeCell ref="D89:E89"/>
    <mergeCell ref="G89:H89"/>
  </mergeCells>
  <printOptions horizontalCentered="1"/>
  <pageMargins left="0.19685039370078741" right="0.19685039370078741" top="0.19685039370078741" bottom="0.19685039370078741" header="0" footer="0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الادارة</vt:lpstr>
      <vt:lpstr>المديرية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شرق للتجارة</dc:creator>
  <cp:lastModifiedBy>DELL</cp:lastModifiedBy>
  <cp:lastPrinted>2021-02-03T14:05:09Z</cp:lastPrinted>
  <dcterms:created xsi:type="dcterms:W3CDTF">2021-02-02T13:59:50Z</dcterms:created>
  <dcterms:modified xsi:type="dcterms:W3CDTF">2021-04-24T15:42:40Z</dcterms:modified>
</cp:coreProperties>
</file>