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ah\Desktop\"/>
    </mc:Choice>
  </mc:AlternateContent>
  <bookViews>
    <workbookView xWindow="0" yWindow="0" windowWidth="7476" windowHeight="2808"/>
  </bookViews>
  <sheets>
    <sheet name="Sheet1" sheetId="1" r:id="rId1"/>
  </sheets>
  <definedNames>
    <definedName name="_xlnm._FilterDatabase" localSheetId="0" hidden="1">Sheet1!$A$1:$K$21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H3" i="1"/>
  <c r="H4" i="1"/>
  <c r="H5" i="1"/>
  <c r="H6" i="1"/>
  <c r="H12" i="1"/>
  <c r="H13" i="1"/>
  <c r="H14" i="1"/>
  <c r="H15" i="1"/>
  <c r="H16" i="1"/>
  <c r="H17" i="1"/>
  <c r="H18" i="1"/>
  <c r="H19" i="1"/>
  <c r="H20" i="1"/>
  <c r="H21" i="1"/>
  <c r="H8" i="1"/>
  <c r="H9" i="1"/>
  <c r="H10" i="1"/>
  <c r="H11" i="1"/>
  <c r="H7" i="1"/>
  <c r="J14" i="1"/>
  <c r="J13" i="1"/>
  <c r="J12" i="1"/>
  <c r="I12" i="1" l="1"/>
  <c r="K12" i="1" s="1"/>
  <c r="I13" i="1"/>
  <c r="K13" i="1" s="1"/>
  <c r="I14" i="1"/>
  <c r="K14" i="1" s="1"/>
  <c r="I15" i="1"/>
  <c r="K15" i="1" s="1"/>
  <c r="I16" i="1"/>
  <c r="K16" i="1" s="1"/>
  <c r="I7" i="1"/>
  <c r="K7" i="1" s="1"/>
  <c r="I8" i="1"/>
  <c r="K8" i="1" s="1"/>
  <c r="I9" i="1"/>
  <c r="K9" i="1" s="1"/>
  <c r="I10" i="1"/>
  <c r="K10" i="1" s="1"/>
  <c r="I11" i="1"/>
  <c r="K11" i="1" s="1"/>
  <c r="I17" i="1"/>
  <c r="K17" i="1" s="1"/>
  <c r="I18" i="1"/>
  <c r="K18" i="1" s="1"/>
  <c r="I19" i="1"/>
  <c r="K19" i="1" s="1"/>
  <c r="I20" i="1"/>
  <c r="K20" i="1" s="1"/>
  <c r="I21" i="1"/>
  <c r="K21" i="1" s="1"/>
  <c r="I3" i="1"/>
  <c r="K3" i="1" s="1"/>
  <c r="I4" i="1"/>
  <c r="K4" i="1" s="1"/>
  <c r="I5" i="1"/>
  <c r="K5" i="1" s="1"/>
  <c r="I6" i="1"/>
  <c r="K6" i="1" s="1"/>
  <c r="I2" i="1"/>
  <c r="K2" i="1" s="1"/>
  <c r="E3" i="1"/>
  <c r="E4" i="1"/>
  <c r="E5" i="1"/>
  <c r="E6" i="1"/>
  <c r="E12" i="1"/>
  <c r="E13" i="1"/>
  <c r="E14" i="1"/>
  <c r="E15" i="1"/>
  <c r="E16" i="1"/>
  <c r="E7" i="1"/>
  <c r="E8" i="1"/>
  <c r="E9" i="1"/>
  <c r="E10" i="1"/>
  <c r="E11" i="1"/>
  <c r="E17" i="1"/>
  <c r="E18" i="1"/>
  <c r="E19" i="1"/>
  <c r="E20" i="1"/>
  <c r="E21" i="1"/>
  <c r="E2" i="1"/>
</calcChain>
</file>

<file path=xl/sharedStrings.xml><?xml version="1.0" encoding="utf-8"?>
<sst xmlns="http://schemas.openxmlformats.org/spreadsheetml/2006/main" count="53" uniqueCount="23">
  <si>
    <t>كود الصنف</t>
  </si>
  <si>
    <t>إسم الصنف</t>
  </si>
  <si>
    <t>كمية الوارد</t>
  </si>
  <si>
    <t>سعر الوارد</t>
  </si>
  <si>
    <t>قيمة الوارد</t>
  </si>
  <si>
    <t>كمية المنصرف</t>
  </si>
  <si>
    <t>سعر المنصرف</t>
  </si>
  <si>
    <t>قيمة المنصرف</t>
  </si>
  <si>
    <t>رصيد كمية</t>
  </si>
  <si>
    <t>متوسط السعر</t>
  </si>
  <si>
    <t>قيمة الرصيد</t>
  </si>
  <si>
    <t>0000001</t>
  </si>
  <si>
    <t>0000002</t>
  </si>
  <si>
    <t>0000003</t>
  </si>
  <si>
    <t>0000004</t>
  </si>
  <si>
    <t>0000005</t>
  </si>
  <si>
    <t>برتقال</t>
  </si>
  <si>
    <t>فراولة</t>
  </si>
  <si>
    <t>مانجو</t>
  </si>
  <si>
    <t>كيوي</t>
  </si>
  <si>
    <t>تفاح</t>
  </si>
  <si>
    <t>مطلوب أن يتم حسابه أوتوماتيكاً مع كل حركة في الوارد</t>
  </si>
  <si>
    <t xml:space="preserve">يتم نزوله أوتوماتيكاً مع كل حركة منصرف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</si>
</sst>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49" fontId="0" fillId="0" borderId="0" xfId="0" applyNumberFormat="1"/>
    <xf numFmtId="0" fontId="0" fillId="2" borderId="0" xfId="0" applyFill="1"/>
    <xf numFmtId="0" fontId="2" fillId="3" borderId="0" xfId="0" applyFont="1" applyFill="1"/>
    <xf numFmtId="0" fontId="0" fillId="3" borderId="0" xfId="0" applyFill="1"/>
    <xf numFmtId="0" fontId="3" fillId="4" borderId="0" xfId="0" applyFont="1" applyFill="1"/>
    <xf numFmtId="43" fontId="2" fillId="3" borderId="0" xfId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320040</xdr:colOff>
      <xdr:row>11</xdr:row>
      <xdr:rowOff>106680</xdr:rowOff>
    </xdr:from>
    <xdr:to>
      <xdr:col>9</xdr:col>
      <xdr:colOff>22860</xdr:colOff>
      <xdr:row>16</xdr:row>
      <xdr:rowOff>22860</xdr:rowOff>
    </xdr:to>
    <xdr:cxnSp macro="">
      <xdr:nvCxnSpPr>
        <xdr:cNvPr id="3" name="Straight Arrow Connector 2"/>
        <xdr:cNvCxnSpPr/>
      </xdr:nvCxnSpPr>
      <xdr:spPr>
        <a:xfrm>
          <a:off x="9982276200" y="2118360"/>
          <a:ext cx="1722120" cy="8305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304800</xdr:colOff>
      <xdr:row>12</xdr:row>
      <xdr:rowOff>121920</xdr:rowOff>
    </xdr:from>
    <xdr:to>
      <xdr:col>9</xdr:col>
      <xdr:colOff>45720</xdr:colOff>
      <xdr:row>17</xdr:row>
      <xdr:rowOff>99060</xdr:rowOff>
    </xdr:to>
    <xdr:cxnSp macro="">
      <xdr:nvCxnSpPr>
        <xdr:cNvPr id="5" name="Straight Arrow Connector 4"/>
        <xdr:cNvCxnSpPr/>
      </xdr:nvCxnSpPr>
      <xdr:spPr>
        <a:xfrm>
          <a:off x="9982253340" y="2316480"/>
          <a:ext cx="1760220" cy="89154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388620</xdr:colOff>
      <xdr:row>13</xdr:row>
      <xdr:rowOff>137160</xdr:rowOff>
    </xdr:from>
    <xdr:to>
      <xdr:col>9</xdr:col>
      <xdr:colOff>15240</xdr:colOff>
      <xdr:row>18</xdr:row>
      <xdr:rowOff>99060</xdr:rowOff>
    </xdr:to>
    <xdr:cxnSp macro="">
      <xdr:nvCxnSpPr>
        <xdr:cNvPr id="7" name="Straight Arrow Connector 6"/>
        <xdr:cNvCxnSpPr/>
      </xdr:nvCxnSpPr>
      <xdr:spPr>
        <a:xfrm>
          <a:off x="9982283820" y="2514600"/>
          <a:ext cx="1645920" cy="8763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365760</xdr:colOff>
      <xdr:row>11</xdr:row>
      <xdr:rowOff>76200</xdr:rowOff>
    </xdr:from>
    <xdr:to>
      <xdr:col>12</xdr:col>
      <xdr:colOff>99060</xdr:colOff>
      <xdr:row>11</xdr:row>
      <xdr:rowOff>152400</xdr:rowOff>
    </xdr:to>
    <xdr:cxnSp macro="">
      <xdr:nvCxnSpPr>
        <xdr:cNvPr id="9" name="Straight Arrow Connector 8"/>
        <xdr:cNvCxnSpPr/>
      </xdr:nvCxnSpPr>
      <xdr:spPr>
        <a:xfrm>
          <a:off x="9980272140" y="2087880"/>
          <a:ext cx="1661160" cy="762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480060</xdr:colOff>
      <xdr:row>16</xdr:row>
      <xdr:rowOff>76200</xdr:rowOff>
    </xdr:from>
    <xdr:to>
      <xdr:col>13</xdr:col>
      <xdr:colOff>571500</xdr:colOff>
      <xdr:row>16</xdr:row>
      <xdr:rowOff>91440</xdr:rowOff>
    </xdr:to>
    <xdr:cxnSp macro="">
      <xdr:nvCxnSpPr>
        <xdr:cNvPr id="11" name="Straight Arrow Connector 10"/>
        <xdr:cNvCxnSpPr/>
      </xdr:nvCxnSpPr>
      <xdr:spPr>
        <a:xfrm flipH="1">
          <a:off x="9979190100" y="3002280"/>
          <a:ext cx="4648200" cy="1524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rightToLeft="1" tabSelected="1" workbookViewId="0">
      <selection activeCell="J25" sqref="J25"/>
    </sheetView>
  </sheetViews>
  <sheetFormatPr defaultRowHeight="14.4" x14ac:dyDescent="0.3"/>
  <cols>
    <col min="1" max="2" width="10.88671875" bestFit="1" customWidth="1"/>
    <col min="3" max="3" width="10" bestFit="1" customWidth="1"/>
    <col min="4" max="4" width="9.88671875" bestFit="1" customWidth="1"/>
    <col min="5" max="5" width="10" bestFit="1" customWidth="1"/>
    <col min="6" max="6" width="12.5546875" bestFit="1" customWidth="1"/>
    <col min="7" max="7" width="12.44140625" bestFit="1" customWidth="1"/>
    <col min="8" max="8" width="12.5546875" bestFit="1" customWidth="1"/>
    <col min="9" max="9" width="10.109375" bestFit="1" customWidth="1"/>
    <col min="10" max="10" width="12.5546875" bestFit="1" customWidth="1"/>
    <col min="11" max="11" width="11.109375" bestFit="1" customWidth="1"/>
  </cols>
  <sheetData>
    <row r="1" spans="1:13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3" x14ac:dyDescent="0.3">
      <c r="A2" s="1" t="s">
        <v>11</v>
      </c>
      <c r="B2" t="s">
        <v>16</v>
      </c>
      <c r="C2">
        <v>100</v>
      </c>
      <c r="D2">
        <v>5</v>
      </c>
      <c r="E2">
        <f>D2*C2</f>
        <v>500</v>
      </c>
      <c r="F2">
        <v>0</v>
      </c>
      <c r="G2" s="2"/>
      <c r="H2">
        <f t="shared" ref="H2:H6" si="0">+F2*G2</f>
        <v>0</v>
      </c>
      <c r="I2">
        <f>SUMPRODUCT($C$2:C2-$F$2:F2,--($A$2:A2=A2))</f>
        <v>100</v>
      </c>
      <c r="J2" s="2">
        <v>5</v>
      </c>
      <c r="K2">
        <f>I2*J2</f>
        <v>500</v>
      </c>
    </row>
    <row r="3" spans="1:13" x14ac:dyDescent="0.3">
      <c r="A3" s="1" t="s">
        <v>12</v>
      </c>
      <c r="B3" t="s">
        <v>17</v>
      </c>
      <c r="C3">
        <v>50</v>
      </c>
      <c r="D3">
        <v>8</v>
      </c>
      <c r="E3">
        <f t="shared" ref="E3:E21" si="1">D3*C3</f>
        <v>400</v>
      </c>
      <c r="F3">
        <v>0</v>
      </c>
      <c r="G3" s="2"/>
      <c r="H3">
        <f t="shared" si="0"/>
        <v>0</v>
      </c>
      <c r="I3">
        <f>SUMPRODUCT($C$2:C3-$F$2:F3,--($A$2:A3=A3))</f>
        <v>50</v>
      </c>
      <c r="J3" s="2">
        <v>8</v>
      </c>
      <c r="K3">
        <f t="shared" ref="K3:K21" si="2">I3*J3</f>
        <v>400</v>
      </c>
    </row>
    <row r="4" spans="1:13" x14ac:dyDescent="0.3">
      <c r="A4" s="1" t="s">
        <v>13</v>
      </c>
      <c r="B4" t="s">
        <v>18</v>
      </c>
      <c r="C4">
        <v>30</v>
      </c>
      <c r="D4">
        <v>10</v>
      </c>
      <c r="E4">
        <f t="shared" si="1"/>
        <v>300</v>
      </c>
      <c r="F4">
        <v>0</v>
      </c>
      <c r="G4" s="2"/>
      <c r="H4">
        <f t="shared" si="0"/>
        <v>0</v>
      </c>
      <c r="I4">
        <f>SUMPRODUCT($C$2:C4-$F$2:F4,--($A$2:A4=A4))</f>
        <v>30</v>
      </c>
      <c r="J4" s="2">
        <v>10</v>
      </c>
      <c r="K4">
        <f t="shared" si="2"/>
        <v>300</v>
      </c>
    </row>
    <row r="5" spans="1:13" x14ac:dyDescent="0.3">
      <c r="A5" s="1" t="s">
        <v>14</v>
      </c>
      <c r="B5" t="s">
        <v>19</v>
      </c>
      <c r="C5">
        <v>40</v>
      </c>
      <c r="D5">
        <v>3</v>
      </c>
      <c r="E5">
        <f t="shared" si="1"/>
        <v>120</v>
      </c>
      <c r="F5">
        <v>0</v>
      </c>
      <c r="G5" s="2"/>
      <c r="H5">
        <f t="shared" si="0"/>
        <v>0</v>
      </c>
      <c r="I5">
        <f>SUMPRODUCT($C$2:C5-$F$2:F5,--($A$2:A5=A5))</f>
        <v>40</v>
      </c>
      <c r="J5" s="2">
        <v>3</v>
      </c>
      <c r="K5">
        <f t="shared" si="2"/>
        <v>120</v>
      </c>
    </row>
    <row r="6" spans="1:13" x14ac:dyDescent="0.3">
      <c r="A6" s="1" t="s">
        <v>15</v>
      </c>
      <c r="B6" t="s">
        <v>20</v>
      </c>
      <c r="C6">
        <v>25</v>
      </c>
      <c r="D6">
        <v>20</v>
      </c>
      <c r="E6">
        <f t="shared" si="1"/>
        <v>500</v>
      </c>
      <c r="F6">
        <v>0</v>
      </c>
      <c r="G6" s="2"/>
      <c r="H6">
        <f t="shared" si="0"/>
        <v>0</v>
      </c>
      <c r="I6">
        <f>SUMPRODUCT($C$2:C6-$F$2:F6,--($A$2:A6=A6))</f>
        <v>25</v>
      </c>
      <c r="J6" s="2">
        <v>20</v>
      </c>
      <c r="K6">
        <f t="shared" si="2"/>
        <v>500</v>
      </c>
    </row>
    <row r="7" spans="1:13" x14ac:dyDescent="0.3">
      <c r="A7" s="1" t="s">
        <v>11</v>
      </c>
      <c r="B7" t="s">
        <v>16</v>
      </c>
      <c r="C7">
        <v>0</v>
      </c>
      <c r="D7">
        <v>0</v>
      </c>
      <c r="E7">
        <f>D7*C7</f>
        <v>0</v>
      </c>
      <c r="F7">
        <v>20</v>
      </c>
      <c r="G7" s="2">
        <v>5</v>
      </c>
      <c r="H7">
        <f>+F7*G7</f>
        <v>100</v>
      </c>
      <c r="I7">
        <f>SUMPRODUCT($C$2:C7-$F$2:F7,--($A$2:A7=A7))</f>
        <v>80</v>
      </c>
      <c r="J7" s="2">
        <v>5</v>
      </c>
      <c r="K7">
        <f t="shared" si="2"/>
        <v>400</v>
      </c>
    </row>
    <row r="8" spans="1:13" x14ac:dyDescent="0.3">
      <c r="A8" s="1" t="s">
        <v>12</v>
      </c>
      <c r="B8" t="s">
        <v>17</v>
      </c>
      <c r="C8">
        <v>0</v>
      </c>
      <c r="D8">
        <v>0</v>
      </c>
      <c r="E8">
        <f>D8*C8</f>
        <v>0</v>
      </c>
      <c r="F8">
        <v>30</v>
      </c>
      <c r="G8" s="2">
        <v>8</v>
      </c>
      <c r="H8">
        <f t="shared" ref="H8:H21" si="3">+F8*G8</f>
        <v>240</v>
      </c>
      <c r="I8">
        <f>SUMPRODUCT($C$2:C8-$F$2:F8,--($A$2:A8=A8))</f>
        <v>20</v>
      </c>
      <c r="J8" s="2">
        <v>8</v>
      </c>
      <c r="K8">
        <f t="shared" si="2"/>
        <v>160</v>
      </c>
    </row>
    <row r="9" spans="1:13" x14ac:dyDescent="0.3">
      <c r="A9" s="1" t="s">
        <v>13</v>
      </c>
      <c r="B9" t="s">
        <v>18</v>
      </c>
      <c r="C9">
        <v>0</v>
      </c>
      <c r="D9">
        <v>0</v>
      </c>
      <c r="E9">
        <f>D9*C9</f>
        <v>0</v>
      </c>
      <c r="F9">
        <v>15</v>
      </c>
      <c r="G9" s="2">
        <v>10</v>
      </c>
      <c r="H9">
        <f t="shared" si="3"/>
        <v>150</v>
      </c>
      <c r="I9">
        <f>SUMPRODUCT($C$2:C9-$F$2:F9,--($A$2:A9=A9))</f>
        <v>15</v>
      </c>
      <c r="J9" s="2">
        <v>10</v>
      </c>
      <c r="K9">
        <f t="shared" si="2"/>
        <v>150</v>
      </c>
    </row>
    <row r="10" spans="1:13" x14ac:dyDescent="0.3">
      <c r="A10" s="1" t="s">
        <v>14</v>
      </c>
      <c r="B10" t="s">
        <v>19</v>
      </c>
      <c r="C10">
        <v>0</v>
      </c>
      <c r="D10">
        <v>0</v>
      </c>
      <c r="E10">
        <f>D10*C10</f>
        <v>0</v>
      </c>
      <c r="F10">
        <v>20</v>
      </c>
      <c r="G10" s="2">
        <v>3</v>
      </c>
      <c r="H10">
        <f t="shared" si="3"/>
        <v>60</v>
      </c>
      <c r="I10">
        <f>SUMPRODUCT($C$2:C10-$F$2:F10,--($A$2:A10=A10))</f>
        <v>20</v>
      </c>
      <c r="J10" s="2">
        <v>3</v>
      </c>
      <c r="K10">
        <f t="shared" si="2"/>
        <v>60</v>
      </c>
    </row>
    <row r="11" spans="1:13" x14ac:dyDescent="0.3">
      <c r="A11" s="1" t="s">
        <v>15</v>
      </c>
      <c r="B11" t="s">
        <v>20</v>
      </c>
      <c r="C11">
        <v>0</v>
      </c>
      <c r="D11">
        <v>0</v>
      </c>
      <c r="E11">
        <f>D11*C11</f>
        <v>0</v>
      </c>
      <c r="F11">
        <v>15</v>
      </c>
      <c r="G11" s="2">
        <v>20</v>
      </c>
      <c r="H11">
        <f t="shared" si="3"/>
        <v>300</v>
      </c>
      <c r="I11">
        <f>SUMPRODUCT($C$2:C16-$F$2:F16,--($A$2:A16=A11))</f>
        <v>35</v>
      </c>
      <c r="J11" s="2">
        <v>20</v>
      </c>
      <c r="K11">
        <f t="shared" si="2"/>
        <v>700</v>
      </c>
    </row>
    <row r="12" spans="1:13" x14ac:dyDescent="0.3">
      <c r="A12" s="1" t="s">
        <v>11</v>
      </c>
      <c r="B12" t="s">
        <v>16</v>
      </c>
      <c r="C12">
        <v>100</v>
      </c>
      <c r="D12">
        <v>4</v>
      </c>
      <c r="E12">
        <f t="shared" si="1"/>
        <v>400</v>
      </c>
      <c r="F12">
        <v>0</v>
      </c>
      <c r="G12" s="2"/>
      <c r="H12">
        <f t="shared" si="3"/>
        <v>0</v>
      </c>
      <c r="I12">
        <f>SUMPRODUCT($C$2:C12-$F$2:F12,--($A$2:A12=A12))</f>
        <v>180</v>
      </c>
      <c r="J12" s="6">
        <f>(400+400)/180</f>
        <v>4.4444444444444446</v>
      </c>
      <c r="K12">
        <f t="shared" si="2"/>
        <v>800</v>
      </c>
      <c r="M12" t="s">
        <v>21</v>
      </c>
    </row>
    <row r="13" spans="1:13" x14ac:dyDescent="0.3">
      <c r="A13" s="1" t="s">
        <v>12</v>
      </c>
      <c r="B13" t="s">
        <v>17</v>
      </c>
      <c r="C13">
        <v>50</v>
      </c>
      <c r="D13">
        <v>7</v>
      </c>
      <c r="E13">
        <f t="shared" si="1"/>
        <v>350</v>
      </c>
      <c r="F13">
        <v>0</v>
      </c>
      <c r="G13" s="2"/>
      <c r="H13">
        <f t="shared" si="3"/>
        <v>0</v>
      </c>
      <c r="I13">
        <f>SUMPRODUCT($C$2:C13-$F$2:F13,--($A$2:A13=A13))</f>
        <v>70</v>
      </c>
      <c r="J13" s="6">
        <f>(160+350)/70</f>
        <v>7.2857142857142856</v>
      </c>
      <c r="K13">
        <f t="shared" si="2"/>
        <v>510</v>
      </c>
    </row>
    <row r="14" spans="1:13" x14ac:dyDescent="0.3">
      <c r="A14" s="1" t="s">
        <v>13</v>
      </c>
      <c r="B14" t="s">
        <v>18</v>
      </c>
      <c r="C14">
        <v>30</v>
      </c>
      <c r="D14">
        <v>9</v>
      </c>
      <c r="E14">
        <f t="shared" si="1"/>
        <v>270</v>
      </c>
      <c r="F14">
        <v>0</v>
      </c>
      <c r="G14" s="2"/>
      <c r="H14">
        <f t="shared" si="3"/>
        <v>0</v>
      </c>
      <c r="I14">
        <f>SUMPRODUCT($C$2:C14-$F$2:F14,--($A$2:A14=A14))</f>
        <v>45</v>
      </c>
      <c r="J14" s="6">
        <f>(150+270)/45</f>
        <v>9.3333333333333339</v>
      </c>
      <c r="K14">
        <f t="shared" si="2"/>
        <v>420</v>
      </c>
    </row>
    <row r="15" spans="1:13" x14ac:dyDescent="0.3">
      <c r="A15" s="1" t="s">
        <v>14</v>
      </c>
      <c r="B15" t="s">
        <v>19</v>
      </c>
      <c r="C15">
        <v>40</v>
      </c>
      <c r="D15">
        <v>2</v>
      </c>
      <c r="E15">
        <f t="shared" si="1"/>
        <v>80</v>
      </c>
      <c r="F15">
        <v>0</v>
      </c>
      <c r="G15" s="2"/>
      <c r="H15">
        <f t="shared" si="3"/>
        <v>0</v>
      </c>
      <c r="I15">
        <f>SUMPRODUCT($C$2:C15-$F$2:F15,--($A$2:A15=A15))</f>
        <v>60</v>
      </c>
      <c r="J15" s="2"/>
      <c r="K15">
        <f t="shared" si="2"/>
        <v>0</v>
      </c>
    </row>
    <row r="16" spans="1:13" x14ac:dyDescent="0.3">
      <c r="A16" s="1" t="s">
        <v>15</v>
      </c>
      <c r="B16" t="s">
        <v>20</v>
      </c>
      <c r="C16">
        <v>25</v>
      </c>
      <c r="D16">
        <v>15</v>
      </c>
      <c r="E16">
        <f t="shared" si="1"/>
        <v>375</v>
      </c>
      <c r="F16">
        <v>0</v>
      </c>
      <c r="G16" s="2"/>
      <c r="H16">
        <f t="shared" si="3"/>
        <v>0</v>
      </c>
      <c r="I16">
        <f>SUMPRODUCT($C$2:C16-$F$2:F16,--($A$2:A16=A16))</f>
        <v>35</v>
      </c>
      <c r="J16" s="2"/>
      <c r="K16">
        <f t="shared" si="2"/>
        <v>0</v>
      </c>
    </row>
    <row r="17" spans="1:15" x14ac:dyDescent="0.3">
      <c r="A17" s="1" t="s">
        <v>11</v>
      </c>
      <c r="B17" t="s">
        <v>16</v>
      </c>
      <c r="C17">
        <v>0</v>
      </c>
      <c r="D17">
        <v>0</v>
      </c>
      <c r="E17">
        <f t="shared" si="1"/>
        <v>0</v>
      </c>
      <c r="F17">
        <v>10</v>
      </c>
      <c r="G17" s="3">
        <v>4.4400000000000004</v>
      </c>
      <c r="H17">
        <f t="shared" si="3"/>
        <v>44.400000000000006</v>
      </c>
      <c r="I17">
        <f>SUMPRODUCT($C$2:C17-$F$2:F17,--($A$2:A17=A17))</f>
        <v>170</v>
      </c>
      <c r="J17" s="2"/>
      <c r="K17">
        <f t="shared" si="2"/>
        <v>0</v>
      </c>
      <c r="O17" t="s">
        <v>22</v>
      </c>
    </row>
    <row r="18" spans="1:15" x14ac:dyDescent="0.3">
      <c r="A18" s="1" t="s">
        <v>12</v>
      </c>
      <c r="B18" t="s">
        <v>17</v>
      </c>
      <c r="C18">
        <v>0</v>
      </c>
      <c r="D18">
        <v>0</v>
      </c>
      <c r="E18">
        <f t="shared" si="1"/>
        <v>0</v>
      </c>
      <c r="F18">
        <v>20</v>
      </c>
      <c r="G18" s="3">
        <v>7.29</v>
      </c>
      <c r="H18">
        <f t="shared" si="3"/>
        <v>145.80000000000001</v>
      </c>
      <c r="I18">
        <f>SUMPRODUCT($C$2:C18-$F$2:F18,--($A$2:A18=A18))</f>
        <v>50</v>
      </c>
      <c r="J18" s="2"/>
      <c r="K18">
        <f t="shared" si="2"/>
        <v>0</v>
      </c>
    </row>
    <row r="19" spans="1:15" x14ac:dyDescent="0.3">
      <c r="A19" s="1" t="s">
        <v>13</v>
      </c>
      <c r="B19" t="s">
        <v>18</v>
      </c>
      <c r="C19">
        <v>0</v>
      </c>
      <c r="D19">
        <v>0</v>
      </c>
      <c r="E19">
        <f t="shared" si="1"/>
        <v>0</v>
      </c>
      <c r="F19">
        <v>10</v>
      </c>
      <c r="G19" s="3">
        <v>9.33</v>
      </c>
      <c r="H19">
        <f t="shared" si="3"/>
        <v>93.3</v>
      </c>
      <c r="I19">
        <f>SUMPRODUCT($C$2:C19-$F$2:F19,--($A$2:A19=A19))</f>
        <v>35</v>
      </c>
      <c r="J19" s="2"/>
      <c r="K19">
        <f t="shared" si="2"/>
        <v>0</v>
      </c>
    </row>
    <row r="20" spans="1:15" x14ac:dyDescent="0.3">
      <c r="A20" s="1" t="s">
        <v>14</v>
      </c>
      <c r="B20" t="s">
        <v>19</v>
      </c>
      <c r="C20">
        <v>0</v>
      </c>
      <c r="D20">
        <v>0</v>
      </c>
      <c r="E20">
        <f t="shared" si="1"/>
        <v>0</v>
      </c>
      <c r="F20">
        <v>15</v>
      </c>
      <c r="G20" s="4"/>
      <c r="H20">
        <f t="shared" si="3"/>
        <v>0</v>
      </c>
      <c r="I20">
        <f>SUMPRODUCT($C$2:C20-$F$2:F20,--($A$2:A20=A20))</f>
        <v>45</v>
      </c>
      <c r="J20" s="2"/>
      <c r="K20">
        <f t="shared" si="2"/>
        <v>0</v>
      </c>
    </row>
    <row r="21" spans="1:15" x14ac:dyDescent="0.3">
      <c r="A21" s="1" t="s">
        <v>15</v>
      </c>
      <c r="B21" t="s">
        <v>20</v>
      </c>
      <c r="C21">
        <v>0</v>
      </c>
      <c r="D21">
        <v>0</v>
      </c>
      <c r="E21">
        <f t="shared" si="1"/>
        <v>0</v>
      </c>
      <c r="F21">
        <v>20</v>
      </c>
      <c r="G21" s="4"/>
      <c r="H21">
        <f t="shared" si="3"/>
        <v>0</v>
      </c>
      <c r="I21">
        <f>SUMPRODUCT($C$2:C21-$F$2:F21,--($A$2:A21=A21))</f>
        <v>15</v>
      </c>
      <c r="J21" s="2"/>
      <c r="K21">
        <f t="shared" si="2"/>
        <v>0</v>
      </c>
    </row>
  </sheetData>
  <autoFilter ref="A1:K2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salah</dc:creator>
  <cp:lastModifiedBy>salah</cp:lastModifiedBy>
  <dcterms:created xsi:type="dcterms:W3CDTF">2021-05-20T12:38:08Z</dcterms:created>
  <dcterms:modified xsi:type="dcterms:W3CDTF">2021-05-23T07:18:34Z</dcterms:modified>
</cp:coreProperties>
</file>