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6E3398F-82AD-4032-8D34-BD05FA0FA1D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الصفحة الريسية" sheetId="1" r:id="rId1"/>
    <sheet name="توزيع المصروفات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I13" i="2"/>
  <c r="I14" i="2"/>
  <c r="I12" i="2"/>
  <c r="I10" i="2"/>
  <c r="I8" i="2"/>
  <c r="I6" i="2"/>
  <c r="I4" i="2"/>
  <c r="I3" i="2"/>
  <c r="D15" i="2"/>
  <c r="E15" i="2"/>
  <c r="F15" i="2"/>
  <c r="G15" i="2"/>
  <c r="H15" i="2"/>
  <c r="C15" i="2"/>
  <c r="D11" i="2"/>
  <c r="E11" i="2"/>
  <c r="F11" i="2"/>
  <c r="G11" i="2"/>
  <c r="H11" i="2"/>
  <c r="C11" i="2"/>
  <c r="D9" i="2"/>
  <c r="E9" i="2"/>
  <c r="F9" i="2"/>
  <c r="G9" i="2"/>
  <c r="H9" i="2"/>
  <c r="C9" i="2"/>
  <c r="D5" i="2"/>
  <c r="E5" i="2"/>
  <c r="F5" i="2"/>
  <c r="G5" i="2"/>
  <c r="H5" i="2"/>
  <c r="C5" i="2"/>
  <c r="I5" i="2" l="1"/>
  <c r="F16" i="2"/>
  <c r="I15" i="2"/>
  <c r="I9" i="2"/>
  <c r="D16" i="2"/>
  <c r="C16" i="2"/>
  <c r="E16" i="2"/>
  <c r="H16" i="2"/>
  <c r="G16" i="2"/>
  <c r="I11" i="2"/>
  <c r="I16" i="2" l="1"/>
</calcChain>
</file>

<file path=xl/sharedStrings.xml><?xml version="1.0" encoding="utf-8"?>
<sst xmlns="http://schemas.openxmlformats.org/spreadsheetml/2006/main" count="48" uniqueCount="32">
  <si>
    <t>اسم مركز التكلفة</t>
  </si>
  <si>
    <t>رقم مركز التكلفة</t>
  </si>
  <si>
    <t>مبني 100</t>
  </si>
  <si>
    <t>مبني 200</t>
  </si>
  <si>
    <t>مركز الإنتاج</t>
  </si>
  <si>
    <t>خدمات الإنتاج</t>
  </si>
  <si>
    <t>الحملة الميكانيكية</t>
  </si>
  <si>
    <t>مخزن</t>
  </si>
  <si>
    <t>خدمات تسويقية</t>
  </si>
  <si>
    <t>مدير المصنع</t>
  </si>
  <si>
    <t>مدير الإنتاج</t>
  </si>
  <si>
    <t>الإدارة</t>
  </si>
  <si>
    <t>خدمات إدارية</t>
  </si>
  <si>
    <t>كهرباء</t>
  </si>
  <si>
    <t>قطع غيار</t>
  </si>
  <si>
    <t>م. صيانه</t>
  </si>
  <si>
    <t xml:space="preserve">أجور ومرتبات </t>
  </si>
  <si>
    <t>الإجمالي</t>
  </si>
  <si>
    <t>خامات رئيسية</t>
  </si>
  <si>
    <t>اجمالي مراكز الإنتاج</t>
  </si>
  <si>
    <t>اجمالي خدمات الإنتاج</t>
  </si>
  <si>
    <t>اجمالي خدمات تسويقية</t>
  </si>
  <si>
    <t>اجمالي الخدمات الإدارية</t>
  </si>
  <si>
    <t>الإجمالي العام</t>
  </si>
  <si>
    <t xml:space="preserve">وقود وزيوت </t>
  </si>
  <si>
    <t>ورشة صيانة</t>
  </si>
  <si>
    <t>صالة عرض</t>
  </si>
  <si>
    <t>دليل المراكز</t>
  </si>
  <si>
    <t xml:space="preserve">المطلوب عند إضافة مركز تكلفة جديد في الصفحة الرئيسية يرحل اتوماتيكي الى صفحة توزيع المصروفات يضاف صف اسفل اخر بيان بنفس التنسيقات والمعادلات </t>
  </si>
  <si>
    <t>صالة عرض2</t>
  </si>
  <si>
    <t>صالة عرض1</t>
  </si>
  <si>
    <t>تم إضافة مركز تكلفة جديد المطلوب ترحيله في توزيع المصروفات اخر صف من بيان الخدمات التسويقية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</si>
</sst>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10</xdr:row>
      <xdr:rowOff>9526</xdr:rowOff>
    </xdr:from>
    <xdr:to>
      <xdr:col>5</xdr:col>
      <xdr:colOff>561975</xdr:colOff>
      <xdr:row>11</xdr:row>
      <xdr:rowOff>19051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87E8B4AC-4869-46F7-A313-4D94A5539083}"/>
            </a:ext>
          </a:extLst>
        </xdr:cNvPr>
        <xdr:cNvSpPr/>
      </xdr:nvSpPr>
      <xdr:spPr>
        <a:xfrm>
          <a:off x="11231918100" y="2581276"/>
          <a:ext cx="1724025" cy="323850"/>
        </a:xfrm>
        <a:prstGeom prst="rightArrow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rightToLeft="1" tabSelected="1" zoomScaleNormal="100" workbookViewId="0">
      <selection activeCell="E15" sqref="E15"/>
    </sheetView>
  </sheetViews>
  <sheetFormatPr defaultRowHeight="14.25" x14ac:dyDescent="0.2"/>
  <cols>
    <col min="1" max="1" width="14.125" customWidth="1"/>
    <col min="2" max="2" width="13.75" customWidth="1"/>
    <col min="3" max="3" width="17.5" customWidth="1"/>
    <col min="4" max="6" width="9" customWidth="1"/>
    <col min="9" max="9" width="9.625" customWidth="1"/>
  </cols>
  <sheetData>
    <row r="1" spans="1:9" ht="27" customHeight="1" x14ac:dyDescent="0.2">
      <c r="A1" s="1" t="s">
        <v>27</v>
      </c>
      <c r="B1" s="1" t="s">
        <v>1</v>
      </c>
      <c r="C1" s="1" t="s">
        <v>0</v>
      </c>
    </row>
    <row r="2" spans="1:9" ht="20.100000000000001" customHeight="1" x14ac:dyDescent="0.2">
      <c r="A2" s="1" t="s">
        <v>4</v>
      </c>
      <c r="B2" s="1">
        <v>50</v>
      </c>
      <c r="C2" s="1" t="s">
        <v>2</v>
      </c>
    </row>
    <row r="3" spans="1:9" ht="20.100000000000001" customHeight="1" x14ac:dyDescent="0.2">
      <c r="A3" s="1" t="s">
        <v>4</v>
      </c>
      <c r="B3" s="1">
        <v>51</v>
      </c>
      <c r="C3" s="1" t="s">
        <v>3</v>
      </c>
    </row>
    <row r="4" spans="1:9" ht="20.100000000000001" customHeight="1" x14ac:dyDescent="0.2">
      <c r="A4" s="1" t="s">
        <v>5</v>
      </c>
      <c r="B4" s="1">
        <v>60</v>
      </c>
      <c r="C4" s="1" t="s">
        <v>6</v>
      </c>
    </row>
    <row r="5" spans="1:9" ht="20.100000000000001" customHeight="1" x14ac:dyDescent="0.2">
      <c r="A5" s="1" t="s">
        <v>5</v>
      </c>
      <c r="B5" s="1">
        <v>61</v>
      </c>
      <c r="C5" s="1" t="s">
        <v>7</v>
      </c>
    </row>
    <row r="6" spans="1:9" ht="20.100000000000001" customHeight="1" x14ac:dyDescent="0.2">
      <c r="A6" s="1" t="s">
        <v>5</v>
      </c>
      <c r="B6" s="1">
        <v>62</v>
      </c>
      <c r="C6" s="1" t="s">
        <v>25</v>
      </c>
    </row>
    <row r="7" spans="1:9" ht="20.100000000000001" customHeight="1" x14ac:dyDescent="0.2">
      <c r="A7" s="1" t="s">
        <v>8</v>
      </c>
      <c r="B7" s="1">
        <v>70</v>
      </c>
      <c r="C7" s="1" t="s">
        <v>30</v>
      </c>
    </row>
    <row r="8" spans="1:9" ht="20.100000000000001" customHeight="1" x14ac:dyDescent="0.2">
      <c r="A8" s="1" t="s">
        <v>12</v>
      </c>
      <c r="B8" s="1">
        <v>80</v>
      </c>
      <c r="C8" s="1" t="s">
        <v>9</v>
      </c>
    </row>
    <row r="9" spans="1:9" ht="20.100000000000001" customHeight="1" x14ac:dyDescent="0.2">
      <c r="A9" s="1" t="s">
        <v>12</v>
      </c>
      <c r="B9" s="1">
        <v>81</v>
      </c>
      <c r="C9" s="1" t="s">
        <v>10</v>
      </c>
    </row>
    <row r="10" spans="1:9" ht="20.100000000000001" customHeight="1" x14ac:dyDescent="0.2">
      <c r="A10" s="1" t="s">
        <v>12</v>
      </c>
      <c r="B10" s="1">
        <v>82</v>
      </c>
      <c r="C10" s="1" t="s">
        <v>11</v>
      </c>
      <c r="G10" s="3" t="s">
        <v>31</v>
      </c>
      <c r="H10" s="3"/>
      <c r="I10" s="3"/>
    </row>
    <row r="11" spans="1:9" ht="24.95" customHeight="1" x14ac:dyDescent="0.2">
      <c r="A11" s="1" t="s">
        <v>8</v>
      </c>
      <c r="B11" s="1">
        <v>71</v>
      </c>
      <c r="C11" s="1" t="s">
        <v>29</v>
      </c>
      <c r="G11" s="3"/>
      <c r="H11" s="3"/>
      <c r="I11" s="3"/>
    </row>
    <row r="12" spans="1:9" ht="14.25" customHeight="1" x14ac:dyDescent="0.2">
      <c r="G12" s="3"/>
      <c r="H12" s="3"/>
      <c r="I12" s="3"/>
    </row>
    <row r="13" spans="1:9" ht="14.25" customHeight="1" x14ac:dyDescent="0.2">
      <c r="G13" s="3"/>
      <c r="H13" s="3"/>
      <c r="I13" s="3"/>
    </row>
  </sheetData>
  <mergeCells count="1">
    <mergeCell ref="G10:I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07A0-7827-4C34-97E2-607E2AB6DD13}">
  <dimension ref="A2:N16"/>
  <sheetViews>
    <sheetView rightToLeft="1" workbookViewId="0">
      <selection activeCell="K2" sqref="K2:N5"/>
    </sheetView>
  </sheetViews>
  <sheetFormatPr defaultRowHeight="14.25" x14ac:dyDescent="0.2"/>
  <cols>
    <col min="1" max="2" width="13.5" bestFit="1" customWidth="1"/>
    <col min="3" max="3" width="13" bestFit="1" customWidth="1"/>
    <col min="4" max="4" width="10.75" customWidth="1"/>
    <col min="5" max="5" width="10.375" customWidth="1"/>
    <col min="7" max="7" width="12.75" bestFit="1" customWidth="1"/>
    <col min="8" max="8" width="12" customWidth="1"/>
    <col min="9" max="9" width="15.25" customWidth="1"/>
  </cols>
  <sheetData>
    <row r="2" spans="1:14" ht="34.5" customHeight="1" x14ac:dyDescent="0.2">
      <c r="A2" s="2" t="s">
        <v>1</v>
      </c>
      <c r="B2" s="2" t="s">
        <v>0</v>
      </c>
      <c r="C2" s="2" t="s">
        <v>18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24</v>
      </c>
      <c r="I2" s="2" t="s">
        <v>17</v>
      </c>
      <c r="K2" s="3" t="s">
        <v>28</v>
      </c>
      <c r="L2" s="3"/>
      <c r="M2" s="3"/>
      <c r="N2" s="3"/>
    </row>
    <row r="3" spans="1:14" ht="18" x14ac:dyDescent="0.2">
      <c r="A3" s="1">
        <v>50</v>
      </c>
      <c r="B3" s="1" t="s">
        <v>2</v>
      </c>
      <c r="C3" s="1">
        <v>26000</v>
      </c>
      <c r="D3" s="1">
        <v>70000</v>
      </c>
      <c r="E3" s="1">
        <v>12000</v>
      </c>
      <c r="F3" s="1">
        <v>900</v>
      </c>
      <c r="G3" s="1">
        <v>65000</v>
      </c>
      <c r="H3" s="1">
        <v>13000</v>
      </c>
      <c r="I3" s="1">
        <f>SUM(C3:H3)</f>
        <v>186900</v>
      </c>
      <c r="K3" s="3"/>
      <c r="L3" s="3"/>
      <c r="M3" s="3"/>
      <c r="N3" s="3"/>
    </row>
    <row r="4" spans="1:14" ht="18" x14ac:dyDescent="0.2">
      <c r="A4" s="1">
        <v>51</v>
      </c>
      <c r="B4" s="1" t="s">
        <v>3</v>
      </c>
      <c r="C4" s="1">
        <v>22000</v>
      </c>
      <c r="D4" s="1">
        <v>55000</v>
      </c>
      <c r="E4" s="1">
        <v>13000</v>
      </c>
      <c r="F4" s="1">
        <v>0</v>
      </c>
      <c r="G4" s="1">
        <v>61000</v>
      </c>
      <c r="H4" s="1">
        <v>11000</v>
      </c>
      <c r="I4" s="1">
        <f t="shared" ref="I4:I14" si="0">SUM(C4:H4)</f>
        <v>162000</v>
      </c>
      <c r="K4" s="3"/>
      <c r="L4" s="3"/>
      <c r="M4" s="3"/>
      <c r="N4" s="3"/>
    </row>
    <row r="5" spans="1:14" ht="18" x14ac:dyDescent="0.2">
      <c r="A5" s="4" t="s">
        <v>19</v>
      </c>
      <c r="B5" s="5"/>
      <c r="C5" s="2">
        <f t="shared" ref="C5:I5" si="1">SUM(C3:C4)</f>
        <v>48000</v>
      </c>
      <c r="D5" s="2">
        <f t="shared" si="1"/>
        <v>125000</v>
      </c>
      <c r="E5" s="2">
        <f t="shared" si="1"/>
        <v>25000</v>
      </c>
      <c r="F5" s="2">
        <f t="shared" si="1"/>
        <v>900</v>
      </c>
      <c r="G5" s="2">
        <f t="shared" si="1"/>
        <v>126000</v>
      </c>
      <c r="H5" s="2">
        <f t="shared" si="1"/>
        <v>24000</v>
      </c>
      <c r="I5" s="2">
        <f t="shared" si="1"/>
        <v>348900</v>
      </c>
      <c r="K5" s="3"/>
      <c r="L5" s="3"/>
      <c r="M5" s="3"/>
      <c r="N5" s="3"/>
    </row>
    <row r="6" spans="1:14" ht="18" x14ac:dyDescent="0.2">
      <c r="A6" s="1">
        <v>60</v>
      </c>
      <c r="B6" s="1" t="s">
        <v>6</v>
      </c>
      <c r="C6" s="1">
        <v>0</v>
      </c>
      <c r="D6" s="1">
        <v>0</v>
      </c>
      <c r="E6" s="1">
        <v>2200</v>
      </c>
      <c r="F6" s="1">
        <v>3700</v>
      </c>
      <c r="G6" s="1">
        <v>25000</v>
      </c>
      <c r="H6" s="1">
        <v>25000</v>
      </c>
      <c r="I6" s="1">
        <f t="shared" si="0"/>
        <v>55900</v>
      </c>
    </row>
    <row r="7" spans="1:14" ht="18" x14ac:dyDescent="0.2">
      <c r="A7" s="1">
        <v>61</v>
      </c>
      <c r="B7" s="1" t="s">
        <v>7</v>
      </c>
      <c r="C7" s="1">
        <v>0</v>
      </c>
      <c r="D7" s="1">
        <v>5000</v>
      </c>
      <c r="E7" s="1">
        <v>0</v>
      </c>
      <c r="F7" s="1">
        <v>0</v>
      </c>
      <c r="G7" s="1">
        <v>12000</v>
      </c>
      <c r="H7" s="1">
        <v>0</v>
      </c>
      <c r="I7" s="1">
        <f t="shared" ref="I7" si="2">SUM(C7:H7)</f>
        <v>17000</v>
      </c>
    </row>
    <row r="8" spans="1:14" ht="18" x14ac:dyDescent="0.2">
      <c r="A8" s="1">
        <v>62</v>
      </c>
      <c r="B8" s="1" t="s">
        <v>25</v>
      </c>
      <c r="C8" s="1">
        <v>0</v>
      </c>
      <c r="D8" s="1">
        <v>8000</v>
      </c>
      <c r="E8" s="1">
        <v>6000</v>
      </c>
      <c r="F8" s="1">
        <v>0</v>
      </c>
      <c r="G8" s="1">
        <v>17000</v>
      </c>
      <c r="H8" s="1">
        <v>500</v>
      </c>
      <c r="I8" s="1">
        <f t="shared" si="0"/>
        <v>31500</v>
      </c>
    </row>
    <row r="9" spans="1:14" ht="18" x14ac:dyDescent="0.2">
      <c r="A9" s="4" t="s">
        <v>20</v>
      </c>
      <c r="B9" s="5"/>
      <c r="C9" s="2">
        <f>SUM(C6:C8)</f>
        <v>0</v>
      </c>
      <c r="D9" s="2">
        <f t="shared" ref="D9:I9" si="3">SUM(D6:D8)</f>
        <v>13000</v>
      </c>
      <c r="E9" s="2">
        <f t="shared" si="3"/>
        <v>8200</v>
      </c>
      <c r="F9" s="2">
        <f t="shared" si="3"/>
        <v>3700</v>
      </c>
      <c r="G9" s="2">
        <f t="shared" si="3"/>
        <v>54000</v>
      </c>
      <c r="H9" s="2">
        <f t="shared" si="3"/>
        <v>25500</v>
      </c>
      <c r="I9" s="2">
        <f t="shared" si="3"/>
        <v>104400</v>
      </c>
    </row>
    <row r="10" spans="1:14" ht="18" x14ac:dyDescent="0.2">
      <c r="A10" s="1">
        <v>70</v>
      </c>
      <c r="B10" s="1" t="s">
        <v>26</v>
      </c>
      <c r="C10" s="1"/>
      <c r="D10" s="1">
        <v>11000</v>
      </c>
      <c r="E10" s="1"/>
      <c r="F10" s="1">
        <v>2300</v>
      </c>
      <c r="G10" s="1">
        <v>20000</v>
      </c>
      <c r="H10" s="1"/>
      <c r="I10" s="1">
        <f t="shared" si="0"/>
        <v>33300</v>
      </c>
    </row>
    <row r="11" spans="1:14" ht="18" x14ac:dyDescent="0.2">
      <c r="A11" s="4" t="s">
        <v>21</v>
      </c>
      <c r="B11" s="5"/>
      <c r="C11" s="2">
        <f t="shared" ref="C11:I11" si="4">SUM(C10:C10)</f>
        <v>0</v>
      </c>
      <c r="D11" s="2">
        <f t="shared" si="4"/>
        <v>11000</v>
      </c>
      <c r="E11" s="2">
        <f t="shared" si="4"/>
        <v>0</v>
      </c>
      <c r="F11" s="2">
        <f t="shared" si="4"/>
        <v>2300</v>
      </c>
      <c r="G11" s="2">
        <f t="shared" si="4"/>
        <v>20000</v>
      </c>
      <c r="H11" s="2">
        <f t="shared" si="4"/>
        <v>0</v>
      </c>
      <c r="I11" s="2">
        <f t="shared" si="4"/>
        <v>33300</v>
      </c>
    </row>
    <row r="12" spans="1:14" ht="18" x14ac:dyDescent="0.2">
      <c r="A12" s="1">
        <v>80</v>
      </c>
      <c r="B12" s="1" t="s">
        <v>9</v>
      </c>
      <c r="C12" s="1">
        <v>0</v>
      </c>
      <c r="D12" s="1">
        <v>9000</v>
      </c>
      <c r="E12" s="1">
        <v>0</v>
      </c>
      <c r="F12" s="1">
        <v>0</v>
      </c>
      <c r="G12" s="1">
        <v>20000</v>
      </c>
      <c r="H12" s="1">
        <v>0</v>
      </c>
      <c r="I12" s="1">
        <f t="shared" si="0"/>
        <v>29000</v>
      </c>
    </row>
    <row r="13" spans="1:14" ht="18" x14ac:dyDescent="0.2">
      <c r="A13" s="1">
        <v>81</v>
      </c>
      <c r="B13" s="1" t="s">
        <v>10</v>
      </c>
      <c r="C13" s="1">
        <v>0</v>
      </c>
      <c r="D13" s="1">
        <v>3200</v>
      </c>
      <c r="E13" s="1">
        <v>0</v>
      </c>
      <c r="F13" s="1">
        <v>0</v>
      </c>
      <c r="G13" s="1">
        <v>12000</v>
      </c>
      <c r="H13" s="1">
        <v>0</v>
      </c>
      <c r="I13" s="1">
        <f t="shared" si="0"/>
        <v>15200</v>
      </c>
    </row>
    <row r="14" spans="1:14" ht="18" x14ac:dyDescent="0.2">
      <c r="A14" s="1">
        <v>82</v>
      </c>
      <c r="B14" s="1" t="s">
        <v>11</v>
      </c>
      <c r="C14" s="1">
        <v>0</v>
      </c>
      <c r="D14" s="1">
        <v>3900</v>
      </c>
      <c r="E14" s="1">
        <v>0</v>
      </c>
      <c r="F14" s="1">
        <v>0</v>
      </c>
      <c r="G14" s="1">
        <v>21000</v>
      </c>
      <c r="H14" s="1">
        <v>0</v>
      </c>
      <c r="I14" s="1">
        <f t="shared" si="0"/>
        <v>24900</v>
      </c>
    </row>
    <row r="15" spans="1:14" ht="18" x14ac:dyDescent="0.2">
      <c r="A15" s="4" t="s">
        <v>22</v>
      </c>
      <c r="B15" s="5"/>
      <c r="C15" s="2">
        <f>SUM(C12:C14)</f>
        <v>0</v>
      </c>
      <c r="D15" s="2">
        <f t="shared" ref="D15:I15" si="5">SUM(D12:D14)</f>
        <v>16100</v>
      </c>
      <c r="E15" s="2">
        <f t="shared" si="5"/>
        <v>0</v>
      </c>
      <c r="F15" s="2">
        <f t="shared" si="5"/>
        <v>0</v>
      </c>
      <c r="G15" s="2">
        <f t="shared" si="5"/>
        <v>53000</v>
      </c>
      <c r="H15" s="2">
        <f t="shared" si="5"/>
        <v>0</v>
      </c>
      <c r="I15" s="2">
        <f t="shared" si="5"/>
        <v>69100</v>
      </c>
    </row>
    <row r="16" spans="1:14" ht="27" customHeight="1" x14ac:dyDescent="0.2">
      <c r="A16" s="6" t="s">
        <v>23</v>
      </c>
      <c r="B16" s="7"/>
      <c r="C16" s="1">
        <f t="shared" ref="C16:I16" si="6">C5+C9+C11+C15</f>
        <v>48000</v>
      </c>
      <c r="D16" s="1">
        <f t="shared" si="6"/>
        <v>165100</v>
      </c>
      <c r="E16" s="1">
        <f t="shared" si="6"/>
        <v>33200</v>
      </c>
      <c r="F16" s="1">
        <f t="shared" si="6"/>
        <v>6900</v>
      </c>
      <c r="G16" s="1">
        <f t="shared" si="6"/>
        <v>253000</v>
      </c>
      <c r="H16" s="1">
        <f t="shared" si="6"/>
        <v>49500</v>
      </c>
      <c r="I16" s="1">
        <f t="shared" si="6"/>
        <v>555700</v>
      </c>
    </row>
  </sheetData>
  <mergeCells count="6">
    <mergeCell ref="A16:B16"/>
    <mergeCell ref="K2:N5"/>
    <mergeCell ref="A5:B5"/>
    <mergeCell ref="A9:B9"/>
    <mergeCell ref="A11:B11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الصفحة الريسية</vt:lpstr>
      <vt:lpstr>توزيع المصروفات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2021-05-24T11:35:47Z</dcterms:modified>
</cp:coreProperties>
</file>