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8" i="1" l="1"/>
  <c r="A19" i="1" l="1"/>
  <c r="P18" i="1"/>
  <c r="O18" i="1"/>
  <c r="B18" i="1"/>
  <c r="D18" i="1" s="1"/>
  <c r="A20" i="1" l="1"/>
  <c r="B19" i="1"/>
  <c r="R18" i="1" l="1"/>
  <c r="A21" i="1"/>
  <c r="D19" i="1"/>
  <c r="B20" i="1"/>
  <c r="A22" i="1" l="1"/>
  <c r="A24" i="1" s="1"/>
  <c r="A23" i="1"/>
  <c r="B21" i="1"/>
  <c r="D20" i="1"/>
  <c r="A25" i="1" l="1"/>
  <c r="A26" i="1"/>
  <c r="B22" i="1"/>
  <c r="D21" i="1"/>
  <c r="D22" i="1"/>
  <c r="B23" i="1"/>
  <c r="A27" i="1" l="1"/>
  <c r="A28" i="1" s="1"/>
  <c r="A29" i="1"/>
  <c r="D23" i="1"/>
  <c r="B24" i="1"/>
  <c r="A30" i="1" l="1"/>
  <c r="D24" i="1"/>
  <c r="B25" i="1"/>
  <c r="A31" i="1" l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D25" i="1"/>
  <c r="B26" i="1"/>
  <c r="B27" i="1" s="1"/>
  <c r="D27" i="1" l="1"/>
  <c r="B28" i="1"/>
  <c r="B29" i="1" s="1"/>
  <c r="B30" i="1" l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D90" i="1" l="1"/>
  <c r="D79" i="1"/>
  <c r="D92" i="1"/>
  <c r="D46" i="1"/>
  <c r="D26" i="1"/>
  <c r="D42" i="1"/>
  <c r="D72" i="1"/>
  <c r="D48" i="1"/>
  <c r="D87" i="1"/>
  <c r="D56" i="1"/>
  <c r="D88" i="1"/>
  <c r="D40" i="1"/>
  <c r="D43" i="1"/>
  <c r="D32" i="1"/>
  <c r="D86" i="1"/>
  <c r="D54" i="1"/>
  <c r="D64" i="1"/>
  <c r="D62" i="1"/>
  <c r="D30" i="1"/>
  <c r="D68" i="1"/>
  <c r="D80" i="1"/>
  <c r="D70" i="1"/>
  <c r="D63" i="1"/>
  <c r="D57" i="1"/>
  <c r="D85" i="1"/>
  <c r="D65" i="1"/>
  <c r="D29" i="1"/>
  <c r="D38" i="1"/>
  <c r="D91" i="1"/>
  <c r="D61" i="1"/>
  <c r="D76" i="1"/>
  <c r="D78" i="1"/>
  <c r="D37" i="1"/>
  <c r="D31" i="1"/>
  <c r="D77" i="1"/>
  <c r="D36" i="1"/>
  <c r="D59" i="1"/>
  <c r="D53" i="1"/>
  <c r="D67" i="1"/>
  <c r="D52" i="1"/>
  <c r="D84" i="1"/>
  <c r="D66" i="1"/>
  <c r="D74" i="1"/>
  <c r="D82" i="1"/>
  <c r="D28" i="1"/>
  <c r="D71" i="1"/>
  <c r="D41" i="1"/>
  <c r="D39" i="1"/>
  <c r="D47" i="1"/>
  <c r="D81" i="1"/>
  <c r="D60" i="1"/>
  <c r="D50" i="1"/>
  <c r="D55" i="1"/>
  <c r="D45" i="1"/>
  <c r="D83" i="1"/>
  <c r="D75" i="1"/>
  <c r="D49" i="1"/>
  <c r="D51" i="1"/>
  <c r="D69" i="1"/>
  <c r="D73" i="1"/>
  <c r="D35" i="1"/>
  <c r="D44" i="1"/>
  <c r="D34" i="1"/>
  <c r="D33" i="1"/>
  <c r="D89" i="1"/>
  <c r="D58" i="1"/>
</calcChain>
</file>

<file path=xl/sharedStrings.xml><?xml version="1.0" encoding="utf-8"?>
<sst xmlns="http://schemas.openxmlformats.org/spreadsheetml/2006/main" count="159" uniqueCount="84">
  <si>
    <t>صالح</t>
  </si>
  <si>
    <t xml:space="preserve">الأسم </t>
  </si>
  <si>
    <t>أسم الشركة</t>
  </si>
  <si>
    <t>جوال 1</t>
  </si>
  <si>
    <t>جوال 2</t>
  </si>
  <si>
    <t>جوال 3</t>
  </si>
  <si>
    <t>جوال 4</t>
  </si>
  <si>
    <t>جوال 5</t>
  </si>
  <si>
    <t>واتس أب</t>
  </si>
  <si>
    <t>إبراهيم أحمد 1</t>
  </si>
  <si>
    <t>نقل</t>
  </si>
  <si>
    <t>بدر</t>
  </si>
  <si>
    <t>إبراهيم أحمد 4</t>
  </si>
  <si>
    <t>إبراهيم أحمد 5</t>
  </si>
  <si>
    <t>إبراهيم أحمد 6</t>
  </si>
  <si>
    <t>إبراهيم أحمد 7</t>
  </si>
  <si>
    <t>إبراهيم أحمد 8</t>
  </si>
  <si>
    <t>إبراهيم أحمد 9</t>
  </si>
  <si>
    <t>إبراهيم أحمد 10</t>
  </si>
  <si>
    <t>إبراهيم أحمد 11</t>
  </si>
  <si>
    <t>إبراهيم أحمد 12</t>
  </si>
  <si>
    <t>إبراهيم أحمد 13</t>
  </si>
  <si>
    <t>إبراهيم أحمد 14</t>
  </si>
  <si>
    <t>إبراهيم أحمد 15</t>
  </si>
  <si>
    <t>إبراهيم أحمد 16</t>
  </si>
  <si>
    <t>إبراهيم أحمد 17</t>
  </si>
  <si>
    <t>إبراهيم أحمد 18</t>
  </si>
  <si>
    <t>إبراهيم أحمد 19</t>
  </si>
  <si>
    <t>إبراهيم أحمد 20</t>
  </si>
  <si>
    <t>إبراهيم أحمد 21</t>
  </si>
  <si>
    <t>إبراهيم أحمد 22</t>
  </si>
  <si>
    <t>إبراهيم أحمد 23</t>
  </si>
  <si>
    <t>إبراهيم أحمد 24</t>
  </si>
  <si>
    <t>إبراهيم أحمد 25</t>
  </si>
  <si>
    <t>إبراهيم أحمد 26</t>
  </si>
  <si>
    <t>إبراهيم أحمد 27</t>
  </si>
  <si>
    <t>إبراهيم أحمد 28</t>
  </si>
  <si>
    <t>إبراهيم أحمد 29</t>
  </si>
  <si>
    <t>إبراهيم أحمد 30</t>
  </si>
  <si>
    <t>إبراهيم أحمد 31</t>
  </si>
  <si>
    <t>إبراهيم أحمد 32</t>
  </si>
  <si>
    <t>إبراهيم أحمد 33</t>
  </si>
  <si>
    <t>إبراهيم أحمد 34</t>
  </si>
  <si>
    <t>إبراهيم أحمد 35</t>
  </si>
  <si>
    <t>إبراهيم أحمد 36</t>
  </si>
  <si>
    <t>إبراهيم أحمد 37</t>
  </si>
  <si>
    <t>إبراهيم أحمد 38</t>
  </si>
  <si>
    <t>إبراهيم أحمد 39</t>
  </si>
  <si>
    <t>إبراهيم أحمد 40</t>
  </si>
  <si>
    <t>إبراهيم أحمد 41</t>
  </si>
  <si>
    <t>إبراهيم أحمد 42</t>
  </si>
  <si>
    <t>إبراهيم أحمد 43</t>
  </si>
  <si>
    <t>إبراهيم أحمد 44</t>
  </si>
  <si>
    <t>إبراهيم أحمد 45</t>
  </si>
  <si>
    <t>إبراهيم أحمد 46</t>
  </si>
  <si>
    <t>إبراهيم أحمد 47</t>
  </si>
  <si>
    <t>إبراهيم أحمد 48</t>
  </si>
  <si>
    <t>إبراهيم أحمد 49</t>
  </si>
  <si>
    <t>إبراهيم أحمد 50</t>
  </si>
  <si>
    <t>إبراهيم أحمد 51</t>
  </si>
  <si>
    <t>إبراهيم أحمد 52</t>
  </si>
  <si>
    <t>إبراهيم أحمد 53</t>
  </si>
  <si>
    <t>إبراهيم أحمد 54</t>
  </si>
  <si>
    <t>إبراهيم أحمد 55</t>
  </si>
  <si>
    <t>إبراهيم أحمد 56</t>
  </si>
  <si>
    <t>إبراهيم أحمد 57</t>
  </si>
  <si>
    <t>إبراهيم أحمد 58</t>
  </si>
  <si>
    <t>إبراهيم أحمد 59</t>
  </si>
  <si>
    <t>إبراهيم أحمد 60</t>
  </si>
  <si>
    <t>إبراهيم أحمد 61</t>
  </si>
  <si>
    <t>إبراهيم أحمد 62</t>
  </si>
  <si>
    <t>إبراهيم أحمد 63</t>
  </si>
  <si>
    <t>إبراهيم أحمد 64</t>
  </si>
  <si>
    <t>إبراهيم أحمد 65</t>
  </si>
  <si>
    <t>إبراهيم أحمد 66</t>
  </si>
  <si>
    <t>إبراهيم أحمد 67</t>
  </si>
  <si>
    <t>إبراهيم أحمد 68</t>
  </si>
  <si>
    <t>إبراهيم أحمد 69</t>
  </si>
  <si>
    <t>إبراهيم أحمد 70</t>
  </si>
  <si>
    <t>إبراهيم أحمد 71</t>
  </si>
  <si>
    <t>إبراهيم أحمد 72</t>
  </si>
  <si>
    <t>إبراهيم أحمد 73</t>
  </si>
  <si>
    <t>إبراهيم أحمد 74</t>
  </si>
  <si>
    <t>إبراهيم أحمد 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</si>
</sst>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readingOrder="2"/>
    </xf>
    <xf numFmtId="0" fontId="4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49" fontId="0" fillId="0" borderId="6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1" fontId="5" fillId="0" borderId="6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/>
    </xf>
    <xf numFmtId="49" fontId="0" fillId="0" borderId="6" xfId="0" applyNumberFormat="1" applyBorder="1"/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readingOrder="2"/>
    </xf>
    <xf numFmtId="0" fontId="6" fillId="0" borderId="6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readingOrder="2"/>
    </xf>
    <xf numFmtId="1" fontId="8" fillId="0" borderId="6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readingOrder="2"/>
    </xf>
    <xf numFmtId="0" fontId="8" fillId="3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49" fontId="0" fillId="0" borderId="6" xfId="0" applyNumberFormat="1" applyBorder="1" applyAlignment="1">
      <alignment horizontal="left" vertical="center"/>
    </xf>
    <xf numFmtId="1" fontId="0" fillId="0" borderId="6" xfId="0" applyNumberForma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R92"/>
  <sheetViews>
    <sheetView rightToLeft="1" tabSelected="1" workbookViewId="0">
      <pane ySplit="17" topLeftCell="A18" activePane="bottomLeft" state="frozen"/>
      <selection pane="bottomLeft" activeCell="C2" sqref="C2"/>
    </sheetView>
  </sheetViews>
  <sheetFormatPr defaultColWidth="9" defaultRowHeight="15" x14ac:dyDescent="0.25"/>
  <cols>
    <col min="3" max="3" width="31.7109375" customWidth="1"/>
    <col min="4" max="4" width="11.140625" customWidth="1"/>
    <col min="5" max="5" width="12.28515625" customWidth="1"/>
    <col min="6" max="6" width="11.28515625" bestFit="1" customWidth="1"/>
    <col min="7" max="7" width="11.28515625" customWidth="1"/>
    <col min="8" max="8" width="15.140625" bestFit="1" customWidth="1"/>
    <col min="9" max="9" width="15.7109375" customWidth="1"/>
    <col min="10" max="12" width="13.140625" bestFit="1" customWidth="1"/>
    <col min="13" max="13" width="13.140625" customWidth="1"/>
    <col min="14" max="14" width="10.42578125" bestFit="1" customWidth="1"/>
  </cols>
  <sheetData>
    <row r="2" spans="3:3" x14ac:dyDescent="0.25">
      <c r="C2" t="s">
        <v>11</v>
      </c>
    </row>
    <row r="17" spans="1:18" ht="21" x14ac:dyDescent="0.25">
      <c r="C17" s="1" t="s">
        <v>1</v>
      </c>
      <c r="D17" s="2"/>
      <c r="E17" s="2"/>
      <c r="F17" s="34" t="s">
        <v>2</v>
      </c>
      <c r="G17" s="35"/>
      <c r="H17" s="36"/>
      <c r="I17" s="1" t="s">
        <v>3</v>
      </c>
      <c r="J17" s="1" t="s">
        <v>4</v>
      </c>
      <c r="K17" s="1" t="s">
        <v>5</v>
      </c>
      <c r="L17" s="1" t="s">
        <v>6</v>
      </c>
      <c r="M17" s="1" t="s">
        <v>7</v>
      </c>
      <c r="N17" s="3" t="s">
        <v>8</v>
      </c>
    </row>
    <row r="18" spans="1:18" ht="21" x14ac:dyDescent="0.25">
      <c r="A18">
        <f>IF(ISNUMBER(SEARCH($C$2,C18)),MAX($A$17:A17)+1,0)</f>
        <v>0</v>
      </c>
      <c r="B18">
        <f>IF(ISNUMBER(SEARCH($B$2,C18)),MAX($B$17:B17)+1,0)</f>
        <v>1</v>
      </c>
      <c r="C18" s="4" t="s">
        <v>9</v>
      </c>
      <c r="D18" s="5" t="str">
        <f>IFERROR(VLOOKUP(ROWS($D$19:D19),$B$18:$C$116,2,0),"")</f>
        <v>إبراهيم أحمد 1</v>
      </c>
      <c r="E18" s="5" t="s">
        <v>10</v>
      </c>
      <c r="F18" s="6"/>
      <c r="G18" s="7"/>
      <c r="H18" s="6"/>
      <c r="I18" s="8"/>
      <c r="J18" s="9"/>
      <c r="K18" s="9"/>
      <c r="L18" s="10"/>
      <c r="M18" s="10"/>
      <c r="N18" s="11"/>
      <c r="O18">
        <f>IF(ISNUMBER(SEARCH(C2,C18)),MAX($O$17:O17)+1,0)</f>
        <v>0</v>
      </c>
      <c r="P18" t="str">
        <f>IFERROR(VLOOKUP(ROWS($P$19:P19),$C$18:$O$116,2,0),"")</f>
        <v/>
      </c>
      <c r="R18" t="str">
        <f>IFERROR(VLOOKUP(ROWS($R$19:R19),$A$18:$N$92,3,0),"")</f>
        <v>بدر</v>
      </c>
    </row>
    <row r="19" spans="1:18" ht="21" x14ac:dyDescent="0.25">
      <c r="A19">
        <f>IF(ISNUMBER(SEARCH($C$2,C19)),MAX($A$17:A18)+1,0)</f>
        <v>1</v>
      </c>
      <c r="B19">
        <f>IF(ISNUMBER(SEARCH($B$2,C19)),MAX($B$17:B18)+1,0)</f>
        <v>2</v>
      </c>
      <c r="C19" s="4" t="s">
        <v>11</v>
      </c>
      <c r="D19" s="5" t="str">
        <f>IFERROR(VLOOKUP(ROWS($D$19:D20),$B$18:$C$116,2,0),"")</f>
        <v>بدر</v>
      </c>
      <c r="E19" s="5" t="s">
        <v>10</v>
      </c>
      <c r="F19" s="7"/>
      <c r="G19" s="7"/>
      <c r="H19" s="7"/>
      <c r="I19" s="12"/>
      <c r="J19" s="13"/>
      <c r="K19" s="14"/>
      <c r="L19" s="14"/>
      <c r="M19" s="14"/>
      <c r="N19" s="14"/>
    </row>
    <row r="20" spans="1:18" ht="21" x14ac:dyDescent="0.25">
      <c r="A20">
        <f>IF(ISNUMBER(SEARCH($C$2,C20)),MAX($A$17:A19)+1,0)</f>
        <v>0</v>
      </c>
      <c r="B20">
        <f>IF(ISNUMBER(SEARCH($B$2,C20)),MAX($B$17:B19)+1,0)</f>
        <v>3</v>
      </c>
      <c r="C20" s="4" t="s">
        <v>0</v>
      </c>
      <c r="D20" s="5" t="str">
        <f>IFERROR(VLOOKUP(ROWS($D$19:D21),$B$18:$C$116,2,0),"")</f>
        <v>صالح</v>
      </c>
      <c r="E20" s="5" t="s">
        <v>10</v>
      </c>
      <c r="F20" s="7"/>
      <c r="G20" s="7"/>
      <c r="H20" s="7"/>
      <c r="I20" s="15"/>
      <c r="J20" s="14"/>
      <c r="K20" s="14"/>
      <c r="L20" s="14"/>
      <c r="M20" s="14"/>
      <c r="N20" s="14"/>
    </row>
    <row r="21" spans="1:18" ht="21" x14ac:dyDescent="0.25">
      <c r="A21">
        <f>IF(ISNUMBER(SEARCH($C$2,C21)),MAX($A$17:A20)+1,0)</f>
        <v>0</v>
      </c>
      <c r="B21">
        <f>IF(ISNUMBER(SEARCH($B$2,C21)),MAX($B$17:B20)+1,0)</f>
        <v>4</v>
      </c>
      <c r="C21" s="4" t="s">
        <v>12</v>
      </c>
      <c r="D21" s="5" t="str">
        <f>IFERROR(VLOOKUP(ROWS($D$19:D22),$B$18:$C$116,2,0),"")</f>
        <v>إبراهيم أحمد 4</v>
      </c>
      <c r="E21" s="5" t="s">
        <v>10</v>
      </c>
      <c r="F21" s="7"/>
      <c r="G21" s="7"/>
      <c r="H21" s="7"/>
      <c r="I21" s="16"/>
      <c r="J21" s="14"/>
      <c r="K21" s="14"/>
      <c r="L21" s="14"/>
      <c r="M21" s="14"/>
      <c r="N21" s="14"/>
    </row>
    <row r="22" spans="1:18" ht="21" x14ac:dyDescent="0.25">
      <c r="A22">
        <f>IF(ISNUMBER(SEARCH($C$2,C22)),MAX($A$17:A21)+1,0)</f>
        <v>0</v>
      </c>
      <c r="B22">
        <f>IF(ISNUMBER(SEARCH($B$2,C22)),MAX($B$17:B21)+1,0)</f>
        <v>5</v>
      </c>
      <c r="C22" s="4" t="s">
        <v>13</v>
      </c>
      <c r="D22" s="5" t="str">
        <f>IFERROR(VLOOKUP(ROWS($D$19:D23),$B$18:$C$116,2,0),"")</f>
        <v>إبراهيم أحمد 5</v>
      </c>
      <c r="E22" s="5" t="s">
        <v>10</v>
      </c>
      <c r="F22" s="7"/>
      <c r="G22" s="7"/>
      <c r="H22" s="7"/>
      <c r="I22" s="12"/>
      <c r="J22" s="14"/>
      <c r="K22" s="14"/>
      <c r="L22" s="14"/>
      <c r="M22" s="14"/>
      <c r="N22" s="14"/>
    </row>
    <row r="23" spans="1:18" ht="21" x14ac:dyDescent="0.25">
      <c r="A23">
        <f>IF(ISNUMBER(SEARCH($C$2,C23)),MAX($A$17:A22)+1,0)</f>
        <v>0</v>
      </c>
      <c r="B23">
        <f>IF(ISNUMBER(SEARCH($B$2,C23)),MAX($B$17:B22)+1,0)</f>
        <v>6</v>
      </c>
      <c r="C23" s="4" t="s">
        <v>14</v>
      </c>
      <c r="D23" s="5" t="str">
        <f>IFERROR(VLOOKUP(ROWS($D$19:D24),$B$18:$C$116,2,0),"")</f>
        <v>إبراهيم أحمد 6</v>
      </c>
      <c r="E23" s="5" t="s">
        <v>10</v>
      </c>
      <c r="F23" s="7"/>
      <c r="G23" s="7"/>
      <c r="H23" s="7"/>
      <c r="I23" s="17"/>
      <c r="J23" s="18"/>
      <c r="K23" s="14"/>
      <c r="L23" s="14"/>
      <c r="M23" s="14"/>
      <c r="N23" s="14"/>
    </row>
    <row r="24" spans="1:18" ht="21" x14ac:dyDescent="0.25">
      <c r="A24">
        <f>IF(ISNUMBER(SEARCH($C$2,C24)),MAX($A$17:A23)+1,0)</f>
        <v>0</v>
      </c>
      <c r="B24">
        <f>IF(ISNUMBER(SEARCH($B$2,C24)),MAX($B$17:B23)+1,0)</f>
        <v>7</v>
      </c>
      <c r="C24" s="4" t="s">
        <v>15</v>
      </c>
      <c r="D24" s="5" t="str">
        <f>IFERROR(VLOOKUP(ROWS($D$19:D25),$B$18:$C$116,2,0),"")</f>
        <v>إبراهيم أحمد 7</v>
      </c>
      <c r="E24" s="5" t="s">
        <v>10</v>
      </c>
      <c r="F24" s="7"/>
      <c r="G24" s="7"/>
      <c r="H24" s="7"/>
      <c r="I24" s="17"/>
      <c r="J24" s="18"/>
      <c r="K24" s="14"/>
      <c r="L24" s="14"/>
      <c r="M24" s="14"/>
      <c r="N24" s="14"/>
    </row>
    <row r="25" spans="1:18" ht="21" x14ac:dyDescent="0.25">
      <c r="A25">
        <f>IF(ISNUMBER(SEARCH($C$2,C25)),MAX($A$17:A24)+1,0)</f>
        <v>0</v>
      </c>
      <c r="B25">
        <f>IF(ISNUMBER(SEARCH($B$2,C25)),MAX($B$17:B24)+1,0)</f>
        <v>8</v>
      </c>
      <c r="C25" s="4" t="s">
        <v>16</v>
      </c>
      <c r="D25" s="5" t="str">
        <f>IFERROR(VLOOKUP(ROWS($D$19:D26),$B$18:$C$116,2,0),"")</f>
        <v>إبراهيم أحمد 8</v>
      </c>
      <c r="E25" s="5" t="s">
        <v>10</v>
      </c>
      <c r="F25" s="7"/>
      <c r="G25" s="7"/>
      <c r="H25" s="7"/>
      <c r="I25" s="15"/>
      <c r="J25" s="19"/>
      <c r="K25" s="14"/>
      <c r="L25" s="14"/>
      <c r="M25" s="14"/>
      <c r="N25" s="14"/>
    </row>
    <row r="26" spans="1:18" ht="21" x14ac:dyDescent="0.25">
      <c r="A26">
        <f>IF(ISNUMBER(SEARCH($C$2,C26)),MAX($A$17:A25)+1,0)</f>
        <v>0</v>
      </c>
      <c r="B26">
        <f>IF(ISNUMBER(SEARCH($B$2,C26)),MAX($B$17:B25)+1,0)</f>
        <v>9</v>
      </c>
      <c r="C26" s="4" t="s">
        <v>17</v>
      </c>
      <c r="D26" s="5" t="str">
        <f>IFERROR(VLOOKUP(ROWS($D$19:D27),$B$18:$C$116,2,0),"")</f>
        <v>إبراهيم أحمد 9</v>
      </c>
      <c r="E26" s="5" t="s">
        <v>10</v>
      </c>
      <c r="F26" s="7"/>
      <c r="G26" s="7"/>
      <c r="H26" s="7"/>
      <c r="I26" s="20"/>
      <c r="J26" s="19"/>
      <c r="K26" s="14"/>
      <c r="L26" s="14"/>
      <c r="M26" s="14"/>
      <c r="N26" s="14"/>
    </row>
    <row r="27" spans="1:18" ht="21" x14ac:dyDescent="0.25">
      <c r="A27">
        <f>IF(ISNUMBER(SEARCH($C$2,C27)),MAX($A$17:A26)+1,0)</f>
        <v>0</v>
      </c>
      <c r="B27">
        <f>IF(ISNUMBER(SEARCH($B$2,C27)),MAX($B$17:B26)+1,0)</f>
        <v>10</v>
      </c>
      <c r="C27" s="4" t="s">
        <v>18</v>
      </c>
      <c r="D27" s="5" t="str">
        <f>IFERROR(VLOOKUP(ROWS($D$19:D28),$B$18:$C$116,2,0),"")</f>
        <v>إبراهيم أحمد 10</v>
      </c>
      <c r="E27" s="5" t="s">
        <v>10</v>
      </c>
      <c r="F27" s="7"/>
      <c r="G27" s="7"/>
      <c r="H27" s="7"/>
      <c r="I27" s="12"/>
      <c r="J27" s="19"/>
      <c r="K27" s="14"/>
      <c r="L27" s="14"/>
      <c r="M27" s="14"/>
      <c r="N27" s="14"/>
    </row>
    <row r="28" spans="1:18" ht="21" x14ac:dyDescent="0.25">
      <c r="A28">
        <f>IF(ISNUMBER(SEARCH($C$2,C28)),MAX($A$17:A27)+1,0)</f>
        <v>0</v>
      </c>
      <c r="B28">
        <f>IF(ISNUMBER(SEARCH($B$2,C28)),MAX($B$17:B27)+1,0)</f>
        <v>11</v>
      </c>
      <c r="C28" s="4" t="s">
        <v>19</v>
      </c>
      <c r="D28" s="5" t="str">
        <f>IFERROR(VLOOKUP(ROWS($D$19:D29),$B$18:$C$116,2,0),"")</f>
        <v>إبراهيم أحمد 11</v>
      </c>
      <c r="E28" s="5" t="s">
        <v>10</v>
      </c>
      <c r="F28" s="7"/>
      <c r="G28" s="7"/>
      <c r="H28" s="7"/>
      <c r="I28" s="20"/>
      <c r="J28" s="19"/>
      <c r="K28" s="14"/>
      <c r="L28" s="14"/>
      <c r="M28" s="14"/>
      <c r="N28" s="14"/>
    </row>
    <row r="29" spans="1:18" ht="21" x14ac:dyDescent="0.25">
      <c r="A29">
        <f>IF(ISNUMBER(SEARCH($C$2,C29)),MAX($A$17:A28)+1,0)</f>
        <v>0</v>
      </c>
      <c r="B29">
        <f>IF(ISNUMBER(SEARCH($B$2,C29)),MAX($B$17:B28)+1,0)</f>
        <v>12</v>
      </c>
      <c r="C29" s="4" t="s">
        <v>20</v>
      </c>
      <c r="D29" s="5" t="str">
        <f>IFERROR(VLOOKUP(ROWS($D$19:D30),$B$18:$C$116,2,0),"")</f>
        <v>إبراهيم أحمد 12</v>
      </c>
      <c r="E29" s="5" t="s">
        <v>10</v>
      </c>
      <c r="F29" s="7"/>
      <c r="G29" s="7"/>
      <c r="H29" s="7"/>
      <c r="I29" s="16"/>
      <c r="J29" s="19"/>
      <c r="K29" s="19"/>
      <c r="L29" s="14"/>
      <c r="M29" s="14"/>
      <c r="N29" s="14"/>
    </row>
    <row r="30" spans="1:18" ht="21" x14ac:dyDescent="0.25">
      <c r="A30">
        <f>IF(ISNUMBER(SEARCH($C$2,C30)),MAX($A$17:A29)+1,0)</f>
        <v>0</v>
      </c>
      <c r="B30">
        <f>IF(ISNUMBER(SEARCH($B$2,C30)),MAX($B$17:B29)+1,0)</f>
        <v>13</v>
      </c>
      <c r="C30" s="4" t="s">
        <v>21</v>
      </c>
      <c r="D30" s="5" t="str">
        <f>IFERROR(VLOOKUP(ROWS($D$19:D31),$B$18:$C$116,2,0),"")</f>
        <v>إبراهيم أحمد 13</v>
      </c>
      <c r="E30" s="5" t="s">
        <v>10</v>
      </c>
      <c r="F30" s="7"/>
      <c r="G30" s="7"/>
      <c r="H30" s="7"/>
      <c r="I30" s="15"/>
      <c r="J30" s="19"/>
      <c r="K30" s="14"/>
      <c r="L30" s="14"/>
      <c r="M30" s="14"/>
      <c r="N30" s="14"/>
    </row>
    <row r="31" spans="1:18" ht="21" x14ac:dyDescent="0.25">
      <c r="A31">
        <f>IF(ISNUMBER(SEARCH($C$2,C31)),MAX($A$17:A30)+1,0)</f>
        <v>0</v>
      </c>
      <c r="B31">
        <f>IF(ISNUMBER(SEARCH($B$2,C31)),MAX($B$17:B30)+1,0)</f>
        <v>14</v>
      </c>
      <c r="C31" s="4" t="s">
        <v>22</v>
      </c>
      <c r="D31" s="5" t="str">
        <f>IFERROR(VLOOKUP(ROWS($D$19:D32),$B$18:$C$116,2,0),"")</f>
        <v>إبراهيم أحمد 14</v>
      </c>
      <c r="E31" s="5" t="s">
        <v>10</v>
      </c>
      <c r="F31" s="7"/>
      <c r="G31" s="7"/>
      <c r="H31" s="7"/>
      <c r="I31" s="15"/>
      <c r="J31" s="19"/>
      <c r="K31" s="14"/>
      <c r="L31" s="14"/>
      <c r="M31" s="14"/>
      <c r="N31" s="14"/>
    </row>
    <row r="32" spans="1:18" ht="21" x14ac:dyDescent="0.25">
      <c r="A32">
        <f>IF(ISNUMBER(SEARCH($C$2,C32)),MAX($A$17:A31)+1,0)</f>
        <v>0</v>
      </c>
      <c r="B32">
        <f>IF(ISNUMBER(SEARCH($B$2,C32)),MAX($B$17:B31)+1,0)</f>
        <v>15</v>
      </c>
      <c r="C32" s="4" t="s">
        <v>23</v>
      </c>
      <c r="D32" s="5" t="str">
        <f>IFERROR(VLOOKUP(ROWS($D$19:D33),$B$18:$C$116,2,0),"")</f>
        <v>إبراهيم أحمد 15</v>
      </c>
      <c r="E32" s="5" t="s">
        <v>10</v>
      </c>
      <c r="F32" s="7"/>
      <c r="G32" s="7"/>
      <c r="H32" s="7"/>
      <c r="I32" s="15"/>
      <c r="J32" s="19"/>
      <c r="K32" s="14"/>
      <c r="L32" s="14"/>
      <c r="M32" s="14"/>
      <c r="N32" s="14"/>
    </row>
    <row r="33" spans="1:14" ht="21" x14ac:dyDescent="0.25">
      <c r="A33">
        <f>IF(ISNUMBER(SEARCH($C$2,C33)),MAX($A$17:A32)+1,0)</f>
        <v>0</v>
      </c>
      <c r="B33">
        <f>IF(ISNUMBER(SEARCH($B$2,C33)),MAX($B$17:B32)+1,0)</f>
        <v>16</v>
      </c>
      <c r="C33" s="4" t="s">
        <v>24</v>
      </c>
      <c r="D33" s="5" t="str">
        <f>IFERROR(VLOOKUP(ROWS($D$19:D34),$B$18:$C$116,2,0),"")</f>
        <v>إبراهيم أحمد 16</v>
      </c>
      <c r="E33" s="5" t="s">
        <v>10</v>
      </c>
      <c r="F33" s="7"/>
      <c r="G33" s="7"/>
      <c r="H33" s="7"/>
      <c r="I33" s="15"/>
      <c r="J33" s="19"/>
      <c r="K33" s="14"/>
      <c r="L33" s="14"/>
      <c r="M33" s="14"/>
      <c r="N33" s="14"/>
    </row>
    <row r="34" spans="1:14" ht="21" x14ac:dyDescent="0.25">
      <c r="A34">
        <f>IF(ISNUMBER(SEARCH($C$2,C34)),MAX($A$17:A33)+1,0)</f>
        <v>0</v>
      </c>
      <c r="B34">
        <f>IF(ISNUMBER(SEARCH($B$2,C34)),MAX($B$17:B33)+1,0)</f>
        <v>17</v>
      </c>
      <c r="C34" s="4" t="s">
        <v>25</v>
      </c>
      <c r="D34" s="5" t="str">
        <f>IFERROR(VLOOKUP(ROWS($D$19:D35),$B$18:$C$116,2,0),"")</f>
        <v>إبراهيم أحمد 17</v>
      </c>
      <c r="E34" s="5" t="s">
        <v>10</v>
      </c>
      <c r="F34" s="21"/>
      <c r="G34" s="21"/>
      <c r="H34" s="7"/>
      <c r="I34" s="16"/>
      <c r="J34" s="19"/>
      <c r="K34" s="14"/>
      <c r="L34" s="14"/>
      <c r="M34" s="14"/>
      <c r="N34" s="14"/>
    </row>
    <row r="35" spans="1:14" ht="21" x14ac:dyDescent="0.25">
      <c r="A35">
        <f>IF(ISNUMBER(SEARCH($C$2,C35)),MAX($A$17:A34)+1,0)</f>
        <v>0</v>
      </c>
      <c r="B35">
        <f>IF(ISNUMBER(SEARCH($B$2,C35)),MAX($B$17:B34)+1,0)</f>
        <v>18</v>
      </c>
      <c r="C35" s="4" t="s">
        <v>26</v>
      </c>
      <c r="D35" s="5" t="str">
        <f>IFERROR(VLOOKUP(ROWS($D$19:D36),$B$18:$C$116,2,0),"")</f>
        <v>إبراهيم أحمد 18</v>
      </c>
      <c r="E35" s="5" t="s">
        <v>10</v>
      </c>
      <c r="F35" s="7"/>
      <c r="G35" s="7"/>
      <c r="H35" s="7"/>
      <c r="I35" s="12"/>
      <c r="J35" s="19"/>
      <c r="K35" s="14"/>
      <c r="L35" s="14"/>
      <c r="M35" s="14"/>
      <c r="N35" s="14"/>
    </row>
    <row r="36" spans="1:14" ht="21" x14ac:dyDescent="0.25">
      <c r="A36">
        <f>IF(ISNUMBER(SEARCH($C$2,C36)),MAX($A$17:A35)+1,0)</f>
        <v>0</v>
      </c>
      <c r="B36">
        <f>IF(ISNUMBER(SEARCH($B$2,C36)),MAX($B$17:B35)+1,0)</f>
        <v>19</v>
      </c>
      <c r="C36" s="4" t="s">
        <v>27</v>
      </c>
      <c r="D36" s="5" t="str">
        <f>IFERROR(VLOOKUP(ROWS($D$19:D37),$B$18:$C$116,2,0),"")</f>
        <v>إبراهيم أحمد 19</v>
      </c>
      <c r="E36" s="5" t="s">
        <v>10</v>
      </c>
      <c r="F36" s="7"/>
      <c r="G36" s="7"/>
      <c r="H36" s="7"/>
      <c r="I36" s="16"/>
      <c r="J36" s="19"/>
      <c r="K36" s="14"/>
      <c r="L36" s="14"/>
      <c r="M36" s="14"/>
      <c r="N36" s="14"/>
    </row>
    <row r="37" spans="1:14" ht="21" x14ac:dyDescent="0.25">
      <c r="A37">
        <f>IF(ISNUMBER(SEARCH($C$2,C37)),MAX($A$17:A36)+1,0)</f>
        <v>0</v>
      </c>
      <c r="B37">
        <f>IF(ISNUMBER(SEARCH($B$2,C37)),MAX($B$17:B36)+1,0)</f>
        <v>20</v>
      </c>
      <c r="C37" s="4" t="s">
        <v>28</v>
      </c>
      <c r="D37" s="5" t="str">
        <f>IFERROR(VLOOKUP(ROWS($D$19:D38),$B$18:$C$116,2,0),"")</f>
        <v>إبراهيم أحمد 20</v>
      </c>
      <c r="E37" s="5" t="s">
        <v>10</v>
      </c>
      <c r="F37" s="7"/>
      <c r="G37" s="7"/>
      <c r="H37" s="7"/>
      <c r="I37" s="12"/>
      <c r="J37" s="19"/>
      <c r="K37" s="14"/>
      <c r="L37" s="14"/>
      <c r="M37" s="14"/>
      <c r="N37" s="14"/>
    </row>
    <row r="38" spans="1:14" ht="21" x14ac:dyDescent="0.25">
      <c r="A38">
        <f>IF(ISNUMBER(SEARCH($C$2,C38)),MAX($A$17:A37)+1,0)</f>
        <v>0</v>
      </c>
      <c r="B38">
        <f>IF(ISNUMBER(SEARCH($B$2,C38)),MAX($B$17:B37)+1,0)</f>
        <v>21</v>
      </c>
      <c r="C38" s="4" t="s">
        <v>29</v>
      </c>
      <c r="D38" s="5" t="str">
        <f>IFERROR(VLOOKUP(ROWS($D$19:D39),$B$18:$C$116,2,0),"")</f>
        <v>إبراهيم أحمد 21</v>
      </c>
      <c r="E38" s="5" t="s">
        <v>10</v>
      </c>
      <c r="F38" s="7"/>
      <c r="G38" s="7"/>
      <c r="H38" s="7"/>
      <c r="I38" s="12"/>
      <c r="J38" s="19"/>
      <c r="K38" s="14"/>
      <c r="L38" s="14"/>
      <c r="M38" s="14"/>
      <c r="N38" s="14"/>
    </row>
    <row r="39" spans="1:14" ht="21" x14ac:dyDescent="0.25">
      <c r="A39">
        <f>IF(ISNUMBER(SEARCH($C$2,C39)),MAX($A$17:A38)+1,0)</f>
        <v>0</v>
      </c>
      <c r="B39">
        <f>IF(ISNUMBER(SEARCH($B$2,C39)),MAX($B$17:B38)+1,0)</f>
        <v>22</v>
      </c>
      <c r="C39" s="4" t="s">
        <v>30</v>
      </c>
      <c r="D39" s="5" t="str">
        <f>IFERROR(VLOOKUP(ROWS($D$19:D40),$B$18:$C$116,2,0),"")</f>
        <v>إبراهيم أحمد 22</v>
      </c>
      <c r="E39" s="5" t="s">
        <v>10</v>
      </c>
      <c r="F39" s="7"/>
      <c r="G39" s="7"/>
      <c r="H39" s="7"/>
      <c r="I39" s="12"/>
      <c r="J39" s="19"/>
      <c r="K39" s="14"/>
      <c r="L39" s="14"/>
      <c r="M39" s="14"/>
      <c r="N39" s="14"/>
    </row>
    <row r="40" spans="1:14" ht="21" x14ac:dyDescent="0.25">
      <c r="A40">
        <f>IF(ISNUMBER(SEARCH($C$2,C40)),MAX($A$17:A39)+1,0)</f>
        <v>0</v>
      </c>
      <c r="B40">
        <f>IF(ISNUMBER(SEARCH($B$2,C40)),MAX($B$17:B39)+1,0)</f>
        <v>23</v>
      </c>
      <c r="C40" s="4" t="s">
        <v>31</v>
      </c>
      <c r="D40" s="5" t="str">
        <f>IFERROR(VLOOKUP(ROWS($D$19:D41),$B$18:$C$116,2,0),"")</f>
        <v>إبراهيم أحمد 23</v>
      </c>
      <c r="E40" s="5" t="s">
        <v>10</v>
      </c>
      <c r="F40" s="7"/>
      <c r="G40" s="7"/>
      <c r="H40" s="7"/>
      <c r="I40" s="15"/>
      <c r="J40" s="19"/>
      <c r="K40" s="14"/>
      <c r="L40" s="14"/>
      <c r="M40" s="14"/>
      <c r="N40" s="14"/>
    </row>
    <row r="41" spans="1:14" ht="21" x14ac:dyDescent="0.25">
      <c r="A41">
        <f>IF(ISNUMBER(SEARCH($C$2,C41)),MAX($A$17:A40)+1,0)</f>
        <v>0</v>
      </c>
      <c r="B41">
        <f>IF(ISNUMBER(SEARCH($B$2,C41)),MAX($B$17:B40)+1,0)</f>
        <v>24</v>
      </c>
      <c r="C41" s="4" t="s">
        <v>32</v>
      </c>
      <c r="D41" s="5" t="str">
        <f>IFERROR(VLOOKUP(ROWS($D$19:D42),$B$18:$C$116,2,0),"")</f>
        <v>إبراهيم أحمد 24</v>
      </c>
      <c r="E41" s="5" t="s">
        <v>10</v>
      </c>
      <c r="F41" s="7"/>
      <c r="G41" s="7"/>
      <c r="H41" s="7"/>
      <c r="I41" s="12"/>
      <c r="J41" s="19"/>
      <c r="K41" s="14"/>
      <c r="L41" s="14"/>
      <c r="M41" s="14"/>
      <c r="N41" s="14"/>
    </row>
    <row r="42" spans="1:14" ht="21" x14ac:dyDescent="0.25">
      <c r="A42">
        <f>IF(ISNUMBER(SEARCH($C$2,C42)),MAX($A$17:A41)+1,0)</f>
        <v>0</v>
      </c>
      <c r="B42">
        <f>IF(ISNUMBER(SEARCH($B$2,C42)),MAX($B$17:B41)+1,0)</f>
        <v>25</v>
      </c>
      <c r="C42" s="4" t="s">
        <v>33</v>
      </c>
      <c r="D42" s="5" t="str">
        <f>IFERROR(VLOOKUP(ROWS($D$19:D43),$B$18:$C$116,2,0),"")</f>
        <v>إبراهيم أحمد 25</v>
      </c>
      <c r="E42" s="5" t="s">
        <v>10</v>
      </c>
      <c r="F42" s="7"/>
      <c r="G42" s="7"/>
      <c r="H42" s="7"/>
      <c r="I42" s="12"/>
      <c r="J42" s="19"/>
      <c r="K42" s="14"/>
      <c r="L42" s="14"/>
      <c r="M42" s="14"/>
      <c r="N42" s="14"/>
    </row>
    <row r="43" spans="1:14" ht="21" x14ac:dyDescent="0.25">
      <c r="A43">
        <f>IF(ISNUMBER(SEARCH($C$2,C43)),MAX($A$17:A42)+1,0)</f>
        <v>0</v>
      </c>
      <c r="B43">
        <f>IF(ISNUMBER(SEARCH($B$2,C43)),MAX($B$17:B42)+1,0)</f>
        <v>26</v>
      </c>
      <c r="C43" s="4" t="s">
        <v>34</v>
      </c>
      <c r="D43" s="5" t="str">
        <f>IFERROR(VLOOKUP(ROWS($D$19:D44),$B$18:$C$116,2,0),"")</f>
        <v>إبراهيم أحمد 26</v>
      </c>
      <c r="E43" s="5" t="s">
        <v>10</v>
      </c>
      <c r="F43" s="7"/>
      <c r="G43" s="7"/>
      <c r="H43" s="7"/>
      <c r="I43" s="12"/>
      <c r="J43" s="19"/>
      <c r="K43" s="14"/>
      <c r="L43" s="14"/>
      <c r="M43" s="14"/>
      <c r="N43" s="14"/>
    </row>
    <row r="44" spans="1:14" ht="21" x14ac:dyDescent="0.25">
      <c r="A44">
        <f>IF(ISNUMBER(SEARCH($C$2,C44)),MAX($A$17:A43)+1,0)</f>
        <v>0</v>
      </c>
      <c r="B44">
        <f>IF(ISNUMBER(SEARCH($B$2,C44)),MAX($B$17:B43)+1,0)</f>
        <v>27</v>
      </c>
      <c r="C44" s="4" t="s">
        <v>35</v>
      </c>
      <c r="D44" s="5" t="str">
        <f>IFERROR(VLOOKUP(ROWS($D$19:D45),$B$18:$C$116,2,0),"")</f>
        <v>إبراهيم أحمد 27</v>
      </c>
      <c r="E44" s="5" t="s">
        <v>10</v>
      </c>
      <c r="F44" s="7"/>
      <c r="G44" s="7"/>
      <c r="H44" s="7"/>
      <c r="I44" s="12"/>
      <c r="J44" s="19"/>
      <c r="K44" s="19"/>
      <c r="L44" s="14"/>
      <c r="M44" s="14"/>
      <c r="N44" s="14"/>
    </row>
    <row r="45" spans="1:14" ht="21" x14ac:dyDescent="0.25">
      <c r="A45">
        <f>IF(ISNUMBER(SEARCH($C$2,C45)),MAX($A$17:A44)+1,0)</f>
        <v>0</v>
      </c>
      <c r="B45">
        <f>IF(ISNUMBER(SEARCH($B$2,C45)),MAX($B$17:B44)+1,0)</f>
        <v>28</v>
      </c>
      <c r="C45" s="4" t="s">
        <v>36</v>
      </c>
      <c r="D45" s="5" t="str">
        <f>IFERROR(VLOOKUP(ROWS($D$19:D46),$B$18:$C$116,2,0),"")</f>
        <v>إبراهيم أحمد 28</v>
      </c>
      <c r="E45" s="5" t="s">
        <v>10</v>
      </c>
      <c r="F45" s="7"/>
      <c r="G45" s="7"/>
      <c r="H45" s="7"/>
      <c r="I45" s="22"/>
      <c r="J45" s="19"/>
      <c r="K45" s="14"/>
      <c r="L45" s="14"/>
      <c r="M45" s="14"/>
      <c r="N45" s="14"/>
    </row>
    <row r="46" spans="1:14" ht="21" x14ac:dyDescent="0.25">
      <c r="A46">
        <f>IF(ISNUMBER(SEARCH($C$2,C46)),MAX($A$17:A45)+1,0)</f>
        <v>0</v>
      </c>
      <c r="B46">
        <f>IF(ISNUMBER(SEARCH($B$2,C46)),MAX($B$17:B45)+1,0)</f>
        <v>29</v>
      </c>
      <c r="C46" s="4" t="s">
        <v>37</v>
      </c>
      <c r="D46" s="5" t="str">
        <f>IFERROR(VLOOKUP(ROWS($D$19:D47),$B$18:$C$116,2,0),"")</f>
        <v>إبراهيم أحمد 29</v>
      </c>
      <c r="E46" s="5" t="s">
        <v>10</v>
      </c>
      <c r="F46" s="21"/>
      <c r="G46" s="21"/>
      <c r="H46" s="7"/>
      <c r="I46" s="16"/>
      <c r="J46" s="19"/>
      <c r="K46" s="14"/>
      <c r="L46" s="14"/>
      <c r="M46" s="14"/>
      <c r="N46" s="14"/>
    </row>
    <row r="47" spans="1:14" ht="21" x14ac:dyDescent="0.25">
      <c r="A47">
        <f>IF(ISNUMBER(SEARCH($C$2,C47)),MAX($A$17:A46)+1,0)</f>
        <v>0</v>
      </c>
      <c r="B47">
        <f>IF(ISNUMBER(SEARCH($B$2,C47)),MAX($B$17:B46)+1,0)</f>
        <v>30</v>
      </c>
      <c r="C47" s="4" t="s">
        <v>38</v>
      </c>
      <c r="D47" s="5" t="str">
        <f>IFERROR(VLOOKUP(ROWS($D$19:D48),$B$18:$C$116,2,0),"")</f>
        <v>إبراهيم أحمد 30</v>
      </c>
      <c r="E47" s="5" t="s">
        <v>10</v>
      </c>
      <c r="F47" s="7"/>
      <c r="G47" s="7"/>
      <c r="H47" s="7"/>
      <c r="I47" s="12"/>
      <c r="J47" s="19"/>
      <c r="K47" s="14"/>
      <c r="L47" s="14"/>
      <c r="M47" s="14"/>
      <c r="N47" s="14"/>
    </row>
    <row r="48" spans="1:14" ht="21" x14ac:dyDescent="0.25">
      <c r="A48">
        <f>IF(ISNUMBER(SEARCH($C$2,C48)),MAX($A$17:A47)+1,0)</f>
        <v>0</v>
      </c>
      <c r="B48">
        <f>IF(ISNUMBER(SEARCH($B$2,C48)),MAX($B$17:B47)+1,0)</f>
        <v>31</v>
      </c>
      <c r="C48" s="4" t="s">
        <v>39</v>
      </c>
      <c r="D48" s="5" t="str">
        <f>IFERROR(VLOOKUP(ROWS($D$19:D49),$B$18:$C$116,2,0),"")</f>
        <v>إبراهيم أحمد 31</v>
      </c>
      <c r="E48" s="5" t="s">
        <v>10</v>
      </c>
      <c r="F48" s="7"/>
      <c r="G48" s="7"/>
      <c r="H48" s="7"/>
      <c r="I48" s="12"/>
      <c r="J48" s="19"/>
      <c r="K48" s="14"/>
      <c r="L48" s="14"/>
      <c r="M48" s="14"/>
      <c r="N48" s="14"/>
    </row>
    <row r="49" spans="1:14" ht="21" x14ac:dyDescent="0.25">
      <c r="A49">
        <f>IF(ISNUMBER(SEARCH($C$2,C49)),MAX($A$17:A48)+1,0)</f>
        <v>0</v>
      </c>
      <c r="B49">
        <f>IF(ISNUMBER(SEARCH($B$2,C49)),MAX($B$17:B48)+1,0)</f>
        <v>32</v>
      </c>
      <c r="C49" s="4" t="s">
        <v>40</v>
      </c>
      <c r="D49" s="5" t="str">
        <f>IFERROR(VLOOKUP(ROWS($D$19:D50),$B$18:$C$116,2,0),"")</f>
        <v>إبراهيم أحمد 32</v>
      </c>
      <c r="E49" s="5" t="s">
        <v>10</v>
      </c>
      <c r="F49" s="7"/>
      <c r="G49" s="7"/>
      <c r="H49" s="7"/>
      <c r="I49" s="15"/>
      <c r="J49" s="19"/>
      <c r="K49" s="14"/>
      <c r="L49" s="14"/>
      <c r="M49" s="14"/>
      <c r="N49" s="14"/>
    </row>
    <row r="50" spans="1:14" ht="21" x14ac:dyDescent="0.25">
      <c r="A50">
        <f>IF(ISNUMBER(SEARCH($C$2,C50)),MAX($A$17:A49)+1,0)</f>
        <v>0</v>
      </c>
      <c r="B50">
        <f>IF(ISNUMBER(SEARCH($B$2,C50)),MAX($B$17:B49)+1,0)</f>
        <v>33</v>
      </c>
      <c r="C50" s="4" t="s">
        <v>41</v>
      </c>
      <c r="D50" s="5" t="str">
        <f>IFERROR(VLOOKUP(ROWS($D$19:D51),$B$18:$C$116,2,0),"")</f>
        <v>إبراهيم أحمد 33</v>
      </c>
      <c r="E50" s="5" t="s">
        <v>10</v>
      </c>
      <c r="F50" s="7"/>
      <c r="G50" s="7"/>
      <c r="H50" s="7"/>
      <c r="I50" s="12"/>
      <c r="J50" s="19"/>
      <c r="K50" s="14"/>
      <c r="L50" s="14"/>
      <c r="M50" s="14"/>
      <c r="N50" s="14"/>
    </row>
    <row r="51" spans="1:14" ht="21" x14ac:dyDescent="0.25">
      <c r="A51">
        <f>IF(ISNUMBER(SEARCH($C$2,C51)),MAX($A$17:A50)+1,0)</f>
        <v>0</v>
      </c>
      <c r="B51">
        <f>IF(ISNUMBER(SEARCH($B$2,C51)),MAX($B$17:B50)+1,0)</f>
        <v>34</v>
      </c>
      <c r="C51" s="4" t="s">
        <v>42</v>
      </c>
      <c r="D51" s="5" t="str">
        <f>IFERROR(VLOOKUP(ROWS($D$19:D52),$B$18:$C$116,2,0),"")</f>
        <v>إبراهيم أحمد 34</v>
      </c>
      <c r="E51" s="5" t="s">
        <v>10</v>
      </c>
      <c r="F51" s="7"/>
      <c r="G51" s="7"/>
      <c r="H51" s="7"/>
      <c r="I51" s="12"/>
      <c r="J51" s="19"/>
      <c r="K51" s="14"/>
      <c r="L51" s="14"/>
      <c r="M51" s="14"/>
      <c r="N51" s="14"/>
    </row>
    <row r="52" spans="1:14" ht="21" x14ac:dyDescent="0.25">
      <c r="A52">
        <f>IF(ISNUMBER(SEARCH($C$2,C52)),MAX($A$17:A51)+1,0)</f>
        <v>0</v>
      </c>
      <c r="B52">
        <f>IF(ISNUMBER(SEARCH($B$2,C52)),MAX($B$17:B51)+1,0)</f>
        <v>35</v>
      </c>
      <c r="C52" s="4" t="s">
        <v>43</v>
      </c>
      <c r="D52" s="5" t="str">
        <f>IFERROR(VLOOKUP(ROWS($D$19:D53),$B$18:$C$116,2,0),"")</f>
        <v>إبراهيم أحمد 35</v>
      </c>
      <c r="E52" s="5" t="s">
        <v>10</v>
      </c>
      <c r="F52" s="21"/>
      <c r="G52" s="21"/>
      <c r="H52" s="7"/>
      <c r="I52" s="16"/>
      <c r="J52" s="19"/>
      <c r="K52" s="14"/>
      <c r="L52" s="14"/>
      <c r="M52" s="14"/>
      <c r="N52" s="14"/>
    </row>
    <row r="53" spans="1:14" ht="21" x14ac:dyDescent="0.25">
      <c r="A53">
        <f>IF(ISNUMBER(SEARCH($C$2,C53)),MAX($A$17:A52)+1,0)</f>
        <v>0</v>
      </c>
      <c r="B53">
        <f>IF(ISNUMBER(SEARCH($B$2,C53)),MAX($B$17:B52)+1,0)</f>
        <v>36</v>
      </c>
      <c r="C53" s="4" t="s">
        <v>44</v>
      </c>
      <c r="D53" s="5" t="str">
        <f>IFERROR(VLOOKUP(ROWS($D$19:D54),$B$18:$C$116,2,0),"")</f>
        <v>إبراهيم أحمد 36</v>
      </c>
      <c r="E53" s="5" t="s">
        <v>10</v>
      </c>
      <c r="F53" s="7"/>
      <c r="G53" s="7"/>
      <c r="H53" s="7"/>
      <c r="I53" s="15"/>
      <c r="J53" s="19"/>
      <c r="K53" s="14"/>
      <c r="L53" s="14"/>
      <c r="M53" s="14"/>
      <c r="N53" s="14"/>
    </row>
    <row r="54" spans="1:14" ht="21" x14ac:dyDescent="0.25">
      <c r="A54">
        <f>IF(ISNUMBER(SEARCH($C$2,C54)),MAX($A$17:A53)+1,0)</f>
        <v>0</v>
      </c>
      <c r="B54">
        <f>IF(ISNUMBER(SEARCH($B$2,C54)),MAX($B$17:B53)+1,0)</f>
        <v>37</v>
      </c>
      <c r="C54" s="4" t="s">
        <v>45</v>
      </c>
      <c r="D54" s="5" t="str">
        <f>IFERROR(VLOOKUP(ROWS($D$19:D55),$B$18:$C$116,2,0),"")</f>
        <v>إبراهيم أحمد 37</v>
      </c>
      <c r="E54" s="5" t="s">
        <v>10</v>
      </c>
      <c r="F54" s="7"/>
      <c r="G54" s="7"/>
      <c r="H54" s="7"/>
      <c r="I54" s="15"/>
      <c r="J54" s="19"/>
      <c r="K54" s="14"/>
      <c r="L54" s="14"/>
      <c r="M54" s="14"/>
      <c r="N54" s="14"/>
    </row>
    <row r="55" spans="1:14" ht="21" x14ac:dyDescent="0.25">
      <c r="A55">
        <f>IF(ISNUMBER(SEARCH($C$2,C55)),MAX($A$17:A54)+1,0)</f>
        <v>0</v>
      </c>
      <c r="B55">
        <f>IF(ISNUMBER(SEARCH($B$2,C55)),MAX($B$17:B54)+1,0)</f>
        <v>38</v>
      </c>
      <c r="C55" s="4" t="s">
        <v>46</v>
      </c>
      <c r="D55" s="5" t="str">
        <f>IFERROR(VLOOKUP(ROWS($D$19:D56),$B$18:$C$116,2,0),"")</f>
        <v>إبراهيم أحمد 38</v>
      </c>
      <c r="E55" s="5" t="s">
        <v>10</v>
      </c>
      <c r="F55" s="7"/>
      <c r="G55" s="7"/>
      <c r="H55" s="7"/>
      <c r="I55" s="12"/>
      <c r="J55" s="19"/>
      <c r="K55" s="14"/>
      <c r="L55" s="14"/>
      <c r="M55" s="14"/>
      <c r="N55" s="14"/>
    </row>
    <row r="56" spans="1:14" ht="21" x14ac:dyDescent="0.25">
      <c r="A56">
        <f>IF(ISNUMBER(SEARCH($C$2,C56)),MAX($A$17:A55)+1,0)</f>
        <v>0</v>
      </c>
      <c r="B56">
        <f>IF(ISNUMBER(SEARCH($B$2,C56)),MAX($B$17:B55)+1,0)</f>
        <v>39</v>
      </c>
      <c r="C56" s="4" t="s">
        <v>47</v>
      </c>
      <c r="D56" s="5" t="str">
        <f>IFERROR(VLOOKUP(ROWS($D$19:D57),$B$18:$C$116,2,0),"")</f>
        <v>إبراهيم أحمد 39</v>
      </c>
      <c r="E56" s="5" t="s">
        <v>10</v>
      </c>
      <c r="F56" s="7"/>
      <c r="G56" s="7"/>
      <c r="H56" s="7"/>
      <c r="I56" s="12"/>
      <c r="J56" s="19"/>
      <c r="K56" s="14"/>
      <c r="L56" s="14"/>
      <c r="M56" s="14"/>
      <c r="N56" s="14"/>
    </row>
    <row r="57" spans="1:14" ht="21" x14ac:dyDescent="0.25">
      <c r="A57">
        <f>IF(ISNUMBER(SEARCH($C$2,C57)),MAX($A$17:A56)+1,0)</f>
        <v>0</v>
      </c>
      <c r="B57">
        <f>IF(ISNUMBER(SEARCH($B$2,C57)),MAX($B$17:B56)+1,0)</f>
        <v>40</v>
      </c>
      <c r="C57" s="4" t="s">
        <v>48</v>
      </c>
      <c r="D57" s="5" t="str">
        <f>IFERROR(VLOOKUP(ROWS($D$19:D58),$B$18:$C$116,2,0),"")</f>
        <v>إبراهيم أحمد 40</v>
      </c>
      <c r="E57" s="5" t="s">
        <v>10</v>
      </c>
      <c r="F57" s="7"/>
      <c r="G57" s="7"/>
      <c r="H57" s="7"/>
      <c r="I57" s="20"/>
      <c r="J57" s="19"/>
      <c r="K57" s="14"/>
      <c r="L57" s="14"/>
      <c r="M57" s="14"/>
      <c r="N57" s="14"/>
    </row>
    <row r="58" spans="1:14" ht="21" x14ac:dyDescent="0.25">
      <c r="A58">
        <f>IF(ISNUMBER(SEARCH($C$2,C58)),MAX($A$17:A57)+1,0)</f>
        <v>0</v>
      </c>
      <c r="B58">
        <f>IF(ISNUMBER(SEARCH($B$2,C58)),MAX($B$17:B57)+1,0)</f>
        <v>41</v>
      </c>
      <c r="C58" s="4" t="s">
        <v>49</v>
      </c>
      <c r="D58" s="5" t="str">
        <f>IFERROR(VLOOKUP(ROWS($D$19:D59),$B$18:$C$116,2,0),"")</f>
        <v>إبراهيم أحمد 41</v>
      </c>
      <c r="E58" s="5" t="s">
        <v>10</v>
      </c>
      <c r="F58" s="7"/>
      <c r="G58" s="7"/>
      <c r="H58" s="7"/>
      <c r="I58" s="15"/>
      <c r="J58" s="19"/>
      <c r="K58" s="14"/>
      <c r="L58" s="14"/>
      <c r="M58" s="14"/>
      <c r="N58" s="14"/>
    </row>
    <row r="59" spans="1:14" ht="21" x14ac:dyDescent="0.25">
      <c r="A59">
        <f>IF(ISNUMBER(SEARCH($C$2,C59)),MAX($A$17:A58)+1,0)</f>
        <v>0</v>
      </c>
      <c r="B59">
        <f>IF(ISNUMBER(SEARCH($B$2,C59)),MAX($B$17:B58)+1,0)</f>
        <v>42</v>
      </c>
      <c r="C59" s="4" t="s">
        <v>50</v>
      </c>
      <c r="D59" s="5" t="str">
        <f>IFERROR(VLOOKUP(ROWS($D$19:D60),$B$18:$C$116,2,0),"")</f>
        <v>إبراهيم أحمد 42</v>
      </c>
      <c r="E59" s="5" t="s">
        <v>10</v>
      </c>
      <c r="F59" s="7"/>
      <c r="G59" s="7"/>
      <c r="H59" s="7"/>
      <c r="I59" s="12"/>
      <c r="J59" s="19"/>
      <c r="K59" s="14"/>
      <c r="L59" s="14"/>
      <c r="M59" s="14"/>
      <c r="N59" s="14"/>
    </row>
    <row r="60" spans="1:14" ht="21" x14ac:dyDescent="0.25">
      <c r="A60">
        <f>IF(ISNUMBER(SEARCH($C$2,C60)),MAX($A$17:A59)+1,0)</f>
        <v>0</v>
      </c>
      <c r="B60">
        <f>IF(ISNUMBER(SEARCH($B$2,C60)),MAX($B$17:B59)+1,0)</f>
        <v>43</v>
      </c>
      <c r="C60" s="4" t="s">
        <v>51</v>
      </c>
      <c r="D60" s="5" t="str">
        <f>IFERROR(VLOOKUP(ROWS($D$19:D61),$B$18:$C$116,2,0),"")</f>
        <v>إبراهيم أحمد 43</v>
      </c>
      <c r="E60" s="5" t="s">
        <v>10</v>
      </c>
      <c r="F60" s="7"/>
      <c r="G60" s="7"/>
      <c r="H60" s="7"/>
      <c r="I60" s="20"/>
      <c r="J60" s="19"/>
      <c r="K60" s="14"/>
      <c r="L60" s="14"/>
      <c r="M60" s="14"/>
      <c r="N60" s="14"/>
    </row>
    <row r="61" spans="1:14" ht="21" x14ac:dyDescent="0.25">
      <c r="A61">
        <f>IF(ISNUMBER(SEARCH($C$2,C61)),MAX($A$17:A60)+1,0)</f>
        <v>0</v>
      </c>
      <c r="B61">
        <f>IF(ISNUMBER(SEARCH($B$2,C61)),MAX($B$17:B60)+1,0)</f>
        <v>44</v>
      </c>
      <c r="C61" s="4" t="s">
        <v>52</v>
      </c>
      <c r="D61" s="5" t="str">
        <f>IFERROR(VLOOKUP(ROWS($D$19:D62),$B$18:$C$116,2,0),"")</f>
        <v>إبراهيم أحمد 44</v>
      </c>
      <c r="E61" s="5" t="s">
        <v>10</v>
      </c>
      <c r="F61" s="7"/>
      <c r="G61" s="7"/>
      <c r="H61" s="7"/>
      <c r="I61" s="23"/>
      <c r="J61" s="19"/>
      <c r="K61" s="14"/>
      <c r="L61" s="14"/>
      <c r="M61" s="14"/>
      <c r="N61" s="14"/>
    </row>
    <row r="62" spans="1:14" ht="21" x14ac:dyDescent="0.25">
      <c r="A62">
        <f>IF(ISNUMBER(SEARCH($C$2,C62)),MAX($A$17:A61)+1,0)</f>
        <v>0</v>
      </c>
      <c r="B62">
        <f>IF(ISNUMBER(SEARCH($B$2,C62)),MAX($B$17:B61)+1,0)</f>
        <v>45</v>
      </c>
      <c r="C62" s="4" t="s">
        <v>53</v>
      </c>
      <c r="D62" s="5" t="str">
        <f>IFERROR(VLOOKUP(ROWS($D$19:D63),$B$18:$C$116,2,0),"")</f>
        <v>إبراهيم أحمد 45</v>
      </c>
      <c r="E62" s="5" t="s">
        <v>10</v>
      </c>
      <c r="F62" s="21"/>
      <c r="G62" s="21"/>
      <c r="H62" s="7"/>
      <c r="I62" s="16"/>
      <c r="J62" s="19"/>
      <c r="K62" s="19"/>
      <c r="L62" s="14"/>
      <c r="M62" s="14"/>
      <c r="N62" s="14"/>
    </row>
    <row r="63" spans="1:14" ht="21" x14ac:dyDescent="0.25">
      <c r="A63">
        <f>IF(ISNUMBER(SEARCH($C$2,C63)),MAX($A$17:A62)+1,0)</f>
        <v>0</v>
      </c>
      <c r="B63">
        <f>IF(ISNUMBER(SEARCH($B$2,C63)),MAX($B$17:B62)+1,0)</f>
        <v>46</v>
      </c>
      <c r="C63" s="4" t="s">
        <v>54</v>
      </c>
      <c r="D63" s="5" t="str">
        <f>IFERROR(VLOOKUP(ROWS($D$19:D64),$B$18:$C$116,2,0),"")</f>
        <v>إبراهيم أحمد 46</v>
      </c>
      <c r="E63" s="5" t="s">
        <v>10</v>
      </c>
      <c r="F63" s="7"/>
      <c r="G63" s="7"/>
      <c r="H63" s="7"/>
      <c r="I63" s="12"/>
      <c r="J63" s="19"/>
      <c r="K63" s="14"/>
      <c r="L63" s="14"/>
      <c r="M63" s="14"/>
      <c r="N63" s="14"/>
    </row>
    <row r="64" spans="1:14" ht="21" x14ac:dyDescent="0.25">
      <c r="A64">
        <f>IF(ISNUMBER(SEARCH($C$2,C64)),MAX($A$17:A63)+1,0)</f>
        <v>0</v>
      </c>
      <c r="B64">
        <f>IF(ISNUMBER(SEARCH($B$2,C64)),MAX($B$17:B63)+1,0)</f>
        <v>47</v>
      </c>
      <c r="C64" s="4" t="s">
        <v>55</v>
      </c>
      <c r="D64" s="5" t="str">
        <f>IFERROR(VLOOKUP(ROWS($D$19:D65),$B$18:$C$116,2,0),"")</f>
        <v>إبراهيم أحمد 47</v>
      </c>
      <c r="E64" s="5" t="s">
        <v>10</v>
      </c>
      <c r="F64" s="7"/>
      <c r="G64" s="7"/>
      <c r="H64" s="7"/>
      <c r="I64" s="23"/>
      <c r="J64" s="19"/>
      <c r="K64" s="14"/>
      <c r="L64" s="14"/>
      <c r="M64" s="14"/>
      <c r="N64" s="14"/>
    </row>
    <row r="65" spans="1:14" ht="21" x14ac:dyDescent="0.25">
      <c r="A65">
        <f>IF(ISNUMBER(SEARCH($C$2,C65)),MAX($A$17:A64)+1,0)</f>
        <v>0</v>
      </c>
      <c r="B65">
        <f>IF(ISNUMBER(SEARCH($B$2,C65)),MAX($B$17:B64)+1,0)</f>
        <v>48</v>
      </c>
      <c r="C65" s="4" t="s">
        <v>56</v>
      </c>
      <c r="D65" s="5" t="str">
        <f>IFERROR(VLOOKUP(ROWS($D$19:D66),$B$18:$C$116,2,0),"")</f>
        <v>إبراهيم أحمد 48</v>
      </c>
      <c r="E65" s="5" t="s">
        <v>10</v>
      </c>
      <c r="F65" s="7"/>
      <c r="G65" s="7"/>
      <c r="H65" s="7"/>
      <c r="I65" s="12"/>
      <c r="J65" s="19"/>
      <c r="K65" s="14"/>
      <c r="L65" s="14"/>
      <c r="M65" s="14"/>
      <c r="N65" s="14"/>
    </row>
    <row r="66" spans="1:14" ht="21" x14ac:dyDescent="0.25">
      <c r="A66">
        <f>IF(ISNUMBER(SEARCH($C$2,C66)),MAX($A$17:A65)+1,0)</f>
        <v>0</v>
      </c>
      <c r="B66">
        <f>IF(ISNUMBER(SEARCH($B$2,C66)),MAX($B$17:B65)+1,0)</f>
        <v>49</v>
      </c>
      <c r="C66" s="4" t="s">
        <v>57</v>
      </c>
      <c r="D66" s="5" t="str">
        <f>IFERROR(VLOOKUP(ROWS($D$19:D67),$B$18:$C$116,2,0),"")</f>
        <v>إبراهيم أحمد 49</v>
      </c>
      <c r="E66" s="5" t="s">
        <v>10</v>
      </c>
      <c r="F66" s="21"/>
      <c r="G66" s="21"/>
      <c r="H66" s="7"/>
      <c r="I66" s="16"/>
      <c r="J66" s="19"/>
      <c r="K66" s="14"/>
      <c r="L66" s="14"/>
      <c r="M66" s="14"/>
      <c r="N66" s="14"/>
    </row>
    <row r="67" spans="1:14" ht="21" x14ac:dyDescent="0.25">
      <c r="A67">
        <f>IF(ISNUMBER(SEARCH($C$2,C67)),MAX($A$17:A66)+1,0)</f>
        <v>0</v>
      </c>
      <c r="B67">
        <f>IF(ISNUMBER(SEARCH($B$2,C67)),MAX($B$17:B66)+1,0)</f>
        <v>50</v>
      </c>
      <c r="C67" s="4" t="s">
        <v>58</v>
      </c>
      <c r="D67" s="5" t="str">
        <f>IFERROR(VLOOKUP(ROWS($D$19:D68),$B$18:$C$116,2,0),"")</f>
        <v>إبراهيم أحمد 50</v>
      </c>
      <c r="E67" s="5" t="s">
        <v>10</v>
      </c>
      <c r="F67" s="21"/>
      <c r="G67" s="21"/>
      <c r="H67" s="7"/>
      <c r="I67" s="16"/>
      <c r="J67" s="19"/>
      <c r="K67" s="14"/>
      <c r="L67" s="14"/>
      <c r="M67" s="14"/>
      <c r="N67" s="14"/>
    </row>
    <row r="68" spans="1:14" ht="21" x14ac:dyDescent="0.25">
      <c r="A68">
        <f>IF(ISNUMBER(SEARCH($C$2,C68)),MAX($A$17:A67)+1,0)</f>
        <v>0</v>
      </c>
      <c r="B68">
        <f>IF(ISNUMBER(SEARCH($B$2,C68)),MAX($B$17:B67)+1,0)</f>
        <v>51</v>
      </c>
      <c r="C68" s="4" t="s">
        <v>59</v>
      </c>
      <c r="D68" s="5" t="str">
        <f>IFERROR(VLOOKUP(ROWS($D$19:D69),$B$18:$C$116,2,0),"")</f>
        <v>إبراهيم أحمد 51</v>
      </c>
      <c r="E68" s="5" t="s">
        <v>10</v>
      </c>
      <c r="F68" s="21"/>
      <c r="G68" s="21"/>
      <c r="H68" s="7"/>
      <c r="I68" s="16"/>
      <c r="J68" s="19"/>
      <c r="K68" s="14"/>
      <c r="L68" s="14"/>
      <c r="M68" s="14"/>
      <c r="N68" s="14"/>
    </row>
    <row r="69" spans="1:14" ht="21" x14ac:dyDescent="0.25">
      <c r="A69">
        <f>IF(ISNUMBER(SEARCH($C$2,C69)),MAX($A$17:A68)+1,0)</f>
        <v>0</v>
      </c>
      <c r="B69">
        <f>IF(ISNUMBER(SEARCH($B$2,C69)),MAX($B$17:B68)+1,0)</f>
        <v>52</v>
      </c>
      <c r="C69" s="4" t="s">
        <v>60</v>
      </c>
      <c r="D69" s="5" t="str">
        <f>IFERROR(VLOOKUP(ROWS($D$19:D70),$B$18:$C$116,2,0),"")</f>
        <v>إبراهيم أحمد 52</v>
      </c>
      <c r="E69" s="5" t="s">
        <v>10</v>
      </c>
      <c r="F69" s="24"/>
      <c r="G69" s="24"/>
      <c r="H69" s="7"/>
      <c r="I69" s="20"/>
      <c r="J69" s="19"/>
      <c r="K69" s="14"/>
      <c r="L69" s="14"/>
      <c r="M69" s="14"/>
      <c r="N69" s="14"/>
    </row>
    <row r="70" spans="1:14" ht="21" x14ac:dyDescent="0.25">
      <c r="A70">
        <f>IF(ISNUMBER(SEARCH($C$2,C70)),MAX($A$17:A69)+1,0)</f>
        <v>0</v>
      </c>
      <c r="B70">
        <f>IF(ISNUMBER(SEARCH($B$2,C70)),MAX($B$17:B69)+1,0)</f>
        <v>53</v>
      </c>
      <c r="C70" s="4" t="s">
        <v>61</v>
      </c>
      <c r="D70" s="5" t="str">
        <f>IFERROR(VLOOKUP(ROWS($D$19:D71),$B$18:$C$116,2,0),"")</f>
        <v>إبراهيم أحمد 53</v>
      </c>
      <c r="E70" s="5" t="s">
        <v>10</v>
      </c>
      <c r="F70" s="7"/>
      <c r="G70" s="7"/>
      <c r="H70" s="7"/>
      <c r="I70" s="12"/>
      <c r="J70" s="19"/>
      <c r="K70" s="14"/>
      <c r="L70" s="14"/>
      <c r="M70" s="14"/>
      <c r="N70" s="14"/>
    </row>
    <row r="71" spans="1:14" ht="21" x14ac:dyDescent="0.25">
      <c r="A71">
        <f>IF(ISNUMBER(SEARCH($C$2,C71)),MAX($A$17:A70)+1,0)</f>
        <v>0</v>
      </c>
      <c r="B71">
        <f>IF(ISNUMBER(SEARCH($B$2,C71)),MAX($B$17:B70)+1,0)</f>
        <v>54</v>
      </c>
      <c r="C71" s="4" t="s">
        <v>62</v>
      </c>
      <c r="D71" s="5" t="str">
        <f>IFERROR(VLOOKUP(ROWS($D$19:D72),$B$18:$C$116,2,0),"")</f>
        <v>إبراهيم أحمد 54</v>
      </c>
      <c r="E71" s="5" t="s">
        <v>10</v>
      </c>
      <c r="F71" s="7"/>
      <c r="G71" s="7"/>
      <c r="H71" s="7"/>
      <c r="I71" s="12"/>
      <c r="J71" s="19"/>
      <c r="K71" s="14"/>
      <c r="L71" s="14"/>
      <c r="M71" s="14"/>
      <c r="N71" s="14"/>
    </row>
    <row r="72" spans="1:14" ht="21" x14ac:dyDescent="0.25">
      <c r="A72">
        <f>IF(ISNUMBER(SEARCH($C$2,C72)),MAX($A$17:A71)+1,0)</f>
        <v>0</v>
      </c>
      <c r="B72">
        <f>IF(ISNUMBER(SEARCH($B$2,C72)),MAX($B$17:B71)+1,0)</f>
        <v>55</v>
      </c>
      <c r="C72" s="4" t="s">
        <v>63</v>
      </c>
      <c r="D72" s="5" t="str">
        <f>IFERROR(VLOOKUP(ROWS($D$19:D73),$B$18:$C$116,2,0),"")</f>
        <v>إبراهيم أحمد 55</v>
      </c>
      <c r="E72" s="5" t="s">
        <v>10</v>
      </c>
      <c r="F72" s="7"/>
      <c r="G72" s="7"/>
      <c r="H72" s="7"/>
      <c r="I72" s="15"/>
      <c r="J72" s="19"/>
      <c r="K72" s="14"/>
      <c r="L72" s="14"/>
      <c r="M72" s="14"/>
      <c r="N72" s="14"/>
    </row>
    <row r="73" spans="1:14" ht="21" x14ac:dyDescent="0.25">
      <c r="A73">
        <f>IF(ISNUMBER(SEARCH($C$2,C73)),MAX($A$17:A72)+1,0)</f>
        <v>0</v>
      </c>
      <c r="B73">
        <f>IF(ISNUMBER(SEARCH($B$2,C73)),MAX($B$17:B72)+1,0)</f>
        <v>56</v>
      </c>
      <c r="C73" s="4" t="s">
        <v>64</v>
      </c>
      <c r="D73" s="5" t="str">
        <f>IFERROR(VLOOKUP(ROWS($D$19:D74),$B$18:$C$116,2,0),"")</f>
        <v>إبراهيم أحمد 56</v>
      </c>
      <c r="E73" s="5" t="s">
        <v>10</v>
      </c>
      <c r="F73" s="7"/>
      <c r="G73" s="7"/>
      <c r="H73" s="7"/>
      <c r="I73" s="15"/>
      <c r="J73" s="19"/>
      <c r="K73" s="14"/>
      <c r="L73" s="14"/>
      <c r="M73" s="14"/>
      <c r="N73" s="14"/>
    </row>
    <row r="74" spans="1:14" ht="21" x14ac:dyDescent="0.25">
      <c r="A74">
        <f>IF(ISNUMBER(SEARCH($C$2,C74)),MAX($A$17:A73)+1,0)</f>
        <v>0</v>
      </c>
      <c r="B74">
        <f>IF(ISNUMBER(SEARCH($B$2,C74)),MAX($B$17:B73)+1,0)</f>
        <v>57</v>
      </c>
      <c r="C74" s="4" t="s">
        <v>65</v>
      </c>
      <c r="D74" s="5" t="str">
        <f>IFERROR(VLOOKUP(ROWS($D$19:D75),$B$18:$C$116,2,0),"")</f>
        <v>إبراهيم أحمد 57</v>
      </c>
      <c r="E74" s="5" t="s">
        <v>10</v>
      </c>
      <c r="F74" s="7"/>
      <c r="G74" s="7"/>
      <c r="H74" s="7"/>
      <c r="I74" s="20"/>
      <c r="J74" s="19"/>
      <c r="K74" s="14"/>
      <c r="L74" s="14"/>
      <c r="M74" s="14"/>
      <c r="N74" s="14"/>
    </row>
    <row r="75" spans="1:14" ht="21" x14ac:dyDescent="0.25">
      <c r="A75">
        <f>IF(ISNUMBER(SEARCH($C$2,C75)),MAX($A$17:A74)+1,0)</f>
        <v>0</v>
      </c>
      <c r="B75">
        <f>IF(ISNUMBER(SEARCH($B$2,C75)),MAX($B$17:B74)+1,0)</f>
        <v>58</v>
      </c>
      <c r="C75" s="4" t="s">
        <v>66</v>
      </c>
      <c r="D75" s="5" t="str">
        <f>IFERROR(VLOOKUP(ROWS($D$19:D76),$B$18:$C$116,2,0),"")</f>
        <v>إبراهيم أحمد 58</v>
      </c>
      <c r="E75" s="5" t="s">
        <v>10</v>
      </c>
      <c r="F75" s="7"/>
      <c r="G75" s="7"/>
      <c r="H75" s="7"/>
      <c r="I75" s="12"/>
      <c r="J75" s="19"/>
      <c r="K75" s="14"/>
      <c r="L75" s="14"/>
      <c r="M75" s="14"/>
      <c r="N75" s="14"/>
    </row>
    <row r="76" spans="1:14" ht="21" x14ac:dyDescent="0.25">
      <c r="A76">
        <f>IF(ISNUMBER(SEARCH($C$2,C76)),MAX($A$17:A75)+1,0)</f>
        <v>0</v>
      </c>
      <c r="B76">
        <f>IF(ISNUMBER(SEARCH($B$2,C76)),MAX($B$17:B75)+1,0)</f>
        <v>59</v>
      </c>
      <c r="C76" s="4" t="s">
        <v>67</v>
      </c>
      <c r="D76" s="5" t="str">
        <f>IFERROR(VLOOKUP(ROWS($D$19:D77),$B$18:$C$116,2,0),"")</f>
        <v>إبراهيم أحمد 59</v>
      </c>
      <c r="E76" s="5" t="s">
        <v>10</v>
      </c>
      <c r="F76" s="7"/>
      <c r="G76" s="7"/>
      <c r="H76" s="7"/>
      <c r="I76" s="15"/>
      <c r="J76" s="19"/>
      <c r="K76" s="14"/>
      <c r="L76" s="14"/>
      <c r="M76" s="14"/>
      <c r="N76" s="14"/>
    </row>
    <row r="77" spans="1:14" ht="21" x14ac:dyDescent="0.25">
      <c r="A77">
        <f>IF(ISNUMBER(SEARCH($C$2,C77)),MAX($A$17:A76)+1,0)</f>
        <v>0</v>
      </c>
      <c r="B77">
        <f>IF(ISNUMBER(SEARCH($B$2,C77)),MAX($B$17:B76)+1,0)</f>
        <v>60</v>
      </c>
      <c r="C77" s="4" t="s">
        <v>68</v>
      </c>
      <c r="D77" s="5" t="str">
        <f>IFERROR(VLOOKUP(ROWS($D$19:D78),$B$18:$C$116,2,0),"")</f>
        <v>إبراهيم أحمد 60</v>
      </c>
      <c r="E77" s="5" t="s">
        <v>10</v>
      </c>
      <c r="F77" s="7"/>
      <c r="G77" s="7"/>
      <c r="H77" s="7"/>
      <c r="I77" s="20"/>
      <c r="J77" s="19"/>
      <c r="K77" s="14"/>
      <c r="L77" s="14"/>
      <c r="M77" s="14"/>
      <c r="N77" s="14"/>
    </row>
    <row r="78" spans="1:14" ht="21" x14ac:dyDescent="0.25">
      <c r="A78">
        <f>IF(ISNUMBER(SEARCH($C$2,C78)),MAX($A$17:A77)+1,0)</f>
        <v>0</v>
      </c>
      <c r="B78">
        <f>IF(ISNUMBER(SEARCH($B$2,C78)),MAX($B$17:B77)+1,0)</f>
        <v>61</v>
      </c>
      <c r="C78" s="4" t="s">
        <v>69</v>
      </c>
      <c r="D78" s="5" t="str">
        <f>IFERROR(VLOOKUP(ROWS($D$19:D79),$B$18:$C$116,2,0),"")</f>
        <v>إبراهيم أحمد 61</v>
      </c>
      <c r="E78" s="5" t="s">
        <v>10</v>
      </c>
      <c r="F78" s="7"/>
      <c r="G78" s="7"/>
      <c r="H78" s="7"/>
      <c r="I78" s="23"/>
      <c r="J78" s="19"/>
      <c r="K78" s="14"/>
      <c r="L78" s="14"/>
      <c r="M78" s="14"/>
      <c r="N78" s="14"/>
    </row>
    <row r="79" spans="1:14" ht="21" x14ac:dyDescent="0.25">
      <c r="A79">
        <f>IF(ISNUMBER(SEARCH($C$2,C79)),MAX($A$17:A78)+1,0)</f>
        <v>0</v>
      </c>
      <c r="B79">
        <f>IF(ISNUMBER(SEARCH($B$2,C79)),MAX($B$17:B78)+1,0)</f>
        <v>62</v>
      </c>
      <c r="C79" s="4" t="s">
        <v>70</v>
      </c>
      <c r="D79" s="5" t="str">
        <f>IFERROR(VLOOKUP(ROWS($D$19:D80),$B$18:$C$116,2,0),"")</f>
        <v>إبراهيم أحمد 62</v>
      </c>
      <c r="E79" s="5" t="s">
        <v>10</v>
      </c>
      <c r="F79" s="7"/>
      <c r="G79" s="7"/>
      <c r="H79" s="7"/>
      <c r="I79" s="12"/>
      <c r="J79" s="19"/>
      <c r="K79" s="14"/>
      <c r="L79" s="14"/>
      <c r="M79" s="14"/>
      <c r="N79" s="14"/>
    </row>
    <row r="80" spans="1:14" ht="21" x14ac:dyDescent="0.25">
      <c r="A80">
        <f>IF(ISNUMBER(SEARCH($C$2,C80)),MAX($A$17:A79)+1,0)</f>
        <v>0</v>
      </c>
      <c r="B80">
        <f>IF(ISNUMBER(SEARCH($B$2,C80)),MAX($B$17:B79)+1,0)</f>
        <v>63</v>
      </c>
      <c r="C80" s="4" t="s">
        <v>71</v>
      </c>
      <c r="D80" s="5" t="str">
        <f>IFERROR(VLOOKUP(ROWS($D$19:D81),$B$18:$C$116,2,0),"")</f>
        <v>إبراهيم أحمد 63</v>
      </c>
      <c r="E80" s="5" t="s">
        <v>10</v>
      </c>
      <c r="F80" s="7"/>
      <c r="G80" s="7"/>
      <c r="H80" s="7"/>
      <c r="I80" s="20"/>
      <c r="J80" s="19"/>
      <c r="K80" s="14"/>
      <c r="L80" s="14"/>
      <c r="M80" s="14"/>
      <c r="N80" s="14"/>
    </row>
    <row r="81" spans="1:14" ht="21" x14ac:dyDescent="0.25">
      <c r="A81">
        <f>IF(ISNUMBER(SEARCH($C$2,C81)),MAX($A$17:A80)+1,0)</f>
        <v>0</v>
      </c>
      <c r="B81">
        <f>IF(ISNUMBER(SEARCH($B$2,C81)),MAX($B$17:B80)+1,0)</f>
        <v>64</v>
      </c>
      <c r="C81" s="4" t="s">
        <v>72</v>
      </c>
      <c r="D81" s="5" t="str">
        <f>IFERROR(VLOOKUP(ROWS($D$19:D82),$B$18:$C$116,2,0),"")</f>
        <v>إبراهيم أحمد 64</v>
      </c>
      <c r="E81" s="5" t="s">
        <v>10</v>
      </c>
      <c r="F81" s="7"/>
      <c r="G81" s="7"/>
      <c r="H81" s="7"/>
      <c r="I81" s="15"/>
      <c r="J81" s="19"/>
      <c r="K81" s="14"/>
      <c r="L81" s="14"/>
      <c r="M81" s="14"/>
      <c r="N81" s="14"/>
    </row>
    <row r="82" spans="1:14" ht="21" x14ac:dyDescent="0.25">
      <c r="A82">
        <f>IF(ISNUMBER(SEARCH($C$2,C82)),MAX($A$17:A81)+1,0)</f>
        <v>0</v>
      </c>
      <c r="B82">
        <f>IF(ISNUMBER(SEARCH($B$2,C82)),MAX($B$17:B81)+1,0)</f>
        <v>65</v>
      </c>
      <c r="C82" s="4" t="s">
        <v>73</v>
      </c>
      <c r="D82" s="5" t="str">
        <f>IFERROR(VLOOKUP(ROWS($D$19:D83),$B$18:$C$116,2,0),"")</f>
        <v>إبراهيم أحمد 65</v>
      </c>
      <c r="E82" s="5" t="s">
        <v>10</v>
      </c>
      <c r="F82" s="7"/>
      <c r="G82" s="7"/>
      <c r="H82" s="7"/>
      <c r="I82" s="15"/>
      <c r="J82" s="19"/>
      <c r="K82" s="14"/>
      <c r="L82" s="14"/>
      <c r="M82" s="14"/>
      <c r="N82" s="14"/>
    </row>
    <row r="83" spans="1:14" ht="21" x14ac:dyDescent="0.25">
      <c r="A83">
        <f>IF(ISNUMBER(SEARCH($C$2,C83)),MAX($A$17:A82)+1,0)</f>
        <v>0</v>
      </c>
      <c r="B83">
        <f>IF(ISNUMBER(SEARCH($B$2,C83)),MAX($B$17:B82)+1,0)</f>
        <v>66</v>
      </c>
      <c r="C83" s="4" t="s">
        <v>74</v>
      </c>
      <c r="D83" s="5" t="str">
        <f>IFERROR(VLOOKUP(ROWS($D$19:D84),$B$18:$C$116,2,0),"")</f>
        <v>إبراهيم أحمد 66</v>
      </c>
      <c r="E83" s="5" t="s">
        <v>10</v>
      </c>
      <c r="F83" s="7"/>
      <c r="G83" s="7"/>
      <c r="H83" s="7"/>
      <c r="I83" s="12"/>
      <c r="J83" s="19"/>
      <c r="K83" s="14"/>
      <c r="L83" s="14"/>
      <c r="M83" s="14"/>
      <c r="N83" s="14"/>
    </row>
    <row r="84" spans="1:14" ht="21" x14ac:dyDescent="0.25">
      <c r="A84">
        <f>IF(ISNUMBER(SEARCH($C$2,C84)),MAX($A$17:A83)+1,0)</f>
        <v>0</v>
      </c>
      <c r="B84">
        <f>IF(ISNUMBER(SEARCH($B$2,C84)),MAX($B$17:B83)+1,0)</f>
        <v>67</v>
      </c>
      <c r="C84" s="4" t="s">
        <v>75</v>
      </c>
      <c r="D84" s="5" t="str">
        <f>IFERROR(VLOOKUP(ROWS($D$19:D85),$B$18:$C$116,2,0),"")</f>
        <v>إبراهيم أحمد 67</v>
      </c>
      <c r="E84" s="5" t="s">
        <v>10</v>
      </c>
      <c r="F84" s="7"/>
      <c r="G84" s="7"/>
      <c r="H84" s="7"/>
      <c r="I84" s="25"/>
      <c r="J84" s="19"/>
      <c r="K84" s="14"/>
      <c r="L84" s="14"/>
      <c r="M84" s="14"/>
      <c r="N84" s="14"/>
    </row>
    <row r="85" spans="1:14" ht="21" x14ac:dyDescent="0.25">
      <c r="A85">
        <f>IF(ISNUMBER(SEARCH($C$2,C85)),MAX($A$17:A84)+1,0)</f>
        <v>0</v>
      </c>
      <c r="B85">
        <f>IF(ISNUMBER(SEARCH($B$2,C85)),MAX($B$17:B84)+1,0)</f>
        <v>68</v>
      </c>
      <c r="C85" s="4" t="s">
        <v>76</v>
      </c>
      <c r="D85" s="5" t="str">
        <f>IFERROR(VLOOKUP(ROWS($D$19:D86),$B$18:$C$116,2,0),"")</f>
        <v>إبراهيم أحمد 68</v>
      </c>
      <c r="E85" s="5" t="s">
        <v>10</v>
      </c>
      <c r="F85" s="26"/>
      <c r="G85" s="26"/>
      <c r="H85" s="7"/>
      <c r="I85" s="27"/>
      <c r="J85" s="19"/>
      <c r="K85" s="14"/>
      <c r="L85" s="14"/>
      <c r="M85" s="14"/>
      <c r="N85" s="14"/>
    </row>
    <row r="86" spans="1:14" ht="21" x14ac:dyDescent="0.25">
      <c r="A86">
        <f>IF(ISNUMBER(SEARCH($C$2,C86)),MAX($A$17:A85)+1,0)</f>
        <v>0</v>
      </c>
      <c r="B86">
        <f>IF(ISNUMBER(SEARCH($B$2,C86)),MAX($B$17:B85)+1,0)</f>
        <v>69</v>
      </c>
      <c r="C86" s="4" t="s">
        <v>77</v>
      </c>
      <c r="D86" s="5" t="str">
        <f>IFERROR(VLOOKUP(ROWS($D$19:D87),$B$18:$C$116,2,0),"")</f>
        <v>إبراهيم أحمد 69</v>
      </c>
      <c r="E86" s="5" t="s">
        <v>10</v>
      </c>
      <c r="F86" s="28"/>
      <c r="G86" s="28"/>
      <c r="H86" s="28"/>
      <c r="I86" s="29"/>
      <c r="J86" s="19"/>
      <c r="K86" s="14"/>
      <c r="L86" s="14"/>
      <c r="M86" s="14"/>
      <c r="N86" s="14"/>
    </row>
    <row r="87" spans="1:14" ht="21" x14ac:dyDescent="0.25">
      <c r="A87">
        <f>IF(ISNUMBER(SEARCH($C$2,C87)),MAX($A$17:A86)+1,0)</f>
        <v>0</v>
      </c>
      <c r="B87">
        <f>IF(ISNUMBER(SEARCH($B$2,C87)),MAX($B$17:B86)+1,0)</f>
        <v>70</v>
      </c>
      <c r="C87" s="4" t="s">
        <v>78</v>
      </c>
      <c r="D87" s="5" t="str">
        <f>IFERROR(VLOOKUP(ROWS($D$19:D88),$B$18:$C$116,2,0),"")</f>
        <v>إبراهيم أحمد 70</v>
      </c>
      <c r="E87" s="5" t="s">
        <v>10</v>
      </c>
      <c r="F87" s="7"/>
      <c r="G87" s="7"/>
      <c r="H87" s="7"/>
      <c r="I87" s="25"/>
      <c r="J87" s="19"/>
      <c r="K87" s="14"/>
      <c r="L87" s="14"/>
      <c r="M87" s="14"/>
      <c r="N87" s="14"/>
    </row>
    <row r="88" spans="1:14" ht="21" x14ac:dyDescent="0.25">
      <c r="A88">
        <f>IF(ISNUMBER(SEARCH($C$2,C88)),MAX($A$17:A87)+1,0)</f>
        <v>0</v>
      </c>
      <c r="B88">
        <f>IF(ISNUMBER(SEARCH($B$2,C88)),MAX($B$17:B87)+1,0)</f>
        <v>71</v>
      </c>
      <c r="C88" s="4" t="s">
        <v>79</v>
      </c>
      <c r="D88" s="5" t="str">
        <f>IFERROR(VLOOKUP(ROWS($D$19:D89),$B$18:$C$116,2,0),"")</f>
        <v>إبراهيم أحمد 71</v>
      </c>
      <c r="E88" s="5" t="s">
        <v>10</v>
      </c>
      <c r="F88" s="7"/>
      <c r="G88" s="7"/>
      <c r="H88" s="7"/>
      <c r="I88" s="25"/>
      <c r="J88" s="19"/>
      <c r="K88" s="14"/>
      <c r="L88" s="14"/>
      <c r="M88" s="14"/>
      <c r="N88" s="14"/>
    </row>
    <row r="89" spans="1:14" ht="21" x14ac:dyDescent="0.25">
      <c r="A89">
        <f>IF(ISNUMBER(SEARCH($C$2,C89)),MAX($A$17:A88)+1,0)</f>
        <v>0</v>
      </c>
      <c r="B89">
        <f>IF(ISNUMBER(SEARCH($B$2,C89)),MAX($B$17:B88)+1,0)</f>
        <v>72</v>
      </c>
      <c r="C89" s="4" t="s">
        <v>80</v>
      </c>
      <c r="D89" s="5" t="str">
        <f>IFERROR(VLOOKUP(ROWS($D$19:D90),$B$18:$C$116,2,0),"")</f>
        <v>إبراهيم أحمد 72</v>
      </c>
      <c r="E89" s="5" t="s">
        <v>10</v>
      </c>
      <c r="F89" s="7"/>
      <c r="G89" s="7"/>
      <c r="H89" s="7"/>
      <c r="I89" s="25"/>
      <c r="J89" s="19"/>
      <c r="K89" s="14"/>
      <c r="L89" s="14"/>
      <c r="M89" s="14"/>
      <c r="N89" s="14"/>
    </row>
    <row r="90" spans="1:14" ht="15.75" customHeight="1" x14ac:dyDescent="0.25">
      <c r="A90">
        <f>IF(ISNUMBER(SEARCH($C$2,C90)),MAX($A$17:A89)+1,0)</f>
        <v>0</v>
      </c>
      <c r="B90">
        <f>IF(ISNUMBER(SEARCH($B$2,C90)),MAX($B$17:B89)+1,0)</f>
        <v>73</v>
      </c>
      <c r="C90" s="4" t="s">
        <v>81</v>
      </c>
      <c r="D90" s="5" t="str">
        <f>IFERROR(VLOOKUP(ROWS($D$19:D91),$B$18:$C$116,2,0),"")</f>
        <v>إبراهيم أحمد 73</v>
      </c>
      <c r="E90" s="5" t="s">
        <v>10</v>
      </c>
      <c r="F90" s="30"/>
      <c r="G90" s="31"/>
      <c r="H90" s="32"/>
      <c r="I90" s="25"/>
      <c r="J90" s="14"/>
      <c r="K90" s="14"/>
      <c r="L90" s="14"/>
      <c r="M90" s="14"/>
      <c r="N90" s="14"/>
    </row>
    <row r="91" spans="1:14" ht="15.75" customHeight="1" x14ac:dyDescent="0.25">
      <c r="A91">
        <f>IF(ISNUMBER(SEARCH($C$2,C91)),MAX($A$17:A90)+1,0)</f>
        <v>0</v>
      </c>
      <c r="B91">
        <f>IF(ISNUMBER(SEARCH($B$2,C91)),MAX($B$17:B90)+1,0)</f>
        <v>74</v>
      </c>
      <c r="C91" s="4" t="s">
        <v>82</v>
      </c>
      <c r="D91" s="5" t="str">
        <f>IFERROR(VLOOKUP(ROWS($D$19:D92),$B$18:$C$116,2,0),"")</f>
        <v>إبراهيم أحمد 74</v>
      </c>
      <c r="E91" s="5" t="s">
        <v>10</v>
      </c>
      <c r="F91" s="30"/>
      <c r="G91" s="31"/>
      <c r="H91" s="14"/>
      <c r="I91" s="25"/>
      <c r="J91" s="14"/>
      <c r="K91" s="14"/>
      <c r="L91" s="14"/>
      <c r="M91" s="14"/>
      <c r="N91" s="14"/>
    </row>
    <row r="92" spans="1:14" ht="15.75" customHeight="1" x14ac:dyDescent="0.25">
      <c r="A92">
        <f>IF(ISNUMBER(SEARCH($C$2,C92)),MAX($A$17:A91)+1,0)</f>
        <v>0</v>
      </c>
      <c r="B92">
        <f>IF(ISNUMBER(SEARCH($B$2,C92)),MAX($B$17:B91)+1,0)</f>
        <v>75</v>
      </c>
      <c r="C92" s="4" t="s">
        <v>83</v>
      </c>
      <c r="D92" s="5" t="str">
        <f>IFERROR(VLOOKUP(ROWS($D$19:D93),$B$18:$C$116,2,0),"")</f>
        <v>إبراهيم أحمد 75</v>
      </c>
      <c r="E92" s="5" t="s">
        <v>10</v>
      </c>
      <c r="F92" s="30"/>
      <c r="G92" s="31"/>
      <c r="H92" s="14"/>
      <c r="I92" s="33"/>
      <c r="J92" s="14"/>
      <c r="K92" s="14"/>
      <c r="L92" s="14"/>
      <c r="M92" s="14"/>
      <c r="N92" s="14"/>
    </row>
  </sheetData>
  <mergeCells count="1">
    <mergeCell ref="F17:H17"/>
  </mergeCells>
  <dataValidations count="2">
    <dataValidation type="list" allowBlank="1" showInputMessage="1" sqref="C2">
      <formula1>OFFSET($R$18,,,COUNTIF($R$18:$R$100,"?*"))</formula1>
    </dataValidation>
    <dataValidation type="list" allowBlank="1" showInputMessage="1" showErrorMessage="1" sqref="D2">
      <formula1>OFFSET($P$18,,,COUNTIF($P$18:$P$100,"?*"))</formula1>
    </dataValidation>
  </dataValidation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accsuper</dc:creator>
  <cp:lastModifiedBy>Nizar</cp:lastModifiedBy>
  <dcterms:created xsi:type="dcterms:W3CDTF">2021-06-22T09:48:04Z</dcterms:created>
  <dcterms:modified xsi:type="dcterms:W3CDTF">2021-06-22T10:22:37Z</dcterms:modified>
</cp:coreProperties>
</file>