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showHorizontalScroll="0" showVerticalScroll="0" showSheetTabs="0" xWindow="0" yWindow="0" windowWidth="20490" windowHeight="7755"/>
  </bookViews>
  <sheets>
    <sheet name="الملحق (ع) تسليم المواد " sheetId="1" r:id="rId1"/>
  </sheets>
  <externalReferences>
    <externalReference r:id="rId2"/>
    <externalReference r:id="rId3"/>
    <externalReference r:id="rId4"/>
  </externalReferences>
  <definedNames>
    <definedName name="A" localSheetId="0">[1]Search!#REF!</definedName>
    <definedName name="A">[1]Search!#REF!</definedName>
    <definedName name="AASHRAFF">'الملحق (ع) تسليم المواد '!#REF!</definedName>
    <definedName name="adsWAQED" localSheetId="0">[1]Search!#REF!</definedName>
    <definedName name="adsWAQED">[1]Search!#REF!</definedName>
    <definedName name="asd" localSheetId="0">[1]Search!#REF!</definedName>
    <definedName name="asd">[1]Search!#REF!</definedName>
    <definedName name="ASFVAE" localSheetId="0">[1]Search!#REF!</definedName>
    <definedName name="ASFVAE">[1]Search!#REF!</definedName>
    <definedName name="ASGS" localSheetId="0">[1]Search!#REF!</definedName>
    <definedName name="ASGS">[1]Search!#REF!</definedName>
    <definedName name="ASH">'الملحق (ع) تسليم المواد '!#REF!</definedName>
    <definedName name="ASHRAF">'الملحق (ع) تسليم المواد '!$J$4:$P$105</definedName>
    <definedName name="ASHRAFFF">'الملحق (ع) تسليم المواد '!#REF!</definedName>
    <definedName name="ASHRRRRAF">'الملحق (ع) تسليم المواد '!#REF!</definedName>
    <definedName name="BJHJ" localSheetId="0">[1]Search!#REF!</definedName>
    <definedName name="BJHJ">[1]Search!#REF!</definedName>
    <definedName name="DAS" localSheetId="0">[1]Search!#REF!</definedName>
    <definedName name="DAS">[1]Search!#REF!</definedName>
    <definedName name="DDC" localSheetId="0">[1]Search!#REF!</definedName>
    <definedName name="DDC">[1]Search!#REF!</definedName>
    <definedName name="DF" localSheetId="0">[1]Search!#REF!</definedName>
    <definedName name="DF">[1]Search!#REF!</definedName>
    <definedName name="DFGH" localSheetId="0">[1]Search!#REF!</definedName>
    <definedName name="DFGH">[1]Search!#REF!</definedName>
    <definedName name="DSA" localSheetId="0">[1]Search!#REF!</definedName>
    <definedName name="DSA">[1]Search!#REF!</definedName>
    <definedName name="ERFE" localSheetId="0">[1]Search!#REF!</definedName>
    <definedName name="ERFE">[1]Search!#REF!</definedName>
    <definedName name="FDGHJKL" localSheetId="0">[1]Search!#REF!</definedName>
    <definedName name="FDGHJKL">[1]Search!#REF!</definedName>
    <definedName name="FGH" localSheetId="0">[1]Search!#REF!</definedName>
    <definedName name="FGH">[1]Search!#REF!</definedName>
    <definedName name="GFHNM" localSheetId="0">[1]Search!#REF!</definedName>
    <definedName name="GFHNM">[1]Search!#REF!</definedName>
    <definedName name="gh" localSheetId="0">[1]Search!#REF!</definedName>
    <definedName name="gh">[1]Search!#REF!</definedName>
    <definedName name="GHN" localSheetId="0">[1]Search!#REF!</definedName>
    <definedName name="GHN">[1]Search!#REF!</definedName>
    <definedName name="HJGU" localSheetId="0">[1]Search!#REF!</definedName>
    <definedName name="HJGU">[1]Search!#REF!</definedName>
    <definedName name="KK" localSheetId="0">[1]Search!#REF!</definedName>
    <definedName name="KK">[1]Search!#REF!</definedName>
    <definedName name="KUMAR" localSheetId="0">[1]Search!#REF!</definedName>
    <definedName name="KUMAR">[1]Search!#REF!</definedName>
    <definedName name="L" localSheetId="0">[1]Search!#REF!</definedName>
    <definedName name="L">[1]Search!#REF!</definedName>
    <definedName name="MAWAD">'الملحق (ع) تسليم المواد '!#REF!</definedName>
    <definedName name="N" localSheetId="0">[1]Search!#REF!</definedName>
    <definedName name="N">[1]Search!#REF!</definedName>
    <definedName name="N." localSheetId="0">[1]Search!#REF!</definedName>
    <definedName name="N.">[1]Search!#REF!</definedName>
    <definedName name="NM" localSheetId="0">[1]Search!#REF!</definedName>
    <definedName name="NM">[1]Search!#REF!</definedName>
    <definedName name="NN" localSheetId="0">[1]Search!#REF!</definedName>
    <definedName name="NN">[1]Search!#REF!</definedName>
    <definedName name="request">[2]Search!#REF!</definedName>
    <definedName name="RTGHJ" localSheetId="0">[1]Search!#REF!</definedName>
    <definedName name="RTGHJ">[1]Search!#REF!</definedName>
    <definedName name="S" localSheetId="0">[1]Search!#REF!</definedName>
    <definedName name="S">[1]Search!#REF!</definedName>
    <definedName name="SAKTHI" localSheetId="0">[1]Search!#REF!</definedName>
    <definedName name="SAKTHI">[1]Search!#REF!</definedName>
    <definedName name="SDA" localSheetId="0">[1]Search!#REF!</definedName>
    <definedName name="SDA">[1]Search!#REF!</definedName>
    <definedName name="SS" localSheetId="0">[1]Search!#REF!</definedName>
    <definedName name="SS">[1]Search!#REF!</definedName>
    <definedName name="startday">'[3]©'!$B$19</definedName>
    <definedName name="TYFGHJNM" localSheetId="0">[1]Search!#REF!</definedName>
    <definedName name="TYFGHJNM">[1]Search!#REF!</definedName>
    <definedName name="WAQSW" localSheetId="0">[1]Search!#REF!</definedName>
    <definedName name="WAQSW">[1]Search!#REF!</definedName>
    <definedName name="WQED" localSheetId="0">[1]Search!#REF!</definedName>
    <definedName name="WQED">[1]Search!#REF!</definedName>
    <definedName name="Z" localSheetId="0">[1]Search!#REF!</definedName>
    <definedName name="Z">[1]Search!#REF!</definedName>
  </definedNames>
  <calcPr calcId="152511"/>
</workbook>
</file>

<file path=xl/calcChain.xml><?xml version="1.0" encoding="utf-8"?>
<calcChain xmlns="http://schemas.openxmlformats.org/spreadsheetml/2006/main">
  <c r="M95" i="1" l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H8" i="1"/>
  <c r="H9" i="1" l="1"/>
  <c r="H10" i="1"/>
  <c r="H11" i="1"/>
  <c r="H12" i="1"/>
  <c r="H13" i="1"/>
  <c r="H14" i="1"/>
  <c r="H15" i="1"/>
  <c r="H16" i="1"/>
  <c r="H17" i="1"/>
  <c r="H18" i="1"/>
  <c r="H19" i="1"/>
  <c r="H20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21" i="1"/>
  <c r="H22" i="1"/>
  <c r="H23" i="1"/>
</calcChain>
</file>

<file path=xl/sharedStrings.xml><?xml version="1.0" encoding="utf-8"?>
<sst xmlns="http://schemas.openxmlformats.org/spreadsheetml/2006/main" count="581" uniqueCount="230">
  <si>
    <t xml:space="preserve">الملحق (ع) نموذج استلام مواد النظافة </t>
  </si>
  <si>
    <t xml:space="preserve"> رقم العقد  :</t>
  </si>
  <si>
    <t xml:space="preserve">إسم الوحدة المستفيدة :  </t>
  </si>
  <si>
    <t xml:space="preserve">أسم الشركة : </t>
  </si>
  <si>
    <t xml:space="preserve">منظف اسيد حمض 5 لتر </t>
  </si>
  <si>
    <t>لتر</t>
  </si>
  <si>
    <t>سائل مطهر (ستاتيتول)5 لتر</t>
  </si>
  <si>
    <t xml:space="preserve">ت </t>
  </si>
  <si>
    <t xml:space="preserve">نوع المادة </t>
  </si>
  <si>
    <t xml:space="preserve">الكمية </t>
  </si>
  <si>
    <t xml:space="preserve">الملاحظات </t>
  </si>
  <si>
    <t>منظف عام لجميع الأغراض4*5 لتر</t>
  </si>
  <si>
    <t>شامبو السجاد 4 × 5 لتر</t>
  </si>
  <si>
    <t>بوليش " مبيض "</t>
  </si>
  <si>
    <t>قناع الوجه القابل للتصرف 1 × 50 قطعة</t>
  </si>
  <si>
    <t>كلوروكس</t>
  </si>
  <si>
    <t>منظف ​​ديجريسير للخدمة الشاقة 4x5 لتر</t>
  </si>
  <si>
    <t>ديتول 3 × 4 لتر</t>
  </si>
  <si>
    <t>ديتول 250 مل</t>
  </si>
  <si>
    <t>عبوة</t>
  </si>
  <si>
    <t>مطهر سانيتول 4x5 لتر</t>
  </si>
  <si>
    <t>مطهر الصنوبر برائحة اللافندر 4 × 5 لتر</t>
  </si>
  <si>
    <t>ملمع ارضيات 10 لتر</t>
  </si>
  <si>
    <t>صابون سائل لليدين 4x5 لتر</t>
  </si>
  <si>
    <t>صابون سائل لليدين برائحة اللافندر 4 × 5 لتر</t>
  </si>
  <si>
    <t>منظف ​​زجاج 650 مل</t>
  </si>
  <si>
    <t>مستهلكات أخرى</t>
  </si>
  <si>
    <t>كيس</t>
  </si>
  <si>
    <t>معطر جو واحة انفيرو ، 300 مل</t>
  </si>
  <si>
    <t>قطعة</t>
  </si>
  <si>
    <t>عبوة معطر جو واحة انفيرو ، 300 مل</t>
  </si>
  <si>
    <t>بيلاج ملمع الأثاث ، 300 مل</t>
  </si>
  <si>
    <t>ملمع معادن براسو ، 200 مل</t>
  </si>
  <si>
    <t>ملمع الفولاذ المقاوم للصدأ واحة إنفيرو ، 450 مل</t>
  </si>
  <si>
    <t>بف باف 400 مل</t>
  </si>
  <si>
    <t>بف باف بودرة قاتلة للحشرات 100 جرام</t>
  </si>
  <si>
    <t>مسحوق تاج 110 جم</t>
  </si>
  <si>
    <t>مزيل عرق -  كتلة 3 كجم</t>
  </si>
  <si>
    <t>صابون التواليت ايرلندي / VIP ، 80 جرام</t>
  </si>
  <si>
    <t>بودرة الجلي من كيف</t>
  </si>
  <si>
    <t>صابون لوكس</t>
  </si>
  <si>
    <t>أكياس القمامة</t>
  </si>
  <si>
    <t>اكياس قمامة اسود 45X50</t>
  </si>
  <si>
    <t>اكياس قمامة اسود 65X95</t>
  </si>
  <si>
    <t>اكياس قمامة اسود 75X95</t>
  </si>
  <si>
    <t>اكياس قمامة اسود  80X110</t>
  </si>
  <si>
    <t>اكياس قمامة اسود 95X110</t>
  </si>
  <si>
    <t>اكياس قمامة اسود 110X130</t>
  </si>
  <si>
    <t>اكياس قمامة  45X50</t>
  </si>
  <si>
    <t xml:space="preserve">إسم مشرف الشركة : </t>
  </si>
  <si>
    <t>منتجات ورقية</t>
  </si>
  <si>
    <t xml:space="preserve">التاريخ : </t>
  </si>
  <si>
    <t>مناديل سي فولد 150شريحة1*20 "t601''</t>
  </si>
  <si>
    <t>حقيبة</t>
  </si>
  <si>
    <t>مناديل سي فولد 150شريحة1*20 "P602''</t>
  </si>
  <si>
    <t>عادي انترفولد Z605</t>
  </si>
  <si>
    <t>مناديل وجه 90x42 U701</t>
  </si>
  <si>
    <t>كارتون</t>
  </si>
  <si>
    <t>M-tork 1 رقائق T801</t>
  </si>
  <si>
    <t>M-tork 2 رقائق Z802</t>
  </si>
  <si>
    <t>ورق تواليت 180x100 R901</t>
  </si>
  <si>
    <t>توب مناديل وجه 150x30 T702</t>
  </si>
  <si>
    <t>مناديل رويال للوجه 200x30 R704</t>
  </si>
  <si>
    <t>مناديل نجاح للوجه 150x30 N703</t>
  </si>
  <si>
    <t>عادي Interfold M604</t>
  </si>
  <si>
    <t>ورق تواليت 300 منديل Z902</t>
  </si>
  <si>
    <t>برايم رول تواليت P903</t>
  </si>
  <si>
    <t>مواد تنظيف</t>
  </si>
  <si>
    <t>دلو 18 لتر ، IFHHBU084</t>
  </si>
  <si>
    <t>شفرة حلاقة ذات حافة واحدة 1 × 5</t>
  </si>
  <si>
    <t>باكت</t>
  </si>
  <si>
    <t>أسطوانة دلو 70 لترًا ، FISH R207</t>
  </si>
  <si>
    <t>لوحة عازلة حمراء 17 بوصة</t>
  </si>
  <si>
    <t>وسادة التنظيف SP03 ، 3x1</t>
  </si>
  <si>
    <t>منشفة تنظيف بيضاء ، GM</t>
  </si>
  <si>
    <t>منشفة تنظيف ملونة</t>
  </si>
  <si>
    <t>مكنسة كوكو مع عصا CB02</t>
  </si>
  <si>
    <t>مكنسة سطح بدون عصا SB01Z</t>
  </si>
  <si>
    <t>مكنسة سطح مع عصا SB01</t>
  </si>
  <si>
    <t>مكشطة سطح  HB 03Z</t>
  </si>
  <si>
    <t>وعاء غبار مع فرشاة</t>
  </si>
  <si>
    <t>وعاء غبار DP13</t>
  </si>
  <si>
    <t>فرشاة اليد DB01</t>
  </si>
  <si>
    <t>صندوق غبار IFHHBK042</t>
  </si>
  <si>
    <t>كابل مرن 3Cx2.5mm 100 ياردة</t>
  </si>
  <si>
    <t>رول</t>
  </si>
  <si>
    <t>منفضة الريش</t>
  </si>
  <si>
    <t>القفازات القماش</t>
  </si>
  <si>
    <t>قفازات مطاط</t>
  </si>
  <si>
    <t>ممسحة هونغ كونغ</t>
  </si>
  <si>
    <t>ممسحة جافة للتحكم في الغبار رأس 80 سم</t>
  </si>
  <si>
    <t>مجموعة ممسحة جافة للتحكم في الغبار 80 سم</t>
  </si>
  <si>
    <t>ممسحة جافة للتحكم في الغبار رأس 60 سم</t>
  </si>
  <si>
    <t>مجموعة ممسحة جافة للتحكم في الغبار 60 سم</t>
  </si>
  <si>
    <t>وسادة تنظيف سوداء مقاس 17 بوصة</t>
  </si>
  <si>
    <t>علبة رش ملونة SX10 ، 750 مل</t>
  </si>
  <si>
    <t>ممسحة أرضية WP04Z</t>
  </si>
  <si>
    <t>ممسحة زجاج 45 سم بوليكس ايطالى</t>
  </si>
  <si>
    <t>ممسحة زجاج بمقبض 45 سم ، Pulex ايطاليا</t>
  </si>
  <si>
    <t>غطاء ممسحة زجاج 45 سم ، بوليكس إيطاليا</t>
  </si>
  <si>
    <t>ممسحة زجاج مطاط 92 سم بوليكس ايطالى</t>
  </si>
  <si>
    <t>مكشطة فولاذية 2 "</t>
  </si>
  <si>
    <t>عصا الخشب</t>
  </si>
  <si>
    <t>فرشاة دورة المياة</t>
  </si>
  <si>
    <t>فرشاة تواليت مع حامل</t>
  </si>
  <si>
    <t>مضخة شفط المرحاض TP03</t>
  </si>
  <si>
    <t>وسادة تنظيف سوداء مقاس 20 بوصة</t>
  </si>
  <si>
    <t>لوحة سوداء مقاس 13 بوصة</t>
  </si>
  <si>
    <t xml:space="preserve">اخرى </t>
  </si>
  <si>
    <t>سائل غسيل الصحون</t>
  </si>
  <si>
    <t>قفازات النتريل للاستعمال مرة واحدة ، 1x100 قطعة</t>
  </si>
  <si>
    <t>سائل غسيل اليدين لوكس ، 500 مل</t>
  </si>
  <si>
    <t xml:space="preserve">والإسم : </t>
  </si>
  <si>
    <t>S/N</t>
  </si>
  <si>
    <t>DESCRIPTION</t>
  </si>
  <si>
    <t>QTY</t>
  </si>
  <si>
    <t>UNIT</t>
  </si>
  <si>
    <t>وصف</t>
  </si>
  <si>
    <t>الكمية</t>
  </si>
  <si>
    <t>وحدة</t>
  </si>
  <si>
    <t xml:space="preserve">I </t>
  </si>
  <si>
    <t>CHEMICALS</t>
  </si>
  <si>
    <t>Acid</t>
  </si>
  <si>
    <t>LTS</t>
  </si>
  <si>
    <t>Anticeptic Guard 4x5L</t>
  </si>
  <si>
    <t>All Purpose Cleaner 4x5L</t>
  </si>
  <si>
    <t>Carpet Shampoo 4x5L</t>
  </si>
  <si>
    <t>Bleach</t>
  </si>
  <si>
    <t>Clorox</t>
  </si>
  <si>
    <t>Heavy Duty Cleaner Degreaser 4x5L</t>
  </si>
  <si>
    <t>Dettol 3x4L</t>
  </si>
  <si>
    <t>Dettol 250ml</t>
  </si>
  <si>
    <t>PCS</t>
  </si>
  <si>
    <t>Disinfectant Sanitol 4x5L</t>
  </si>
  <si>
    <t>Pine Disinfectant Lavender 4x5L</t>
  </si>
  <si>
    <t>Floor Polish 10L</t>
  </si>
  <si>
    <t>Hand Liquid Soap 4x5L</t>
  </si>
  <si>
    <t>Hand Liquid Soap Lavender 4x5L</t>
  </si>
  <si>
    <t>Glass Cleaner 650ml</t>
  </si>
  <si>
    <t>II</t>
  </si>
  <si>
    <t>OTHER CONSUMABLES</t>
  </si>
  <si>
    <t>Air Freshener Enviro Oasis, 300ml</t>
  </si>
  <si>
    <t>Air Freshener Refill Enviro Oasis, 300ml</t>
  </si>
  <si>
    <t>Furniture Polish Belage, 300ml</t>
  </si>
  <si>
    <t>Metal PolishBrasso, 200ml</t>
  </si>
  <si>
    <t>Stainless Steel Polish Enviro Oasis, 450ml</t>
  </si>
  <si>
    <t>Pif Paf 400ml</t>
  </si>
  <si>
    <t>Pif Paf Insect Killer Powder 100g</t>
  </si>
  <si>
    <t>Taj Powder 110g</t>
  </si>
  <si>
    <t>Deodorant Block 3kg</t>
  </si>
  <si>
    <t>BKT</t>
  </si>
  <si>
    <t>Toilet Soap Irish/VIP, 80g</t>
  </si>
  <si>
    <t>Kif Scouring Powder</t>
  </si>
  <si>
    <t>Lux Soap</t>
  </si>
  <si>
    <t>III</t>
  </si>
  <si>
    <t>GARBAGE BAGS</t>
  </si>
  <si>
    <t>GB HD BLACK BAG 45X50-15MIC</t>
  </si>
  <si>
    <t>GB HD BLACK BAG 65X95-17MIC</t>
  </si>
  <si>
    <t>GB HD BLACK BAG 75X95-17MIC</t>
  </si>
  <si>
    <t>LD BLACK PLN BAG 80X110-35MIC</t>
  </si>
  <si>
    <t>HD BLACK PLN BAG 95X110-25MIC</t>
  </si>
  <si>
    <t>HD BLACK PLN BAG 110X130-30MIC</t>
  </si>
  <si>
    <t>GB HD NAT BAG 45X50-15MIC</t>
  </si>
  <si>
    <t>1V</t>
  </si>
  <si>
    <t>PAPER PRODUCTS</t>
  </si>
  <si>
    <t>C-Fold White 150x20 T601</t>
  </si>
  <si>
    <t>BAG</t>
  </si>
  <si>
    <t>C-Fold White 150x20 P602</t>
  </si>
  <si>
    <t>Plain Interfold Z605</t>
  </si>
  <si>
    <t>Facial Tissue 90x42 U701</t>
  </si>
  <si>
    <t>CTN</t>
  </si>
  <si>
    <t>M-tork 1 Ply T801</t>
  </si>
  <si>
    <t>M-tork 2 Ply Z802</t>
  </si>
  <si>
    <t>Toilet Roll 180x100 R901</t>
  </si>
  <si>
    <t>Top Facial Tissue 150x30 T702</t>
  </si>
  <si>
    <t>Royal Facial Tissue 200x30 R704</t>
  </si>
  <si>
    <t>Najah Facial Tissue 150x30 N703</t>
  </si>
  <si>
    <t>Plain Interfold M604</t>
  </si>
  <si>
    <t>Toilet Roll 300 sheet Z902</t>
  </si>
  <si>
    <t>Prime Toilet Roll P903</t>
  </si>
  <si>
    <t>V</t>
  </si>
  <si>
    <t>CLEANING MATERIALS</t>
  </si>
  <si>
    <t>Bucket 18L, IFHHBU084</t>
  </si>
  <si>
    <t>Single Edge Razor Blade 1x5</t>
  </si>
  <si>
    <t>PKT</t>
  </si>
  <si>
    <t>Bucket Drum 70L, ISHHDR207</t>
  </si>
  <si>
    <t>Red Buffer Pad 17"</t>
  </si>
  <si>
    <t>Cleaning Pad SP03, 3x1</t>
  </si>
  <si>
    <t>Cleaning Towel White, GM</t>
  </si>
  <si>
    <t>Colored Cleaning Towel</t>
  </si>
  <si>
    <t>Coco Broom w/ Stick CB02</t>
  </si>
  <si>
    <t>Deckbroom w/o Stick SB01Z</t>
  </si>
  <si>
    <t>Deckbroom with Stick SB01</t>
  </si>
  <si>
    <t>Deck Scrapper HB03Z</t>
  </si>
  <si>
    <t>Dust pan w/ brush</t>
  </si>
  <si>
    <t>SET</t>
  </si>
  <si>
    <t>Dust Pan DP13</t>
  </si>
  <si>
    <t>Hand Brush DB01</t>
  </si>
  <si>
    <t>Dust Bin IFHHBK042</t>
  </si>
  <si>
    <t>Flexible Cable 3Cx2.5mm 100 yards</t>
  </si>
  <si>
    <t>ROLL</t>
  </si>
  <si>
    <t>Feather Duster</t>
  </si>
  <si>
    <t>Gloves Cloth</t>
  </si>
  <si>
    <t>Gloves Rubber</t>
  </si>
  <si>
    <t>Mop Hong Kong</t>
  </si>
  <si>
    <t>Dust Control Dry Mop 80cm Head</t>
  </si>
  <si>
    <t>Dust Control Dry Mop 80cm Set</t>
  </si>
  <si>
    <t>Dust Control Dry Mop 60cm Head</t>
  </si>
  <si>
    <t>Dust Control Dry Mop 60cm Set</t>
  </si>
  <si>
    <t>Black Scrubbing Pad 17"</t>
  </si>
  <si>
    <t>Spray Can Colored SX10, 750ml</t>
  </si>
  <si>
    <t>Floor Wiper WP04Z</t>
  </si>
  <si>
    <t>Glass Wiper 45cm, Pulex Italy</t>
  </si>
  <si>
    <t>Glass Wiper Applicator Handle 45cm, Pulex Italy</t>
  </si>
  <si>
    <t>Glass Wiper Sleeve 45cm, Pulex Italy</t>
  </si>
  <si>
    <t>Glass Wiper Rubber 92cm, Pulex Italy</t>
  </si>
  <si>
    <t>Steel Scrapper 2"</t>
  </si>
  <si>
    <t>Stick Wood</t>
  </si>
  <si>
    <t>Toilet Brush</t>
  </si>
  <si>
    <t>Toilet Brush with Holder</t>
  </si>
  <si>
    <t>Toilet Suction Pump TP03</t>
  </si>
  <si>
    <t>Black Scrubbing Pad 20"</t>
  </si>
  <si>
    <t>Black Pad 13"</t>
  </si>
  <si>
    <t xml:space="preserve">OTHERS </t>
  </si>
  <si>
    <t>Dish Wash Liquid</t>
  </si>
  <si>
    <t>Disposable Facemask 1x50 PCS</t>
  </si>
  <si>
    <t>Disposable Gloves Nitrile, 1x100 PCS</t>
  </si>
  <si>
    <t>Hand Wash Liquid Lux, 500ml</t>
  </si>
  <si>
    <t>الوحدة</t>
  </si>
  <si>
    <t>كود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</si>
</sst>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hammad bold art 1"/>
      <charset val="178"/>
    </font>
    <font>
      <sz val="12"/>
      <color theme="0" tint="-0.249977111117893"/>
      <name val="Inherit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0"/>
      <color theme="0" tint="-0.249977111117893"/>
      <name val="Inherit"/>
    </font>
    <font>
      <sz val="12"/>
      <name val="Times New Roman"/>
      <family val="1"/>
    </font>
    <font>
      <b/>
      <u/>
      <sz val="11"/>
      <color theme="1"/>
      <name val="Calibri"/>
      <family val="2"/>
      <scheme val="minor"/>
    </font>
    <font>
      <i/>
      <sz val="9"/>
      <color rgb="FF222222"/>
      <name val="Arial"/>
      <family val="2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8"/>
      <color rgb="FF202124"/>
      <name val="Inherit"/>
    </font>
    <font>
      <sz val="11"/>
      <name val="Times New Roman"/>
      <family val="1"/>
    </font>
    <font>
      <sz val="10.5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1" fillId="0" borderId="0"/>
    <xf numFmtId="0" fontId="11" fillId="0" borderId="0"/>
  </cellStyleXfs>
  <cellXfs count="64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3" fontId="5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7" fillId="0" borderId="3" xfId="0" applyFont="1" applyFill="1" applyBorder="1" applyAlignment="1" applyProtection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4" borderId="3" xfId="0" applyFont="1" applyFill="1" applyBorder="1" applyAlignment="1" applyProtection="1">
      <alignment wrapText="1"/>
    </xf>
    <xf numFmtId="3" fontId="5" fillId="4" borderId="3" xfId="1" applyNumberFormat="1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/>
    <xf numFmtId="0" fontId="0" fillId="0" borderId="4" xfId="0" applyFill="1" applyBorder="1" applyAlignment="1">
      <alignment horizontal="right"/>
    </xf>
    <xf numFmtId="3" fontId="5" fillId="0" borderId="3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vertical="center"/>
    </xf>
    <xf numFmtId="0" fontId="0" fillId="0" borderId="3" xfId="0" applyBorder="1"/>
    <xf numFmtId="3" fontId="5" fillId="0" borderId="4" xfId="0" applyNumberFormat="1" applyFont="1" applyBorder="1" applyAlignment="1" applyProtection="1">
      <alignment horizontal="center"/>
      <protection locked="0"/>
    </xf>
    <xf numFmtId="0" fontId="0" fillId="0" borderId="0" xfId="0" applyBorder="1"/>
    <xf numFmtId="0" fontId="6" fillId="0" borderId="0" xfId="0" applyFont="1" applyBorder="1" applyAlignment="1">
      <alignment vertical="center"/>
    </xf>
    <xf numFmtId="3" fontId="5" fillId="0" borderId="4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Border="1"/>
    <xf numFmtId="0" fontId="9" fillId="0" borderId="0" xfId="0" applyFont="1" applyBorder="1" applyAlignment="1">
      <alignment horizontal="right" vertical="center" wrapText="1" indent="1"/>
    </xf>
    <xf numFmtId="0" fontId="10" fillId="0" borderId="0" xfId="0" applyFont="1" applyBorder="1"/>
    <xf numFmtId="0" fontId="5" fillId="4" borderId="3" xfId="0" applyFont="1" applyFill="1" applyBorder="1" applyAlignment="1" applyProtection="1">
      <alignment horizontal="left"/>
    </xf>
    <xf numFmtId="0" fontId="7" fillId="4" borderId="3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/>
    <xf numFmtId="0" fontId="7" fillId="0" borderId="3" xfId="0" applyFont="1" applyFill="1" applyBorder="1" applyAlignment="1" applyProtection="1">
      <alignment horizontal="right"/>
    </xf>
    <xf numFmtId="0" fontId="5" fillId="4" borderId="3" xfId="0" applyFont="1" applyFill="1" applyBorder="1" applyAlignment="1" applyProtection="1">
      <alignment horizontal="right"/>
    </xf>
    <xf numFmtId="0" fontId="7" fillId="4" borderId="4" xfId="0" applyFont="1" applyFill="1" applyBorder="1" applyAlignment="1" applyProtection="1">
      <alignment horizontal="center"/>
    </xf>
    <xf numFmtId="0" fontId="12" fillId="0" borderId="4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/>
    <xf numFmtId="0" fontId="5" fillId="4" borderId="2" xfId="0" applyFont="1" applyFill="1" applyBorder="1" applyAlignment="1" applyProtection="1">
      <alignment wrapText="1"/>
    </xf>
    <xf numFmtId="0" fontId="5" fillId="4" borderId="2" xfId="0" applyFont="1" applyFill="1" applyBorder="1" applyAlignment="1" applyProtection="1">
      <alignment horizontal="left" wrapText="1"/>
    </xf>
    <xf numFmtId="0" fontId="7" fillId="0" borderId="4" xfId="0" applyFont="1" applyBorder="1" applyAlignment="1" applyProtection="1">
      <alignment horizontal="center"/>
    </xf>
    <xf numFmtId="0" fontId="7" fillId="0" borderId="1" xfId="0" applyFont="1" applyFill="1" applyBorder="1" applyAlignment="1" applyProtection="1"/>
    <xf numFmtId="3" fontId="5" fillId="0" borderId="4" xfId="1" applyNumberFormat="1" applyFont="1" applyBorder="1" applyAlignment="1" applyProtection="1">
      <alignment horizontal="center" vertical="center"/>
      <protection locked="0"/>
    </xf>
    <xf numFmtId="0" fontId="14" fillId="0" borderId="3" xfId="0" applyNumberFormat="1" applyFont="1" applyBorder="1" applyAlignment="1" applyProtection="1">
      <alignment horizontal="center" vertical="center"/>
    </xf>
    <xf numFmtId="0" fontId="14" fillId="0" borderId="1" xfId="0" applyFont="1" applyFill="1" applyBorder="1" applyAlignment="1" applyProtection="1"/>
    <xf numFmtId="0" fontId="14" fillId="0" borderId="4" xfId="0" applyFont="1" applyFill="1" applyBorder="1" applyAlignment="1" applyProtection="1"/>
    <xf numFmtId="0" fontId="14" fillId="0" borderId="4" xfId="0" applyNumberFormat="1" applyFont="1" applyBorder="1" applyAlignment="1" applyProtection="1">
      <alignment horizontal="center" vertical="center"/>
    </xf>
    <xf numFmtId="0" fontId="15" fillId="0" borderId="4" xfId="0" applyFont="1" applyFill="1" applyBorder="1" applyAlignment="1" applyProtection="1"/>
    <xf numFmtId="0" fontId="5" fillId="4" borderId="1" xfId="0" applyFont="1" applyFill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left"/>
    </xf>
    <xf numFmtId="0" fontId="16" fillId="0" borderId="1" xfId="0" applyFont="1" applyFill="1" applyBorder="1" applyAlignment="1" applyProtection="1"/>
    <xf numFmtId="0" fontId="12" fillId="0" borderId="1" xfId="0" applyFont="1" applyBorder="1" applyAlignment="1" applyProtection="1">
      <alignment vertical="center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3" borderId="0" xfId="0" applyFill="1" applyAlignment="1">
      <alignment horizontal="right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4">
    <cellStyle name="Comma 2" xfId="1"/>
    <cellStyle name="Normal" xfId="0" builtinId="0"/>
    <cellStyle name="Normal 2" xfId="2"/>
    <cellStyle name="Normal 3 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5</xdr:col>
      <xdr:colOff>152400</xdr:colOff>
      <xdr:row>3</xdr:row>
      <xdr:rowOff>152400</xdr:rowOff>
    </xdr:to>
    <xdr:sp macro="" textlink="">
      <xdr:nvSpPr>
        <xdr:cNvPr id="2" name="dimg_34" descr="Community Verified icon"/>
        <xdr:cNvSpPr>
          <a:spLocks noChangeAspect="1" noChangeArrowheads="1"/>
        </xdr:cNvSpPr>
      </xdr:nvSpPr>
      <xdr:spPr bwMode="auto">
        <a:xfrm>
          <a:off x="9985000350" y="6381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38</xdr:row>
      <xdr:rowOff>0</xdr:rowOff>
    </xdr:from>
    <xdr:to>
      <xdr:col>2</xdr:col>
      <xdr:colOff>152400</xdr:colOff>
      <xdr:row>38</xdr:row>
      <xdr:rowOff>152400</xdr:rowOff>
    </xdr:to>
    <xdr:sp macro="" textlink="">
      <xdr:nvSpPr>
        <xdr:cNvPr id="3" name="dimg_30" descr="Community Verified icon"/>
        <xdr:cNvSpPr>
          <a:spLocks noChangeAspect="1" noChangeArrowheads="1"/>
        </xdr:cNvSpPr>
      </xdr:nvSpPr>
      <xdr:spPr bwMode="auto">
        <a:xfrm>
          <a:off x="9988877025" y="8191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43</xdr:row>
      <xdr:rowOff>0</xdr:rowOff>
    </xdr:from>
    <xdr:ext cx="152400" cy="152400"/>
    <xdr:sp macro="" textlink="">
      <xdr:nvSpPr>
        <xdr:cNvPr id="4" name="dimg_34" descr="Community Verified icon"/>
        <xdr:cNvSpPr>
          <a:spLocks noChangeAspect="1" noChangeArrowheads="1"/>
        </xdr:cNvSpPr>
      </xdr:nvSpPr>
      <xdr:spPr bwMode="auto">
        <a:xfrm>
          <a:off x="9985000350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152400" cy="152400"/>
    <xdr:sp macro="" textlink="">
      <xdr:nvSpPr>
        <xdr:cNvPr id="5" name="dimg_30" descr="Community Verified icon"/>
        <xdr:cNvSpPr>
          <a:spLocks noChangeAspect="1" noChangeArrowheads="1"/>
        </xdr:cNvSpPr>
      </xdr:nvSpPr>
      <xdr:spPr bwMode="auto">
        <a:xfrm>
          <a:off x="9988877025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43</xdr:row>
      <xdr:rowOff>0</xdr:rowOff>
    </xdr:from>
    <xdr:ext cx="152400" cy="152400"/>
    <xdr:sp macro="" textlink="">
      <xdr:nvSpPr>
        <xdr:cNvPr id="6" name="dimg_34" descr="Community Verified icon"/>
        <xdr:cNvSpPr>
          <a:spLocks noChangeAspect="1" noChangeArrowheads="1"/>
        </xdr:cNvSpPr>
      </xdr:nvSpPr>
      <xdr:spPr bwMode="auto">
        <a:xfrm>
          <a:off x="9985000350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152400" cy="152400"/>
    <xdr:sp macro="" textlink="">
      <xdr:nvSpPr>
        <xdr:cNvPr id="7" name="dimg_30" descr="Community Verified icon"/>
        <xdr:cNvSpPr>
          <a:spLocks noChangeAspect="1" noChangeArrowheads="1"/>
        </xdr:cNvSpPr>
      </xdr:nvSpPr>
      <xdr:spPr bwMode="auto">
        <a:xfrm>
          <a:off x="9988877025" y="9191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4/Downloads/Users/Jhon/AppData/Local/Microsoft/Windows/INetCache/Content.Outlook/4VMCGI8A/SMC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hon\AppData\Local\Microsoft\Windows\INetCache\Content.Outlook\4VMCGI8A\SMC%20Dat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4/Downloads/Users/Jhon/AppData/Local/Microsoft/Windows/INetCache/Content.Outlook/4VMCGI8A/weekly-timecard-by-proje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ALARY DEFFERENCE DETAILS"/>
      <sheetName val="Sheet2"/>
      <sheetName val="Search"/>
      <sheetName val="DATA"/>
      <sheetName val="CANCELLED WORKERS"/>
      <sheetName val="LReturn"/>
      <sheetName val="Sheet4"/>
      <sheetName val="Anual&amp;ELRetur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mecard"/>
      <sheetName val="Timecard_hmm"/>
      <sheetName val="Biweekly"/>
      <sheetName val="Biweekly_hmm"/>
      <sheetName val="©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9">
          <cell r="B19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8"/>
  <sheetViews>
    <sheetView rightToLeft="1" tabSelected="1" topLeftCell="A4" zoomScale="64" zoomScaleNormal="64" zoomScalePageLayoutView="90" workbookViewId="0">
      <selection activeCell="C12" sqref="C12"/>
    </sheetView>
  </sheetViews>
  <sheetFormatPr defaultRowHeight="15"/>
  <cols>
    <col min="1" max="2" width="10.5703125" customWidth="1"/>
    <col min="3" max="3" width="35.5703125" customWidth="1"/>
    <col min="4" max="5" width="11.28515625" customWidth="1"/>
    <col min="6" max="6" width="13.42578125" customWidth="1"/>
    <col min="7" max="7" width="3.42578125" customWidth="1"/>
    <col min="8" max="8" width="34.42578125" style="55" customWidth="1"/>
    <col min="9" max="9" width="11.7109375" customWidth="1"/>
    <col min="10" max="10" width="8.7109375" customWidth="1"/>
    <col min="11" max="11" width="36" bestFit="1" customWidth="1"/>
    <col min="12" max="12" width="35.42578125" bestFit="1" customWidth="1"/>
    <col min="13" max="13" width="36" bestFit="1" customWidth="1"/>
    <col min="17" max="17" width="24.85546875" bestFit="1" customWidth="1"/>
  </cols>
  <sheetData>
    <row r="2" spans="1:18">
      <c r="A2" s="1"/>
      <c r="B2" s="2"/>
      <c r="C2" s="59" t="s">
        <v>0</v>
      </c>
      <c r="D2" s="59"/>
      <c r="E2" s="59"/>
      <c r="F2" s="2"/>
      <c r="G2" s="3"/>
    </row>
    <row r="3" spans="1:18">
      <c r="E3" s="4"/>
    </row>
    <row r="4" spans="1:18" ht="35.25" customHeight="1">
      <c r="A4" s="5" t="s">
        <v>1</v>
      </c>
      <c r="B4" s="5"/>
      <c r="D4" s="60" t="s">
        <v>2</v>
      </c>
      <c r="E4" s="60"/>
      <c r="F4" s="60"/>
      <c r="J4" s="33" t="s">
        <v>113</v>
      </c>
      <c r="K4" s="53" t="s">
        <v>114</v>
      </c>
      <c r="L4" s="34"/>
      <c r="M4" s="53" t="s">
        <v>114</v>
      </c>
      <c r="N4" s="33" t="s">
        <v>115</v>
      </c>
      <c r="O4" s="34" t="s">
        <v>116</v>
      </c>
    </row>
    <row r="5" spans="1:18" ht="23.25">
      <c r="A5" s="6" t="s">
        <v>3</v>
      </c>
      <c r="B5" s="6"/>
      <c r="J5" s="33"/>
      <c r="K5" s="35"/>
      <c r="L5" s="36" t="s">
        <v>117</v>
      </c>
      <c r="M5" s="35"/>
      <c r="N5" s="37" t="s">
        <v>118</v>
      </c>
      <c r="O5" s="34" t="s">
        <v>119</v>
      </c>
    </row>
    <row r="6" spans="1:18" ht="15.75">
      <c r="G6" s="4"/>
      <c r="L6" s="40"/>
      <c r="N6" s="41"/>
      <c r="O6" s="32"/>
    </row>
    <row r="7" spans="1:18" ht="17.100000000000001" customHeight="1">
      <c r="A7" s="9" t="s">
        <v>7</v>
      </c>
      <c r="B7" s="9" t="s">
        <v>229</v>
      </c>
      <c r="C7" s="9" t="s">
        <v>8</v>
      </c>
      <c r="D7" s="9" t="s">
        <v>9</v>
      </c>
      <c r="E7" s="9" t="s">
        <v>228</v>
      </c>
      <c r="F7" s="57" t="s">
        <v>10</v>
      </c>
      <c r="G7" s="58"/>
      <c r="J7" s="42">
        <v>1</v>
      </c>
      <c r="K7" s="43" t="s">
        <v>122</v>
      </c>
      <c r="L7" s="7" t="s">
        <v>4</v>
      </c>
      <c r="M7" s="43" t="str">
        <f>K7</f>
        <v>Acid</v>
      </c>
      <c r="N7" s="44"/>
      <c r="O7" s="45" t="s">
        <v>123</v>
      </c>
      <c r="P7" s="8" t="s">
        <v>5</v>
      </c>
      <c r="Q7" s="39" t="s">
        <v>121</v>
      </c>
      <c r="R7" s="38" t="s">
        <v>120</v>
      </c>
    </row>
    <row r="8" spans="1:18" ht="17.100000000000001" customHeight="1">
      <c r="A8" s="9">
        <v>1</v>
      </c>
      <c r="B8" s="42">
        <v>1</v>
      </c>
      <c r="C8" s="7" t="s">
        <v>4</v>
      </c>
      <c r="D8" s="9"/>
      <c r="E8" s="9"/>
      <c r="F8" s="61"/>
      <c r="G8" s="61"/>
      <c r="H8" s="55" t="str">
        <f>VLOOKUP($C8,$L$7:M95,2,0)</f>
        <v>Acid</v>
      </c>
      <c r="J8" s="42">
        <v>2</v>
      </c>
      <c r="K8" s="43" t="s">
        <v>124</v>
      </c>
      <c r="L8" s="7" t="s">
        <v>6</v>
      </c>
      <c r="M8" s="43" t="str">
        <f t="shared" ref="M8:M71" si="0">K8</f>
        <v>Anticeptic Guard 4x5L</v>
      </c>
      <c r="N8" s="44"/>
      <c r="O8" s="45" t="s">
        <v>123</v>
      </c>
      <c r="P8" s="8" t="s">
        <v>5</v>
      </c>
      <c r="Q8" s="39" t="s">
        <v>121</v>
      </c>
      <c r="R8" s="38" t="s">
        <v>120</v>
      </c>
    </row>
    <row r="9" spans="1:18" ht="17.100000000000001" customHeight="1">
      <c r="A9" s="9">
        <v>2</v>
      </c>
      <c r="B9" s="9">
        <v>2</v>
      </c>
      <c r="C9" s="7" t="s">
        <v>6</v>
      </c>
      <c r="D9" s="9"/>
      <c r="E9" s="9"/>
      <c r="F9" s="62"/>
      <c r="G9" s="63"/>
      <c r="H9" s="55" t="str">
        <f>VLOOKUP($B9,$J$7:P96,2,0)</f>
        <v>Anticeptic Guard 4x5L</v>
      </c>
      <c r="J9" s="42">
        <v>3</v>
      </c>
      <c r="K9" s="43" t="s">
        <v>125</v>
      </c>
      <c r="L9" s="7" t="s">
        <v>11</v>
      </c>
      <c r="M9" s="43" t="str">
        <f t="shared" si="0"/>
        <v>All Purpose Cleaner 4x5L</v>
      </c>
      <c r="N9" s="44"/>
      <c r="O9" s="45" t="s">
        <v>123</v>
      </c>
      <c r="P9" s="8" t="s">
        <v>5</v>
      </c>
      <c r="Q9" s="39" t="s">
        <v>121</v>
      </c>
      <c r="R9" s="38" t="s">
        <v>120</v>
      </c>
    </row>
    <row r="10" spans="1:18" ht="17.100000000000001" customHeight="1">
      <c r="A10" s="9">
        <v>3</v>
      </c>
      <c r="B10" s="9">
        <v>3</v>
      </c>
      <c r="C10" s="7" t="s">
        <v>11</v>
      </c>
      <c r="D10" s="9"/>
      <c r="E10" s="9"/>
      <c r="F10" s="62"/>
      <c r="G10" s="63"/>
      <c r="H10" s="55" t="str">
        <f>VLOOKUP($B10,$J$7:P97,2,0)</f>
        <v>All Purpose Cleaner 4x5L</v>
      </c>
      <c r="J10" s="42">
        <v>4</v>
      </c>
      <c r="K10" s="43" t="s">
        <v>126</v>
      </c>
      <c r="L10" s="10" t="s">
        <v>12</v>
      </c>
      <c r="M10" s="43" t="str">
        <f t="shared" si="0"/>
        <v>Carpet Shampoo 4x5L</v>
      </c>
      <c r="N10" s="44"/>
      <c r="O10" s="45" t="s">
        <v>123</v>
      </c>
      <c r="P10" s="8" t="s">
        <v>5</v>
      </c>
      <c r="Q10" s="39" t="s">
        <v>121</v>
      </c>
      <c r="R10" s="38" t="s">
        <v>120</v>
      </c>
    </row>
    <row r="11" spans="1:18" ht="17.100000000000001" customHeight="1">
      <c r="A11" s="9">
        <v>4</v>
      </c>
      <c r="B11" s="9">
        <v>4</v>
      </c>
      <c r="C11" s="7"/>
      <c r="D11" s="9"/>
      <c r="E11" s="9"/>
      <c r="F11" s="62"/>
      <c r="G11" s="63"/>
      <c r="H11" s="55" t="str">
        <f>VLOOKUP($B11,$J$7:P98,2,0)</f>
        <v>Carpet Shampoo 4x5L</v>
      </c>
      <c r="J11" s="42">
        <v>5</v>
      </c>
      <c r="K11" s="43" t="s">
        <v>127</v>
      </c>
      <c r="L11" s="10" t="s">
        <v>13</v>
      </c>
      <c r="M11" s="43" t="str">
        <f t="shared" si="0"/>
        <v>Bleach</v>
      </c>
      <c r="N11" s="44"/>
      <c r="O11" s="45" t="s">
        <v>123</v>
      </c>
      <c r="P11" s="8" t="s">
        <v>5</v>
      </c>
      <c r="Q11" s="39" t="s">
        <v>121</v>
      </c>
      <c r="R11" s="38" t="s">
        <v>120</v>
      </c>
    </row>
    <row r="12" spans="1:18" ht="17.100000000000001" customHeight="1">
      <c r="A12" s="9">
        <v>5</v>
      </c>
      <c r="B12" s="9">
        <v>5</v>
      </c>
      <c r="C12" s="7"/>
      <c r="D12" s="9"/>
      <c r="E12" s="9"/>
      <c r="F12" s="61"/>
      <c r="G12" s="61"/>
      <c r="H12" s="55" t="str">
        <f>VLOOKUP($B12,$J$7:P99,2,0)</f>
        <v>Bleach</v>
      </c>
      <c r="J12" s="42">
        <v>6</v>
      </c>
      <c r="K12" s="43" t="s">
        <v>128</v>
      </c>
      <c r="L12" s="10" t="s">
        <v>15</v>
      </c>
      <c r="M12" s="43" t="str">
        <f t="shared" si="0"/>
        <v>Clorox</v>
      </c>
      <c r="N12" s="44"/>
      <c r="O12" s="45" t="s">
        <v>123</v>
      </c>
      <c r="P12" s="8" t="s">
        <v>5</v>
      </c>
      <c r="Q12" s="39" t="s">
        <v>121</v>
      </c>
      <c r="R12" s="38" t="s">
        <v>120</v>
      </c>
    </row>
    <row r="13" spans="1:18" ht="17.100000000000001" customHeight="1">
      <c r="A13" s="9">
        <v>6</v>
      </c>
      <c r="B13" s="9">
        <v>3</v>
      </c>
      <c r="C13" s="7"/>
      <c r="D13" s="9"/>
      <c r="E13" s="9"/>
      <c r="F13" s="62"/>
      <c r="G13" s="63"/>
      <c r="H13" s="55" t="str">
        <f>VLOOKUP($B13,$J$7:P100,2,0)</f>
        <v>All Purpose Cleaner 4x5L</v>
      </c>
      <c r="J13" s="42">
        <v>7</v>
      </c>
      <c r="K13" s="43" t="s">
        <v>129</v>
      </c>
      <c r="L13" s="10" t="s">
        <v>16</v>
      </c>
      <c r="M13" s="43" t="str">
        <f t="shared" si="0"/>
        <v>Heavy Duty Cleaner Degreaser 4x5L</v>
      </c>
      <c r="N13" s="44"/>
      <c r="O13" s="45" t="s">
        <v>123</v>
      </c>
      <c r="P13" s="8" t="s">
        <v>5</v>
      </c>
      <c r="Q13" s="39" t="s">
        <v>121</v>
      </c>
      <c r="R13" s="38" t="s">
        <v>120</v>
      </c>
    </row>
    <row r="14" spans="1:18" ht="17.100000000000001" customHeight="1">
      <c r="A14" s="9">
        <v>7</v>
      </c>
      <c r="B14" s="9">
        <v>8</v>
      </c>
      <c r="C14" s="7"/>
      <c r="D14" s="9"/>
      <c r="E14" s="9"/>
      <c r="F14" s="11"/>
      <c r="G14" s="12"/>
      <c r="H14" s="55" t="str">
        <f>VLOOKUP($B14,$J$7:P101,2,0)</f>
        <v>Dettol 3x4L</v>
      </c>
      <c r="J14" s="42">
        <v>8</v>
      </c>
      <c r="K14" s="43" t="s">
        <v>130</v>
      </c>
      <c r="L14" s="10" t="s">
        <v>17</v>
      </c>
      <c r="M14" s="43" t="str">
        <f t="shared" si="0"/>
        <v>Dettol 3x4L</v>
      </c>
      <c r="N14" s="44"/>
      <c r="O14" s="45" t="s">
        <v>123</v>
      </c>
      <c r="P14" s="8" t="s">
        <v>5</v>
      </c>
      <c r="Q14" s="39" t="s">
        <v>121</v>
      </c>
      <c r="R14" s="38" t="s">
        <v>120</v>
      </c>
    </row>
    <row r="15" spans="1:18" ht="17.100000000000001" customHeight="1">
      <c r="A15" s="9">
        <v>8</v>
      </c>
      <c r="B15" s="9">
        <v>7</v>
      </c>
      <c r="C15" s="7"/>
      <c r="D15" s="9"/>
      <c r="E15" s="9"/>
      <c r="F15" s="11"/>
      <c r="G15" s="12"/>
      <c r="H15" s="55" t="str">
        <f>VLOOKUP($B15,$J$7:P102,2,0)</f>
        <v>Heavy Duty Cleaner Degreaser 4x5L</v>
      </c>
      <c r="J15" s="42">
        <v>9</v>
      </c>
      <c r="K15" s="43" t="s">
        <v>131</v>
      </c>
      <c r="L15" s="10" t="s">
        <v>18</v>
      </c>
      <c r="M15" s="43" t="str">
        <f t="shared" si="0"/>
        <v>Dettol 250ml</v>
      </c>
      <c r="N15" s="44"/>
      <c r="O15" s="45" t="s">
        <v>132</v>
      </c>
      <c r="P15" s="8" t="s">
        <v>19</v>
      </c>
      <c r="Q15" s="39" t="s">
        <v>121</v>
      </c>
      <c r="R15" s="38" t="s">
        <v>120</v>
      </c>
    </row>
    <row r="16" spans="1:18" ht="17.100000000000001" customHeight="1">
      <c r="A16" s="9">
        <v>9</v>
      </c>
      <c r="B16" s="9">
        <v>8</v>
      </c>
      <c r="C16" s="7"/>
      <c r="D16" s="9"/>
      <c r="E16" s="9"/>
      <c r="F16" s="11"/>
      <c r="G16" s="12"/>
      <c r="H16" s="55" t="str">
        <f>VLOOKUP($B16,$J$7:P103,2,0)</f>
        <v>Dettol 3x4L</v>
      </c>
      <c r="J16" s="42">
        <v>10</v>
      </c>
      <c r="K16" s="43" t="s">
        <v>133</v>
      </c>
      <c r="L16" s="10" t="s">
        <v>20</v>
      </c>
      <c r="M16" s="43" t="str">
        <f t="shared" si="0"/>
        <v>Disinfectant Sanitol 4x5L</v>
      </c>
      <c r="N16" s="44"/>
      <c r="O16" s="45" t="s">
        <v>123</v>
      </c>
      <c r="P16" s="8" t="s">
        <v>5</v>
      </c>
      <c r="Q16" s="39" t="s">
        <v>121</v>
      </c>
      <c r="R16" s="38" t="s">
        <v>120</v>
      </c>
    </row>
    <row r="17" spans="1:19" ht="17.100000000000001" customHeight="1">
      <c r="A17" s="9">
        <v>10</v>
      </c>
      <c r="B17" s="9">
        <v>89</v>
      </c>
      <c r="C17" s="7"/>
      <c r="D17" s="9"/>
      <c r="E17" s="9"/>
      <c r="F17" s="11"/>
      <c r="G17" s="12"/>
      <c r="H17" s="55" t="str">
        <f>VLOOKUP($B17,$J$7:P104,2,0)</f>
        <v>Hand Wash Liquid Lux, 500ml</v>
      </c>
      <c r="J17" s="42">
        <v>11</v>
      </c>
      <c r="K17" s="43" t="s">
        <v>134</v>
      </c>
      <c r="L17" s="10" t="s">
        <v>21</v>
      </c>
      <c r="M17" s="43" t="str">
        <f t="shared" si="0"/>
        <v>Pine Disinfectant Lavender 4x5L</v>
      </c>
      <c r="N17" s="44"/>
      <c r="O17" s="45" t="s">
        <v>123</v>
      </c>
      <c r="P17" s="8" t="s">
        <v>5</v>
      </c>
      <c r="Q17" s="39" t="s">
        <v>121</v>
      </c>
      <c r="R17" s="38" t="s">
        <v>120</v>
      </c>
    </row>
    <row r="18" spans="1:19" ht="17.100000000000001" customHeight="1">
      <c r="A18" s="9">
        <v>11</v>
      </c>
      <c r="B18" s="9"/>
      <c r="C18" s="7"/>
      <c r="D18" s="9"/>
      <c r="E18" s="9"/>
      <c r="F18" s="62"/>
      <c r="G18" s="63"/>
      <c r="H18" s="55" t="e">
        <f>VLOOKUP($B18,$J$7:P105,2,0)</f>
        <v>#N/A</v>
      </c>
      <c r="J18" s="42">
        <v>12</v>
      </c>
      <c r="K18" s="43" t="s">
        <v>135</v>
      </c>
      <c r="L18" s="10" t="s">
        <v>22</v>
      </c>
      <c r="M18" s="43" t="str">
        <f t="shared" si="0"/>
        <v>Floor Polish 10L</v>
      </c>
      <c r="N18" s="44"/>
      <c r="O18" s="45" t="s">
        <v>123</v>
      </c>
      <c r="P18" s="8" t="s">
        <v>5</v>
      </c>
      <c r="Q18" s="39" t="s">
        <v>121</v>
      </c>
      <c r="R18" s="38" t="s">
        <v>120</v>
      </c>
    </row>
    <row r="19" spans="1:19" ht="17.100000000000001" customHeight="1">
      <c r="A19" s="9">
        <v>12</v>
      </c>
      <c r="B19" s="9"/>
      <c r="C19" s="7"/>
      <c r="D19" s="9"/>
      <c r="E19" s="9"/>
      <c r="F19" s="62"/>
      <c r="G19" s="63"/>
      <c r="H19" s="55" t="e">
        <f>VLOOKUP($B19,$J$7:P106,2,0)</f>
        <v>#N/A</v>
      </c>
      <c r="J19" s="42">
        <v>13</v>
      </c>
      <c r="K19" s="43" t="s">
        <v>136</v>
      </c>
      <c r="L19" s="10" t="s">
        <v>23</v>
      </c>
      <c r="M19" s="43" t="str">
        <f t="shared" si="0"/>
        <v>Hand Liquid Soap 4x5L</v>
      </c>
      <c r="N19" s="44"/>
      <c r="O19" s="45" t="s">
        <v>123</v>
      </c>
      <c r="P19" s="8" t="s">
        <v>5</v>
      </c>
      <c r="Q19" s="39" t="s">
        <v>121</v>
      </c>
      <c r="R19" s="38" t="s">
        <v>120</v>
      </c>
    </row>
    <row r="20" spans="1:19" ht="17.100000000000001" customHeight="1">
      <c r="A20" s="9">
        <v>13</v>
      </c>
      <c r="B20" s="9"/>
      <c r="C20" s="7"/>
      <c r="D20" s="9"/>
      <c r="E20" s="9"/>
      <c r="F20" s="57"/>
      <c r="G20" s="58"/>
      <c r="H20" s="55" t="e">
        <f>VLOOKUP($B20,$J$7:P107,2,0)</f>
        <v>#N/A</v>
      </c>
      <c r="J20" s="42">
        <v>14</v>
      </c>
      <c r="K20" s="43" t="s">
        <v>137</v>
      </c>
      <c r="L20" s="10" t="s">
        <v>24</v>
      </c>
      <c r="M20" s="43" t="str">
        <f t="shared" si="0"/>
        <v>Hand Liquid Soap Lavender 4x5L</v>
      </c>
      <c r="N20" s="44"/>
      <c r="O20" s="45" t="s">
        <v>123</v>
      </c>
      <c r="P20" s="8" t="s">
        <v>5</v>
      </c>
      <c r="Q20" s="39" t="s">
        <v>121</v>
      </c>
      <c r="R20" s="38" t="s">
        <v>120</v>
      </c>
    </row>
    <row r="21" spans="1:19" ht="17.100000000000001" customHeight="1">
      <c r="A21" s="9">
        <v>14</v>
      </c>
      <c r="B21" s="9"/>
      <c r="C21" s="7"/>
      <c r="D21" s="9"/>
      <c r="E21" s="9"/>
      <c r="F21" s="61"/>
      <c r="G21" s="61"/>
      <c r="H21" s="55" t="e">
        <f>VLOOKUP($B21,$J$7:P32,2,1)</f>
        <v>#N/A</v>
      </c>
      <c r="J21" s="42">
        <v>15</v>
      </c>
      <c r="K21" s="43" t="s">
        <v>138</v>
      </c>
      <c r="L21" s="10" t="s">
        <v>25</v>
      </c>
      <c r="M21" s="43" t="str">
        <f t="shared" si="0"/>
        <v>Glass Cleaner 650ml</v>
      </c>
      <c r="N21" s="44"/>
      <c r="O21" s="45" t="s">
        <v>123</v>
      </c>
      <c r="P21" s="8" t="s">
        <v>5</v>
      </c>
      <c r="Q21" s="39" t="s">
        <v>121</v>
      </c>
      <c r="R21" s="38" t="s">
        <v>120</v>
      </c>
    </row>
    <row r="22" spans="1:19" ht="17.100000000000001" customHeight="1">
      <c r="A22" s="9">
        <v>15</v>
      </c>
      <c r="B22" s="9"/>
      <c r="C22" s="7"/>
      <c r="D22" s="9"/>
      <c r="E22" s="9"/>
      <c r="F22" s="62"/>
      <c r="G22" s="63"/>
      <c r="H22" s="55" t="e">
        <f>VLOOKUP($B22,$J$7:P33,2,1)</f>
        <v>#N/A</v>
      </c>
      <c r="J22" s="42">
        <v>16</v>
      </c>
      <c r="K22" s="43" t="s">
        <v>141</v>
      </c>
      <c r="L22" s="10" t="s">
        <v>28</v>
      </c>
      <c r="M22" s="43" t="str">
        <f t="shared" si="0"/>
        <v>Air Freshener Enviro Oasis, 300ml</v>
      </c>
      <c r="N22" s="44"/>
      <c r="O22" s="45" t="s">
        <v>132</v>
      </c>
      <c r="P22" s="8" t="s">
        <v>29</v>
      </c>
      <c r="Q22" s="39" t="s">
        <v>140</v>
      </c>
      <c r="R22" s="38" t="s">
        <v>139</v>
      </c>
      <c r="S22" s="13" t="s">
        <v>26</v>
      </c>
    </row>
    <row r="23" spans="1:19" ht="17.100000000000001" customHeight="1">
      <c r="A23" s="9">
        <v>16</v>
      </c>
      <c r="B23" s="9"/>
      <c r="C23" s="7"/>
      <c r="D23" s="9"/>
      <c r="E23" s="9"/>
      <c r="F23" s="62"/>
      <c r="G23" s="63"/>
      <c r="H23" s="55" t="e">
        <f>VLOOKUP($B23,$J$7:P33,2,1)</f>
        <v>#N/A</v>
      </c>
      <c r="J23" s="42">
        <v>17</v>
      </c>
      <c r="K23" s="46" t="s">
        <v>142</v>
      </c>
      <c r="L23" s="10" t="s">
        <v>30</v>
      </c>
      <c r="M23" s="43" t="str">
        <f t="shared" si="0"/>
        <v>Air Freshener Refill Enviro Oasis, 300ml</v>
      </c>
      <c r="N23" s="44"/>
      <c r="O23" s="45" t="s">
        <v>132</v>
      </c>
      <c r="P23" s="8" t="s">
        <v>29</v>
      </c>
      <c r="Q23" s="39" t="s">
        <v>140</v>
      </c>
      <c r="R23" s="38" t="s">
        <v>139</v>
      </c>
      <c r="S23" s="13" t="s">
        <v>26</v>
      </c>
    </row>
    <row r="24" spans="1:19" ht="17.100000000000001" customHeight="1">
      <c r="A24" s="9">
        <v>17</v>
      </c>
      <c r="B24" s="9"/>
      <c r="C24" s="7"/>
      <c r="D24" s="9"/>
      <c r="E24" s="9"/>
      <c r="F24" s="62"/>
      <c r="G24" s="63"/>
      <c r="H24" s="55" t="e">
        <f>VLOOKUP($B24,$J$7:P34,2,1)</f>
        <v>#N/A</v>
      </c>
      <c r="J24" s="42">
        <v>18</v>
      </c>
      <c r="K24" s="43" t="s">
        <v>143</v>
      </c>
      <c r="L24" s="10" t="s">
        <v>31</v>
      </c>
      <c r="M24" s="43" t="str">
        <f t="shared" si="0"/>
        <v>Furniture Polish Belage, 300ml</v>
      </c>
      <c r="N24" s="44"/>
      <c r="O24" s="45" t="s">
        <v>132</v>
      </c>
      <c r="P24" s="8" t="s">
        <v>29</v>
      </c>
      <c r="Q24" s="39" t="s">
        <v>140</v>
      </c>
      <c r="R24" s="38" t="s">
        <v>139</v>
      </c>
      <c r="S24" s="13" t="s">
        <v>26</v>
      </c>
    </row>
    <row r="25" spans="1:19" ht="17.100000000000001" customHeight="1">
      <c r="A25" s="9">
        <v>18</v>
      </c>
      <c r="B25" s="9"/>
      <c r="C25" s="7"/>
      <c r="D25" s="9"/>
      <c r="E25" s="9"/>
      <c r="F25" s="61"/>
      <c r="G25" s="61"/>
      <c r="H25" s="55" t="e">
        <f>VLOOKUP($B25,$J$7:P35,2,1)</f>
        <v>#N/A</v>
      </c>
      <c r="J25" s="42">
        <v>19</v>
      </c>
      <c r="K25" s="43" t="s">
        <v>144</v>
      </c>
      <c r="L25" s="10" t="s">
        <v>32</v>
      </c>
      <c r="M25" s="43" t="str">
        <f t="shared" si="0"/>
        <v>Metal PolishBrasso, 200ml</v>
      </c>
      <c r="N25" s="44"/>
      <c r="O25" s="45" t="s">
        <v>132</v>
      </c>
      <c r="P25" s="8" t="s">
        <v>29</v>
      </c>
      <c r="Q25" s="39" t="s">
        <v>140</v>
      </c>
      <c r="R25" s="38" t="s">
        <v>139</v>
      </c>
      <c r="S25" s="13" t="s">
        <v>26</v>
      </c>
    </row>
    <row r="26" spans="1:19" ht="17.100000000000001" customHeight="1">
      <c r="A26" s="9">
        <v>19</v>
      </c>
      <c r="B26" s="9"/>
      <c r="C26" s="7"/>
      <c r="D26" s="9"/>
      <c r="E26" s="9"/>
      <c r="F26" s="62"/>
      <c r="G26" s="63"/>
      <c r="H26" s="55" t="e">
        <f>VLOOKUP($B26,$J$7:P36,2,1)</f>
        <v>#N/A</v>
      </c>
      <c r="J26" s="42">
        <v>20</v>
      </c>
      <c r="K26" s="46" t="s">
        <v>145</v>
      </c>
      <c r="L26" s="10" t="s">
        <v>33</v>
      </c>
      <c r="M26" s="43" t="str">
        <f t="shared" si="0"/>
        <v>Stainless Steel Polish Enviro Oasis, 450ml</v>
      </c>
      <c r="N26" s="44"/>
      <c r="O26" s="45" t="s">
        <v>132</v>
      </c>
      <c r="P26" s="8" t="s">
        <v>29</v>
      </c>
      <c r="Q26" s="39" t="s">
        <v>140</v>
      </c>
      <c r="R26" s="38" t="s">
        <v>139</v>
      </c>
      <c r="S26" s="13" t="s">
        <v>26</v>
      </c>
    </row>
    <row r="27" spans="1:19" ht="17.100000000000001" customHeight="1">
      <c r="A27" s="9">
        <v>20</v>
      </c>
      <c r="B27" s="9"/>
      <c r="C27" s="7"/>
      <c r="D27" s="9"/>
      <c r="E27" s="9"/>
      <c r="F27" s="11"/>
      <c r="G27" s="12"/>
      <c r="H27" s="55" t="e">
        <f>VLOOKUP($B27,$J$7:P37,2,1)</f>
        <v>#N/A</v>
      </c>
      <c r="J27" s="42">
        <v>21</v>
      </c>
      <c r="K27" s="43" t="s">
        <v>146</v>
      </c>
      <c r="L27" s="10" t="s">
        <v>34</v>
      </c>
      <c r="M27" s="43" t="str">
        <f t="shared" si="0"/>
        <v>Pif Paf 400ml</v>
      </c>
      <c r="N27" s="44"/>
      <c r="O27" s="45" t="s">
        <v>132</v>
      </c>
      <c r="P27" s="8" t="s">
        <v>29</v>
      </c>
      <c r="Q27" s="39" t="s">
        <v>140</v>
      </c>
      <c r="R27" s="38" t="s">
        <v>139</v>
      </c>
      <c r="S27" s="13" t="s">
        <v>26</v>
      </c>
    </row>
    <row r="28" spans="1:19" ht="17.100000000000001" customHeight="1">
      <c r="A28" s="9">
        <v>21</v>
      </c>
      <c r="B28" s="9"/>
      <c r="C28" s="7"/>
      <c r="D28" s="9"/>
      <c r="E28" s="9"/>
      <c r="F28" s="11"/>
      <c r="G28" s="12"/>
      <c r="H28" s="55" t="e">
        <f>VLOOKUP($B28,$J$7:P38,2,1)</f>
        <v>#N/A</v>
      </c>
      <c r="J28" s="42">
        <v>22</v>
      </c>
      <c r="K28" s="43" t="s">
        <v>147</v>
      </c>
      <c r="L28" s="10" t="s">
        <v>35</v>
      </c>
      <c r="M28" s="43" t="str">
        <f t="shared" si="0"/>
        <v>Pif Paf Insect Killer Powder 100g</v>
      </c>
      <c r="N28" s="44"/>
      <c r="O28" s="45" t="s">
        <v>132</v>
      </c>
      <c r="P28" s="8" t="s">
        <v>29</v>
      </c>
      <c r="Q28" s="39" t="s">
        <v>140</v>
      </c>
      <c r="R28" s="38" t="s">
        <v>139</v>
      </c>
      <c r="S28" s="13" t="s">
        <v>26</v>
      </c>
    </row>
    <row r="29" spans="1:19" ht="17.100000000000001" customHeight="1">
      <c r="A29" s="9">
        <v>22</v>
      </c>
      <c r="B29" s="9"/>
      <c r="C29" s="7"/>
      <c r="D29" s="9"/>
      <c r="E29" s="9"/>
      <c r="F29" s="11"/>
      <c r="G29" s="12"/>
      <c r="H29" s="55" t="e">
        <f>VLOOKUP($B29,$J$7:P39,2,1)</f>
        <v>#N/A</v>
      </c>
      <c r="J29" s="42">
        <v>23</v>
      </c>
      <c r="K29" s="43" t="s">
        <v>148</v>
      </c>
      <c r="L29" s="10" t="s">
        <v>36</v>
      </c>
      <c r="M29" s="43" t="str">
        <f t="shared" si="0"/>
        <v>Taj Powder 110g</v>
      </c>
      <c r="N29" s="44"/>
      <c r="O29" s="45" t="s">
        <v>132</v>
      </c>
      <c r="P29" s="8" t="s">
        <v>29</v>
      </c>
      <c r="Q29" s="39" t="s">
        <v>140</v>
      </c>
      <c r="R29" s="38" t="s">
        <v>139</v>
      </c>
      <c r="S29" s="13" t="s">
        <v>26</v>
      </c>
    </row>
    <row r="30" spans="1:19" ht="17.100000000000001" customHeight="1">
      <c r="A30" s="9">
        <v>23</v>
      </c>
      <c r="B30" s="9"/>
      <c r="C30" s="7"/>
      <c r="D30" s="9"/>
      <c r="E30" s="9"/>
      <c r="F30" s="11"/>
      <c r="G30" s="12"/>
      <c r="H30" s="55" t="e">
        <f>VLOOKUP($B30,$J$7:P40,2,1)</f>
        <v>#N/A</v>
      </c>
      <c r="J30" s="42">
        <v>24</v>
      </c>
      <c r="K30" s="43" t="s">
        <v>149</v>
      </c>
      <c r="L30" s="10" t="s">
        <v>37</v>
      </c>
      <c r="M30" s="43" t="str">
        <f t="shared" si="0"/>
        <v>Deodorant Block 3kg</v>
      </c>
      <c r="N30" s="44"/>
      <c r="O30" s="45" t="s">
        <v>150</v>
      </c>
      <c r="P30" s="8" t="s">
        <v>29</v>
      </c>
      <c r="Q30" s="39" t="s">
        <v>140</v>
      </c>
      <c r="R30" s="38" t="s">
        <v>139</v>
      </c>
      <c r="S30" s="13" t="s">
        <v>26</v>
      </c>
    </row>
    <row r="31" spans="1:19" ht="17.100000000000001" customHeight="1">
      <c r="A31" s="9">
        <v>24</v>
      </c>
      <c r="B31" s="9"/>
      <c r="C31" s="7"/>
      <c r="D31" s="9"/>
      <c r="E31" s="9"/>
      <c r="F31" s="62"/>
      <c r="G31" s="63"/>
      <c r="H31" s="55" t="e">
        <f>VLOOKUP($B31,$J$7:P40,2,1)</f>
        <v>#N/A</v>
      </c>
      <c r="J31" s="42">
        <v>25</v>
      </c>
      <c r="K31" s="43" t="s">
        <v>151</v>
      </c>
      <c r="L31" s="10" t="s">
        <v>38</v>
      </c>
      <c r="M31" s="43" t="str">
        <f t="shared" si="0"/>
        <v>Toilet Soap Irish/VIP, 80g</v>
      </c>
      <c r="N31" s="44"/>
      <c r="O31" s="45" t="s">
        <v>132</v>
      </c>
      <c r="P31" s="8" t="s">
        <v>29</v>
      </c>
      <c r="Q31" s="39" t="s">
        <v>140</v>
      </c>
      <c r="R31" s="38" t="s">
        <v>139</v>
      </c>
      <c r="S31" s="13" t="s">
        <v>26</v>
      </c>
    </row>
    <row r="32" spans="1:19" ht="17.100000000000001" customHeight="1">
      <c r="A32" s="9">
        <v>25</v>
      </c>
      <c r="B32" s="9"/>
      <c r="C32" s="7"/>
      <c r="D32" s="9"/>
      <c r="E32" s="9"/>
      <c r="F32" s="62"/>
      <c r="G32" s="63"/>
      <c r="H32" s="55" t="e">
        <f>VLOOKUP($B32,$J$7:P40,2,1)</f>
        <v>#N/A</v>
      </c>
      <c r="J32" s="42">
        <v>26</v>
      </c>
      <c r="K32" s="43" t="s">
        <v>152</v>
      </c>
      <c r="L32" s="10" t="s">
        <v>39</v>
      </c>
      <c r="M32" s="43" t="str">
        <f t="shared" si="0"/>
        <v>Kif Scouring Powder</v>
      </c>
      <c r="N32" s="44"/>
      <c r="O32" s="45" t="s">
        <v>132</v>
      </c>
      <c r="P32" s="8" t="s">
        <v>29</v>
      </c>
      <c r="Q32" s="39" t="s">
        <v>140</v>
      </c>
      <c r="R32" s="38" t="s">
        <v>139</v>
      </c>
      <c r="S32" s="13" t="s">
        <v>26</v>
      </c>
    </row>
    <row r="33" spans="1:19" ht="17.100000000000001" customHeight="1">
      <c r="A33" s="9">
        <v>26</v>
      </c>
      <c r="B33" s="9"/>
      <c r="C33" s="7"/>
      <c r="D33" s="9"/>
      <c r="E33" s="9"/>
      <c r="F33" s="62"/>
      <c r="G33" s="63"/>
      <c r="H33" s="55" t="e">
        <f>VLOOKUP($B33,$J$7:P41,2,1)</f>
        <v>#N/A</v>
      </c>
      <c r="J33" s="42">
        <v>27</v>
      </c>
      <c r="K33" s="43" t="s">
        <v>153</v>
      </c>
      <c r="L33" s="10" t="s">
        <v>40</v>
      </c>
      <c r="M33" s="43" t="str">
        <f t="shared" si="0"/>
        <v>Lux Soap</v>
      </c>
      <c r="N33" s="44"/>
      <c r="O33" s="45" t="s">
        <v>132</v>
      </c>
      <c r="P33" s="14" t="s">
        <v>29</v>
      </c>
      <c r="Q33" s="39" t="s">
        <v>140</v>
      </c>
      <c r="R33" s="38" t="s">
        <v>139</v>
      </c>
      <c r="S33" s="13" t="s">
        <v>26</v>
      </c>
    </row>
    <row r="34" spans="1:19" ht="17.100000000000001" customHeight="1">
      <c r="A34" s="9">
        <v>27</v>
      </c>
      <c r="B34" s="9"/>
      <c r="C34" s="7"/>
      <c r="D34" s="9"/>
      <c r="E34" s="9"/>
      <c r="F34" s="11"/>
      <c r="G34" s="12"/>
      <c r="H34" s="55" t="e">
        <f>VLOOKUP($B34,$J$7:P42,2,1)</f>
        <v>#N/A</v>
      </c>
      <c r="J34" s="42">
        <v>28</v>
      </c>
      <c r="K34" s="46" t="s">
        <v>156</v>
      </c>
      <c r="L34" s="16" t="s">
        <v>42</v>
      </c>
      <c r="M34" s="43" t="str">
        <f t="shared" si="0"/>
        <v>GB HD BLACK BAG 45X50-15MIC</v>
      </c>
      <c r="N34" s="20"/>
      <c r="O34" s="45" t="s">
        <v>132</v>
      </c>
      <c r="P34" s="17" t="s">
        <v>27</v>
      </c>
      <c r="Q34" s="39" t="s">
        <v>155</v>
      </c>
      <c r="R34" s="38" t="s">
        <v>154</v>
      </c>
      <c r="S34" s="15" t="s">
        <v>41</v>
      </c>
    </row>
    <row r="35" spans="1:19" ht="17.100000000000001" customHeight="1">
      <c r="A35" s="9">
        <v>28</v>
      </c>
      <c r="B35" s="9"/>
      <c r="C35" s="7"/>
      <c r="D35" s="9"/>
      <c r="E35" s="9"/>
      <c r="F35" s="11"/>
      <c r="G35" s="12"/>
      <c r="H35" s="55" t="e">
        <f>VLOOKUP($B35,$J$7:P43,2,1)</f>
        <v>#N/A</v>
      </c>
      <c r="J35" s="42">
        <v>29</v>
      </c>
      <c r="K35" s="46" t="s">
        <v>157</v>
      </c>
      <c r="L35" s="16" t="s">
        <v>43</v>
      </c>
      <c r="M35" s="43" t="str">
        <f t="shared" si="0"/>
        <v>GB HD BLACK BAG 65X95-17MIC</v>
      </c>
      <c r="N35" s="20"/>
      <c r="O35" s="45" t="s">
        <v>132</v>
      </c>
      <c r="P35" s="20" t="s">
        <v>27</v>
      </c>
      <c r="Q35" s="39" t="s">
        <v>155</v>
      </c>
      <c r="R35" s="38" t="s">
        <v>154</v>
      </c>
      <c r="S35" s="15" t="s">
        <v>41</v>
      </c>
    </row>
    <row r="36" spans="1:19" ht="17.100000000000001" customHeight="1">
      <c r="A36" s="9">
        <v>29</v>
      </c>
      <c r="B36" s="9"/>
      <c r="C36" s="7"/>
      <c r="D36" s="9"/>
      <c r="E36" s="9"/>
      <c r="F36" s="18"/>
      <c r="G36" s="19"/>
      <c r="H36" s="55" t="e">
        <f>VLOOKUP($B36,$J$7:P44,2,1)</f>
        <v>#N/A</v>
      </c>
      <c r="J36" s="42">
        <v>30</v>
      </c>
      <c r="K36" s="47" t="s">
        <v>158</v>
      </c>
      <c r="L36" s="16" t="s">
        <v>44</v>
      </c>
      <c r="M36" s="43" t="str">
        <f t="shared" si="0"/>
        <v>GB HD BLACK BAG 75X95-17MIC</v>
      </c>
      <c r="N36" s="20"/>
      <c r="O36" s="48" t="s">
        <v>132</v>
      </c>
      <c r="P36" s="20" t="s">
        <v>27</v>
      </c>
      <c r="Q36" s="39" t="s">
        <v>155</v>
      </c>
      <c r="R36" s="38" t="s">
        <v>154</v>
      </c>
      <c r="S36" s="15" t="s">
        <v>41</v>
      </c>
    </row>
    <row r="37" spans="1:19" ht="17.100000000000001" customHeight="1">
      <c r="A37" s="9">
        <v>30</v>
      </c>
      <c r="B37" s="9"/>
      <c r="C37" s="7"/>
      <c r="D37" s="9"/>
      <c r="E37" s="9"/>
      <c r="F37" s="18"/>
      <c r="G37" s="19"/>
      <c r="H37" s="55" t="e">
        <f>VLOOKUP($B37,$J$7:P45,2,1)</f>
        <v>#N/A</v>
      </c>
      <c r="J37" s="42">
        <v>31</v>
      </c>
      <c r="K37" s="49" t="s">
        <v>159</v>
      </c>
      <c r="L37" s="16" t="s">
        <v>45</v>
      </c>
      <c r="M37" s="43" t="str">
        <f t="shared" si="0"/>
        <v>LD BLACK PLN BAG 80X110-35MIC</v>
      </c>
      <c r="N37" s="20"/>
      <c r="O37" s="48" t="s">
        <v>132</v>
      </c>
      <c r="P37" s="23" t="s">
        <v>27</v>
      </c>
      <c r="Q37" s="39" t="s">
        <v>155</v>
      </c>
      <c r="R37" s="38" t="s">
        <v>154</v>
      </c>
      <c r="S37" s="15" t="s">
        <v>41</v>
      </c>
    </row>
    <row r="38" spans="1:19" s="21" customFormat="1" ht="17.100000000000001" customHeight="1">
      <c r="C38" s="22"/>
      <c r="D38" s="22"/>
      <c r="F38" s="22"/>
      <c r="H38" s="56"/>
      <c r="J38" s="42">
        <v>32</v>
      </c>
      <c r="K38" s="49" t="s">
        <v>160</v>
      </c>
      <c r="L38" s="16" t="s">
        <v>46</v>
      </c>
      <c r="M38" s="43" t="str">
        <f t="shared" si="0"/>
        <v>HD BLACK PLN BAG 95X110-25MIC</v>
      </c>
      <c r="N38" s="23"/>
      <c r="O38" s="48" t="s">
        <v>132</v>
      </c>
      <c r="P38" s="20" t="s">
        <v>27</v>
      </c>
      <c r="Q38" s="39" t="s">
        <v>155</v>
      </c>
      <c r="R38" s="38" t="s">
        <v>154</v>
      </c>
      <c r="S38" s="15" t="s">
        <v>41</v>
      </c>
    </row>
    <row r="39" spans="1:19" ht="15.75">
      <c r="A39" s="24"/>
      <c r="B39" s="24"/>
      <c r="C39" s="25"/>
      <c r="D39" s="21"/>
      <c r="E39" s="26"/>
      <c r="F39" s="21"/>
      <c r="G39" s="21"/>
      <c r="H39" s="56"/>
      <c r="J39" s="42">
        <v>33</v>
      </c>
      <c r="K39" s="49" t="s">
        <v>161</v>
      </c>
      <c r="L39" s="16" t="s">
        <v>47</v>
      </c>
      <c r="M39" s="43" t="str">
        <f t="shared" si="0"/>
        <v>HD BLACK PLN BAG 110X130-30MIC</v>
      </c>
      <c r="N39" s="20"/>
      <c r="O39" s="48" t="s">
        <v>132</v>
      </c>
      <c r="P39" s="20" t="s">
        <v>27</v>
      </c>
      <c r="Q39" s="39" t="s">
        <v>155</v>
      </c>
      <c r="R39" s="38" t="s">
        <v>154</v>
      </c>
      <c r="S39" s="15" t="s">
        <v>41</v>
      </c>
    </row>
    <row r="40" spans="1:19" ht="15.75">
      <c r="A40" s="21"/>
      <c r="B40" s="21"/>
      <c r="C40" s="22"/>
      <c r="D40" s="21"/>
      <c r="E40" s="21"/>
      <c r="F40" s="22"/>
      <c r="G40" s="21"/>
      <c r="H40" s="56"/>
      <c r="J40" s="42">
        <v>34</v>
      </c>
      <c r="K40" s="46" t="s">
        <v>162</v>
      </c>
      <c r="L40" s="16" t="s">
        <v>48</v>
      </c>
      <c r="M40" s="43" t="str">
        <f t="shared" si="0"/>
        <v>GB HD NAT BAG 45X50-15MIC</v>
      </c>
      <c r="N40" s="20"/>
      <c r="O40" s="48" t="s">
        <v>132</v>
      </c>
      <c r="P40" s="28" t="s">
        <v>27</v>
      </c>
      <c r="Q40" s="39" t="s">
        <v>155</v>
      </c>
      <c r="R40" s="38" t="s">
        <v>154</v>
      </c>
      <c r="S40" s="15" t="s">
        <v>41</v>
      </c>
    </row>
    <row r="41" spans="1:19" ht="15.75">
      <c r="A41" t="s">
        <v>49</v>
      </c>
      <c r="D41" s="22"/>
      <c r="E41" t="s">
        <v>112</v>
      </c>
      <c r="F41" s="22"/>
      <c r="J41" s="42">
        <v>35</v>
      </c>
      <c r="K41" s="51" t="s">
        <v>165</v>
      </c>
      <c r="L41" s="7" t="s">
        <v>52</v>
      </c>
      <c r="M41" s="43" t="str">
        <f t="shared" si="0"/>
        <v>C-Fold White 150x20 T601</v>
      </c>
      <c r="N41" s="44"/>
      <c r="O41" s="45" t="s">
        <v>166</v>
      </c>
      <c r="P41" s="8" t="s">
        <v>53</v>
      </c>
      <c r="Q41" s="50" t="s">
        <v>164</v>
      </c>
      <c r="R41" s="38" t="s">
        <v>163</v>
      </c>
      <c r="S41" s="27" t="s">
        <v>50</v>
      </c>
    </row>
    <row r="42" spans="1:19" ht="15.75">
      <c r="A42" t="s">
        <v>51</v>
      </c>
      <c r="C42" s="22"/>
      <c r="E42" t="s">
        <v>51</v>
      </c>
      <c r="F42" s="22"/>
      <c r="J42" s="42">
        <v>36</v>
      </c>
      <c r="K42" s="51" t="s">
        <v>167</v>
      </c>
      <c r="L42" s="7" t="s">
        <v>54</v>
      </c>
      <c r="M42" s="43" t="str">
        <f t="shared" si="0"/>
        <v>C-Fold White 150x20 P602</v>
      </c>
      <c r="N42" s="44"/>
      <c r="O42" s="45" t="s">
        <v>166</v>
      </c>
      <c r="P42" s="8" t="s">
        <v>57</v>
      </c>
      <c r="Q42" s="50" t="s">
        <v>164</v>
      </c>
      <c r="R42" s="38" t="s">
        <v>163</v>
      </c>
      <c r="S42" s="27" t="s">
        <v>50</v>
      </c>
    </row>
    <row r="43" spans="1:19" ht="15.75">
      <c r="J43" s="42">
        <v>37</v>
      </c>
      <c r="K43" s="43" t="s">
        <v>168</v>
      </c>
      <c r="L43" s="29" t="s">
        <v>55</v>
      </c>
      <c r="M43" s="43" t="str">
        <f t="shared" si="0"/>
        <v>Plain Interfold Z605</v>
      </c>
      <c r="N43" s="44"/>
      <c r="O43" s="45" t="s">
        <v>166</v>
      </c>
      <c r="P43" s="8" t="s">
        <v>53</v>
      </c>
      <c r="Q43" s="50" t="s">
        <v>164</v>
      </c>
      <c r="R43" s="38" t="s">
        <v>163</v>
      </c>
      <c r="S43" s="27" t="s">
        <v>50</v>
      </c>
    </row>
    <row r="44" spans="1:19" ht="15.75">
      <c r="J44" s="42">
        <v>38</v>
      </c>
      <c r="K44" s="43" t="s">
        <v>169</v>
      </c>
      <c r="L44" s="30" t="s">
        <v>56</v>
      </c>
      <c r="M44" s="43" t="str">
        <f t="shared" si="0"/>
        <v>Facial Tissue 90x42 U701</v>
      </c>
      <c r="N44" s="44"/>
      <c r="O44" s="45" t="s">
        <v>170</v>
      </c>
      <c r="P44" s="8" t="s">
        <v>57</v>
      </c>
      <c r="Q44" s="50" t="s">
        <v>164</v>
      </c>
      <c r="R44" s="38" t="s">
        <v>163</v>
      </c>
      <c r="S44" s="27" t="s">
        <v>50</v>
      </c>
    </row>
    <row r="45" spans="1:19" ht="15.75">
      <c r="J45" s="42">
        <v>39</v>
      </c>
      <c r="K45" s="43" t="s">
        <v>171</v>
      </c>
      <c r="L45" s="30" t="s">
        <v>58</v>
      </c>
      <c r="M45" s="43" t="str">
        <f t="shared" si="0"/>
        <v>M-tork 1 Ply T801</v>
      </c>
      <c r="N45" s="44"/>
      <c r="O45" s="45" t="s">
        <v>166</v>
      </c>
      <c r="P45" s="8" t="s">
        <v>53</v>
      </c>
      <c r="Q45" s="50" t="s">
        <v>164</v>
      </c>
      <c r="R45" s="38" t="s">
        <v>163</v>
      </c>
      <c r="S45" s="27" t="s">
        <v>50</v>
      </c>
    </row>
    <row r="46" spans="1:19" ht="15.75">
      <c r="J46" s="42">
        <v>40</v>
      </c>
      <c r="K46" s="43" t="s">
        <v>172</v>
      </c>
      <c r="L46" s="30" t="s">
        <v>59</v>
      </c>
      <c r="M46" s="43" t="str">
        <f t="shared" si="0"/>
        <v>M-tork 2 Ply Z802</v>
      </c>
      <c r="N46" s="44"/>
      <c r="O46" s="45" t="s">
        <v>170</v>
      </c>
      <c r="P46" s="8" t="s">
        <v>57</v>
      </c>
      <c r="Q46" s="50" t="s">
        <v>164</v>
      </c>
      <c r="R46" s="38" t="s">
        <v>163</v>
      </c>
      <c r="S46" s="27" t="s">
        <v>50</v>
      </c>
    </row>
    <row r="47" spans="1:19" ht="15.75">
      <c r="J47" s="42">
        <v>41</v>
      </c>
      <c r="K47" s="43" t="s">
        <v>173</v>
      </c>
      <c r="L47" s="30" t="s">
        <v>60</v>
      </c>
      <c r="M47" s="43" t="str">
        <f t="shared" si="0"/>
        <v>Toilet Roll 180x100 R901</v>
      </c>
      <c r="N47" s="44"/>
      <c r="O47" s="45" t="s">
        <v>166</v>
      </c>
      <c r="P47" s="8" t="s">
        <v>57</v>
      </c>
      <c r="Q47" s="50" t="s">
        <v>164</v>
      </c>
      <c r="R47" s="38" t="s">
        <v>163</v>
      </c>
      <c r="S47" s="27" t="s">
        <v>50</v>
      </c>
    </row>
    <row r="48" spans="1:19" ht="15.75" customHeight="1">
      <c r="J48" s="42">
        <v>42</v>
      </c>
      <c r="K48" s="43" t="s">
        <v>174</v>
      </c>
      <c r="L48" s="30" t="s">
        <v>61</v>
      </c>
      <c r="M48" s="43" t="str">
        <f t="shared" si="0"/>
        <v>Top Facial Tissue 150x30 T702</v>
      </c>
      <c r="N48" s="44"/>
      <c r="O48" s="45" t="s">
        <v>170</v>
      </c>
      <c r="P48" s="8" t="s">
        <v>57</v>
      </c>
      <c r="Q48" s="50" t="s">
        <v>164</v>
      </c>
      <c r="R48" s="38" t="s">
        <v>163</v>
      </c>
      <c r="S48" s="27" t="s">
        <v>50</v>
      </c>
    </row>
    <row r="49" spans="10:19" ht="15.75">
      <c r="J49" s="42">
        <v>43</v>
      </c>
      <c r="K49" s="43" t="s">
        <v>175</v>
      </c>
      <c r="L49" s="10" t="s">
        <v>62</v>
      </c>
      <c r="M49" s="43" t="str">
        <f t="shared" si="0"/>
        <v>Royal Facial Tissue 200x30 R704</v>
      </c>
      <c r="N49" s="44"/>
      <c r="O49" s="45" t="s">
        <v>170</v>
      </c>
      <c r="P49" s="8" t="s">
        <v>57</v>
      </c>
      <c r="Q49" s="50" t="s">
        <v>164</v>
      </c>
      <c r="R49" s="38" t="s">
        <v>163</v>
      </c>
      <c r="S49" s="27" t="s">
        <v>50</v>
      </c>
    </row>
    <row r="50" spans="10:19" ht="15.75">
      <c r="J50" s="42">
        <v>44</v>
      </c>
      <c r="K50" s="43" t="s">
        <v>176</v>
      </c>
      <c r="L50" s="10" t="s">
        <v>63</v>
      </c>
      <c r="M50" s="43" t="str">
        <f t="shared" si="0"/>
        <v>Najah Facial Tissue 150x30 N703</v>
      </c>
      <c r="N50" s="44"/>
      <c r="O50" s="45" t="s">
        <v>170</v>
      </c>
      <c r="P50" s="8" t="s">
        <v>57</v>
      </c>
      <c r="Q50" s="50" t="s">
        <v>164</v>
      </c>
      <c r="R50" s="38" t="s">
        <v>163</v>
      </c>
      <c r="S50" s="27" t="s">
        <v>50</v>
      </c>
    </row>
    <row r="51" spans="10:19" ht="15.75">
      <c r="J51" s="42">
        <v>45</v>
      </c>
      <c r="K51" s="43" t="s">
        <v>177</v>
      </c>
      <c r="L51" s="10" t="s">
        <v>64</v>
      </c>
      <c r="M51" s="43" t="str">
        <f t="shared" si="0"/>
        <v>Plain Interfold M604</v>
      </c>
      <c r="N51" s="44"/>
      <c r="O51" s="45" t="s">
        <v>170</v>
      </c>
      <c r="P51" s="8" t="s">
        <v>57</v>
      </c>
      <c r="Q51" s="50" t="s">
        <v>164</v>
      </c>
      <c r="R51" s="38" t="s">
        <v>163</v>
      </c>
      <c r="S51" s="27" t="s">
        <v>50</v>
      </c>
    </row>
    <row r="52" spans="10:19" ht="15.75">
      <c r="J52" s="42">
        <v>46</v>
      </c>
      <c r="K52" s="43" t="s">
        <v>178</v>
      </c>
      <c r="L52" s="10" t="s">
        <v>65</v>
      </c>
      <c r="M52" s="43" t="str">
        <f t="shared" si="0"/>
        <v>Toilet Roll 300 sheet Z902</v>
      </c>
      <c r="N52" s="44"/>
      <c r="O52" s="45" t="s">
        <v>170</v>
      </c>
      <c r="P52" s="28" t="s">
        <v>29</v>
      </c>
      <c r="Q52" s="50" t="s">
        <v>164</v>
      </c>
      <c r="R52" s="38" t="s">
        <v>163</v>
      </c>
      <c r="S52" s="27" t="s">
        <v>50</v>
      </c>
    </row>
    <row r="53" spans="10:19" ht="15.75">
      <c r="J53" s="42">
        <v>47</v>
      </c>
      <c r="K53" s="43" t="s">
        <v>179</v>
      </c>
      <c r="L53" s="10" t="s">
        <v>66</v>
      </c>
      <c r="M53" s="43" t="str">
        <f t="shared" si="0"/>
        <v>Prime Toilet Roll P903</v>
      </c>
      <c r="N53" s="44"/>
      <c r="O53" s="45" t="s">
        <v>170</v>
      </c>
      <c r="P53" s="8" t="s">
        <v>29</v>
      </c>
      <c r="Q53" s="50" t="s">
        <v>164</v>
      </c>
      <c r="R53" s="38" t="s">
        <v>163</v>
      </c>
      <c r="S53" s="27" t="s">
        <v>50</v>
      </c>
    </row>
    <row r="54" spans="10:19" ht="15.75">
      <c r="J54" s="42">
        <v>48</v>
      </c>
      <c r="K54" s="43" t="s">
        <v>182</v>
      </c>
      <c r="L54" s="10" t="s">
        <v>68</v>
      </c>
      <c r="M54" s="43" t="str">
        <f t="shared" si="0"/>
        <v>Bucket 18L, IFHHBU084</v>
      </c>
      <c r="N54" s="44"/>
      <c r="O54" s="45" t="s">
        <v>132</v>
      </c>
      <c r="P54" s="8" t="s">
        <v>29</v>
      </c>
      <c r="Q54" s="50" t="s">
        <v>181</v>
      </c>
      <c r="R54" s="38" t="s">
        <v>180</v>
      </c>
      <c r="S54" s="31" t="s">
        <v>67</v>
      </c>
    </row>
    <row r="55" spans="10:19" ht="15.75">
      <c r="J55" s="42">
        <v>49</v>
      </c>
      <c r="K55" s="43" t="s">
        <v>183</v>
      </c>
      <c r="L55" s="10" t="s">
        <v>69</v>
      </c>
      <c r="M55" s="43" t="str">
        <f t="shared" si="0"/>
        <v>Single Edge Razor Blade 1x5</v>
      </c>
      <c r="N55" s="44"/>
      <c r="O55" s="45" t="s">
        <v>184</v>
      </c>
      <c r="P55" s="8" t="s">
        <v>70</v>
      </c>
      <c r="Q55" s="50" t="s">
        <v>181</v>
      </c>
      <c r="R55" s="38" t="s">
        <v>180</v>
      </c>
      <c r="S55" s="31" t="s">
        <v>67</v>
      </c>
    </row>
    <row r="56" spans="10:19" ht="15.75">
      <c r="J56" s="42">
        <v>50</v>
      </c>
      <c r="K56" s="43" t="s">
        <v>185</v>
      </c>
      <c r="L56" s="10" t="s">
        <v>71</v>
      </c>
      <c r="M56" s="43" t="str">
        <f t="shared" si="0"/>
        <v>Bucket Drum 70L, ISHHDR207</v>
      </c>
      <c r="N56" s="44"/>
      <c r="O56" s="45" t="s">
        <v>132</v>
      </c>
      <c r="P56" s="8" t="s">
        <v>29</v>
      </c>
      <c r="Q56" s="50" t="s">
        <v>181</v>
      </c>
      <c r="R56" s="38" t="s">
        <v>180</v>
      </c>
      <c r="S56" s="31" t="s">
        <v>67</v>
      </c>
    </row>
    <row r="57" spans="10:19" ht="15.75">
      <c r="J57" s="42">
        <v>51</v>
      </c>
      <c r="K57" s="43" t="s">
        <v>186</v>
      </c>
      <c r="L57" s="10" t="s">
        <v>72</v>
      </c>
      <c r="M57" s="43" t="str">
        <f t="shared" si="0"/>
        <v>Red Buffer Pad 17"</v>
      </c>
      <c r="N57" s="44"/>
      <c r="O57" s="45" t="s">
        <v>132</v>
      </c>
      <c r="P57" s="8" t="s">
        <v>29</v>
      </c>
      <c r="Q57" s="50" t="s">
        <v>181</v>
      </c>
      <c r="R57" s="38" t="s">
        <v>180</v>
      </c>
      <c r="S57" s="31" t="s">
        <v>67</v>
      </c>
    </row>
    <row r="58" spans="10:19" ht="15.75">
      <c r="J58" s="42">
        <v>52</v>
      </c>
      <c r="K58" s="43" t="s">
        <v>187</v>
      </c>
      <c r="L58" s="10" t="s">
        <v>73</v>
      </c>
      <c r="M58" s="43" t="str">
        <f t="shared" si="0"/>
        <v>Cleaning Pad SP03, 3x1</v>
      </c>
      <c r="N58" s="44"/>
      <c r="O58" s="45" t="s">
        <v>184</v>
      </c>
      <c r="P58" s="8" t="s">
        <v>70</v>
      </c>
      <c r="Q58" s="50" t="s">
        <v>181</v>
      </c>
      <c r="R58" s="38" t="s">
        <v>180</v>
      </c>
      <c r="S58" s="31" t="s">
        <v>67</v>
      </c>
    </row>
    <row r="59" spans="10:19" ht="15.75">
      <c r="J59" s="42">
        <v>53</v>
      </c>
      <c r="K59" s="43" t="s">
        <v>188</v>
      </c>
      <c r="L59" s="10" t="s">
        <v>74</v>
      </c>
      <c r="M59" s="43" t="str">
        <f t="shared" si="0"/>
        <v>Cleaning Towel White, GM</v>
      </c>
      <c r="N59" s="44"/>
      <c r="O59" s="45" t="s">
        <v>132</v>
      </c>
      <c r="P59" s="8" t="s">
        <v>29</v>
      </c>
      <c r="Q59" s="50" t="s">
        <v>181</v>
      </c>
      <c r="R59" s="38" t="s">
        <v>180</v>
      </c>
      <c r="S59" s="31" t="s">
        <v>67</v>
      </c>
    </row>
    <row r="60" spans="10:19" ht="15.75">
      <c r="J60" s="42">
        <v>54</v>
      </c>
      <c r="K60" s="43" t="s">
        <v>189</v>
      </c>
      <c r="L60" s="10" t="s">
        <v>75</v>
      </c>
      <c r="M60" s="43" t="str">
        <f t="shared" si="0"/>
        <v>Colored Cleaning Towel</v>
      </c>
      <c r="N60" s="44"/>
      <c r="O60" s="45" t="s">
        <v>132</v>
      </c>
      <c r="P60" s="8" t="s">
        <v>29</v>
      </c>
      <c r="Q60" s="50" t="s">
        <v>181</v>
      </c>
      <c r="R60" s="38" t="s">
        <v>180</v>
      </c>
      <c r="S60" s="31" t="s">
        <v>67</v>
      </c>
    </row>
    <row r="61" spans="10:19" ht="15.75">
      <c r="J61" s="42">
        <v>55</v>
      </c>
      <c r="K61" s="43" t="s">
        <v>190</v>
      </c>
      <c r="L61" s="10" t="s">
        <v>76</v>
      </c>
      <c r="M61" s="43" t="str">
        <f t="shared" si="0"/>
        <v>Coco Broom w/ Stick CB02</v>
      </c>
      <c r="N61" s="44"/>
      <c r="O61" s="45" t="s">
        <v>132</v>
      </c>
      <c r="P61" s="8" t="s">
        <v>29</v>
      </c>
      <c r="Q61" s="50" t="s">
        <v>181</v>
      </c>
      <c r="R61" s="38" t="s">
        <v>180</v>
      </c>
      <c r="S61" s="31" t="s">
        <v>67</v>
      </c>
    </row>
    <row r="62" spans="10:19" ht="15.75">
      <c r="J62" s="42">
        <v>56</v>
      </c>
      <c r="K62" s="43" t="s">
        <v>191</v>
      </c>
      <c r="L62" s="10" t="s">
        <v>77</v>
      </c>
      <c r="M62" s="43" t="str">
        <f t="shared" si="0"/>
        <v>Deckbroom w/o Stick SB01Z</v>
      </c>
      <c r="N62" s="44"/>
      <c r="O62" s="45" t="s">
        <v>132</v>
      </c>
      <c r="P62" s="8" t="s">
        <v>29</v>
      </c>
      <c r="Q62" s="50" t="s">
        <v>181</v>
      </c>
      <c r="R62" s="38" t="s">
        <v>180</v>
      </c>
      <c r="S62" s="31" t="s">
        <v>67</v>
      </c>
    </row>
    <row r="63" spans="10:19" ht="15.75">
      <c r="J63" s="42">
        <v>57</v>
      </c>
      <c r="K63" s="43" t="s">
        <v>192</v>
      </c>
      <c r="L63" s="10" t="s">
        <v>78</v>
      </c>
      <c r="M63" s="43" t="str">
        <f t="shared" si="0"/>
        <v>Deckbroom with Stick SB01</v>
      </c>
      <c r="N63" s="44"/>
      <c r="O63" s="45" t="s">
        <v>132</v>
      </c>
      <c r="P63" s="8" t="s">
        <v>29</v>
      </c>
      <c r="Q63" s="50" t="s">
        <v>181</v>
      </c>
      <c r="R63" s="38" t="s">
        <v>180</v>
      </c>
      <c r="S63" s="31" t="s">
        <v>67</v>
      </c>
    </row>
    <row r="64" spans="10:19" ht="15.75">
      <c r="J64" s="42">
        <v>58</v>
      </c>
      <c r="K64" s="43" t="s">
        <v>193</v>
      </c>
      <c r="L64" s="10" t="s">
        <v>79</v>
      </c>
      <c r="M64" s="43" t="str">
        <f t="shared" si="0"/>
        <v>Deck Scrapper HB03Z</v>
      </c>
      <c r="N64" s="44"/>
      <c r="O64" s="45" t="s">
        <v>132</v>
      </c>
      <c r="P64" s="8" t="s">
        <v>29</v>
      </c>
      <c r="Q64" s="50" t="s">
        <v>181</v>
      </c>
      <c r="R64" s="38" t="s">
        <v>180</v>
      </c>
      <c r="S64" s="31" t="s">
        <v>67</v>
      </c>
    </row>
    <row r="65" spans="10:19" ht="15.75">
      <c r="J65" s="42">
        <v>59</v>
      </c>
      <c r="K65" s="43" t="s">
        <v>194</v>
      </c>
      <c r="L65" s="10" t="s">
        <v>80</v>
      </c>
      <c r="M65" s="43" t="str">
        <f t="shared" si="0"/>
        <v>Dust pan w/ brush</v>
      </c>
      <c r="N65" s="44"/>
      <c r="O65" s="45" t="s">
        <v>195</v>
      </c>
      <c r="P65" s="8" t="s">
        <v>29</v>
      </c>
      <c r="Q65" s="50" t="s">
        <v>181</v>
      </c>
      <c r="R65" s="38" t="s">
        <v>180</v>
      </c>
      <c r="S65" s="31" t="s">
        <v>67</v>
      </c>
    </row>
    <row r="66" spans="10:19" ht="15.75">
      <c r="J66" s="42">
        <v>60</v>
      </c>
      <c r="K66" s="43" t="s">
        <v>196</v>
      </c>
      <c r="L66" s="10" t="s">
        <v>81</v>
      </c>
      <c r="M66" s="43" t="str">
        <f t="shared" si="0"/>
        <v>Dust Pan DP13</v>
      </c>
      <c r="N66" s="44"/>
      <c r="O66" s="45" t="s">
        <v>132</v>
      </c>
      <c r="P66" s="8" t="s">
        <v>29</v>
      </c>
      <c r="Q66" s="50" t="s">
        <v>181</v>
      </c>
      <c r="R66" s="38" t="s">
        <v>180</v>
      </c>
      <c r="S66" s="31" t="s">
        <v>67</v>
      </c>
    </row>
    <row r="67" spans="10:19" ht="15.75">
      <c r="J67" s="42">
        <v>61</v>
      </c>
      <c r="K67" s="43" t="s">
        <v>197</v>
      </c>
      <c r="L67" s="10" t="s">
        <v>82</v>
      </c>
      <c r="M67" s="43" t="str">
        <f t="shared" si="0"/>
        <v>Hand Brush DB01</v>
      </c>
      <c r="N67" s="44"/>
      <c r="O67" s="45" t="s">
        <v>132</v>
      </c>
      <c r="P67" s="8" t="s">
        <v>85</v>
      </c>
      <c r="Q67" s="50" t="s">
        <v>181</v>
      </c>
      <c r="R67" s="38" t="s">
        <v>180</v>
      </c>
      <c r="S67" s="31" t="s">
        <v>67</v>
      </c>
    </row>
    <row r="68" spans="10:19" ht="15.75">
      <c r="J68" s="42">
        <v>62</v>
      </c>
      <c r="K68" s="43" t="s">
        <v>198</v>
      </c>
      <c r="L68" s="10" t="s">
        <v>83</v>
      </c>
      <c r="M68" s="43" t="str">
        <f t="shared" si="0"/>
        <v>Dust Bin IFHHBK042</v>
      </c>
      <c r="N68" s="44"/>
      <c r="O68" s="45" t="s">
        <v>132</v>
      </c>
      <c r="P68" s="8" t="s">
        <v>29</v>
      </c>
      <c r="Q68" s="50" t="s">
        <v>181</v>
      </c>
      <c r="R68" s="38" t="s">
        <v>180</v>
      </c>
      <c r="S68" s="31" t="s">
        <v>67</v>
      </c>
    </row>
    <row r="69" spans="10:19" ht="15.75">
      <c r="J69" s="42">
        <v>63</v>
      </c>
      <c r="K69" s="43" t="s">
        <v>199</v>
      </c>
      <c r="L69" s="10" t="s">
        <v>84</v>
      </c>
      <c r="M69" s="43" t="str">
        <f t="shared" si="0"/>
        <v>Flexible Cable 3Cx2.5mm 100 yards</v>
      </c>
      <c r="N69" s="44"/>
      <c r="O69" s="45" t="s">
        <v>200</v>
      </c>
      <c r="P69" s="8" t="s">
        <v>85</v>
      </c>
      <c r="Q69" s="50" t="s">
        <v>181</v>
      </c>
      <c r="R69" s="38" t="s">
        <v>180</v>
      </c>
      <c r="S69" s="31" t="s">
        <v>67</v>
      </c>
    </row>
    <row r="70" spans="10:19" ht="15.75">
      <c r="J70" s="42">
        <v>64</v>
      </c>
      <c r="K70" s="43" t="s">
        <v>201</v>
      </c>
      <c r="L70" s="10" t="s">
        <v>86</v>
      </c>
      <c r="M70" s="43" t="str">
        <f t="shared" si="0"/>
        <v>Feather Duster</v>
      </c>
      <c r="N70" s="44"/>
      <c r="O70" s="45" t="s">
        <v>132</v>
      </c>
      <c r="P70" s="8" t="s">
        <v>29</v>
      </c>
      <c r="Q70" s="50" t="s">
        <v>181</v>
      </c>
      <c r="R70" s="38" t="s">
        <v>180</v>
      </c>
      <c r="S70" s="31" t="s">
        <v>67</v>
      </c>
    </row>
    <row r="71" spans="10:19" ht="15.75">
      <c r="J71" s="42">
        <v>65</v>
      </c>
      <c r="K71" s="43" t="s">
        <v>202</v>
      </c>
      <c r="L71" s="10" t="s">
        <v>87</v>
      </c>
      <c r="M71" s="43" t="str">
        <f t="shared" si="0"/>
        <v>Gloves Cloth</v>
      </c>
      <c r="N71" s="44"/>
      <c r="O71" s="45" t="s">
        <v>132</v>
      </c>
      <c r="P71" s="8" t="s">
        <v>29</v>
      </c>
      <c r="Q71" s="50" t="s">
        <v>181</v>
      </c>
      <c r="R71" s="38" t="s">
        <v>180</v>
      </c>
      <c r="S71" s="31" t="s">
        <v>67</v>
      </c>
    </row>
    <row r="72" spans="10:19" ht="15.75">
      <c r="J72" s="42">
        <v>66</v>
      </c>
      <c r="K72" s="43" t="s">
        <v>203</v>
      </c>
      <c r="L72" s="10" t="s">
        <v>88</v>
      </c>
      <c r="M72" s="43" t="str">
        <f t="shared" ref="M72:M95" si="1">K72</f>
        <v>Gloves Rubber</v>
      </c>
      <c r="N72" s="44"/>
      <c r="O72" s="45" t="s">
        <v>132</v>
      </c>
      <c r="P72" s="8" t="s">
        <v>29</v>
      </c>
      <c r="Q72" s="50" t="s">
        <v>181</v>
      </c>
      <c r="R72" s="38" t="s">
        <v>180</v>
      </c>
      <c r="S72" s="31" t="s">
        <v>67</v>
      </c>
    </row>
    <row r="73" spans="10:19" ht="15.75">
      <c r="J73" s="42">
        <v>67</v>
      </c>
      <c r="K73" s="43" t="s">
        <v>204</v>
      </c>
      <c r="L73" s="10" t="s">
        <v>89</v>
      </c>
      <c r="M73" s="43" t="str">
        <f t="shared" si="1"/>
        <v>Mop Hong Kong</v>
      </c>
      <c r="N73" s="44"/>
      <c r="O73" s="45" t="s">
        <v>132</v>
      </c>
      <c r="P73" s="8" t="s">
        <v>29</v>
      </c>
      <c r="Q73" s="50" t="s">
        <v>181</v>
      </c>
      <c r="R73" s="38" t="s">
        <v>180</v>
      </c>
      <c r="S73" s="31" t="s">
        <v>67</v>
      </c>
    </row>
    <row r="74" spans="10:19" ht="15.75">
      <c r="J74" s="42">
        <v>68</v>
      </c>
      <c r="K74" s="43" t="s">
        <v>205</v>
      </c>
      <c r="L74" s="10" t="s">
        <v>90</v>
      </c>
      <c r="M74" s="43" t="str">
        <f t="shared" si="1"/>
        <v>Dust Control Dry Mop 80cm Head</v>
      </c>
      <c r="N74" s="44"/>
      <c r="O74" s="45" t="s">
        <v>132</v>
      </c>
      <c r="P74" s="8" t="s">
        <v>29</v>
      </c>
      <c r="Q74" s="50" t="s">
        <v>181</v>
      </c>
      <c r="R74" s="38" t="s">
        <v>180</v>
      </c>
      <c r="S74" s="31" t="s">
        <v>67</v>
      </c>
    </row>
    <row r="75" spans="10:19" ht="15.75">
      <c r="J75" s="42">
        <v>69</v>
      </c>
      <c r="K75" s="43" t="s">
        <v>206</v>
      </c>
      <c r="L75" s="10" t="s">
        <v>91</v>
      </c>
      <c r="M75" s="43" t="str">
        <f t="shared" si="1"/>
        <v>Dust Control Dry Mop 80cm Set</v>
      </c>
      <c r="N75" s="44"/>
      <c r="O75" s="45" t="s">
        <v>195</v>
      </c>
      <c r="P75" s="8" t="s">
        <v>29</v>
      </c>
      <c r="Q75" s="50" t="s">
        <v>181</v>
      </c>
      <c r="R75" s="38" t="s">
        <v>180</v>
      </c>
      <c r="S75" s="31" t="s">
        <v>67</v>
      </c>
    </row>
    <row r="76" spans="10:19" ht="15.75">
      <c r="J76" s="42">
        <v>70</v>
      </c>
      <c r="K76" s="43" t="s">
        <v>207</v>
      </c>
      <c r="L76" s="7" t="s">
        <v>92</v>
      </c>
      <c r="M76" s="43" t="str">
        <f t="shared" si="1"/>
        <v>Dust Control Dry Mop 60cm Head</v>
      </c>
      <c r="N76" s="44"/>
      <c r="O76" s="45" t="s">
        <v>132</v>
      </c>
      <c r="P76" s="8" t="s">
        <v>29</v>
      </c>
      <c r="Q76" s="50"/>
      <c r="R76" s="38"/>
      <c r="S76" s="31"/>
    </row>
    <row r="77" spans="10:19" ht="15.75">
      <c r="J77" s="42">
        <v>71</v>
      </c>
      <c r="K77" s="43" t="s">
        <v>208</v>
      </c>
      <c r="L77" s="7" t="s">
        <v>93</v>
      </c>
      <c r="M77" s="43" t="str">
        <f t="shared" si="1"/>
        <v>Dust Control Dry Mop 60cm Set</v>
      </c>
      <c r="N77" s="44"/>
      <c r="O77" s="45" t="s">
        <v>195</v>
      </c>
      <c r="P77" s="8" t="s">
        <v>29</v>
      </c>
      <c r="Q77" s="50"/>
      <c r="R77" s="38"/>
      <c r="S77" s="31"/>
    </row>
    <row r="78" spans="10:19" ht="15.75">
      <c r="J78" s="42">
        <v>72</v>
      </c>
      <c r="K78" s="43" t="s">
        <v>209</v>
      </c>
      <c r="L78" s="7" t="s">
        <v>94</v>
      </c>
      <c r="M78" s="43" t="str">
        <f t="shared" si="1"/>
        <v>Black Scrubbing Pad 17"</v>
      </c>
      <c r="N78" s="44"/>
      <c r="O78" s="45" t="s">
        <v>132</v>
      </c>
      <c r="P78" s="8" t="s">
        <v>29</v>
      </c>
      <c r="Q78" s="50"/>
      <c r="R78" s="38"/>
      <c r="S78" s="31"/>
    </row>
    <row r="79" spans="10:19" ht="15.75">
      <c r="J79" s="42">
        <v>73</v>
      </c>
      <c r="K79" s="43" t="s">
        <v>210</v>
      </c>
      <c r="L79" s="7" t="s">
        <v>95</v>
      </c>
      <c r="M79" s="43" t="str">
        <f t="shared" si="1"/>
        <v>Spray Can Colored SX10, 750ml</v>
      </c>
      <c r="N79" s="44"/>
      <c r="O79" s="45" t="s">
        <v>132</v>
      </c>
      <c r="P79" s="8" t="s">
        <v>29</v>
      </c>
      <c r="Q79" s="50"/>
      <c r="R79" s="38"/>
      <c r="S79" s="31"/>
    </row>
    <row r="80" spans="10:19" ht="15.75">
      <c r="J80" s="42">
        <v>74</v>
      </c>
      <c r="K80" s="43" t="s">
        <v>211</v>
      </c>
      <c r="L80" s="7" t="s">
        <v>96</v>
      </c>
      <c r="M80" s="43" t="str">
        <f t="shared" si="1"/>
        <v>Floor Wiper WP04Z</v>
      </c>
      <c r="N80" s="44"/>
      <c r="O80" s="45" t="s">
        <v>132</v>
      </c>
      <c r="P80" s="8" t="s">
        <v>29</v>
      </c>
      <c r="Q80" s="50"/>
      <c r="R80" s="38"/>
      <c r="S80" s="31"/>
    </row>
    <row r="81" spans="10:19" ht="15.75">
      <c r="J81" s="42">
        <v>75</v>
      </c>
      <c r="K81" s="43" t="s">
        <v>212</v>
      </c>
      <c r="L81" s="7" t="s">
        <v>97</v>
      </c>
      <c r="M81" s="43" t="str">
        <f t="shared" si="1"/>
        <v>Glass Wiper 45cm, Pulex Italy</v>
      </c>
      <c r="N81" s="44"/>
      <c r="O81" s="45" t="s">
        <v>132</v>
      </c>
      <c r="P81" s="8" t="s">
        <v>29</v>
      </c>
      <c r="Q81" s="50"/>
      <c r="R81" s="38"/>
      <c r="S81" s="31"/>
    </row>
    <row r="82" spans="10:19" ht="15.75">
      <c r="J82" s="42">
        <v>76</v>
      </c>
      <c r="K82" s="52" t="s">
        <v>213</v>
      </c>
      <c r="L82" s="7" t="s">
        <v>98</v>
      </c>
      <c r="M82" s="43" t="str">
        <f t="shared" si="1"/>
        <v>Glass Wiper Applicator Handle 45cm, Pulex Italy</v>
      </c>
      <c r="N82" s="44"/>
      <c r="O82" s="45" t="s">
        <v>132</v>
      </c>
      <c r="P82" s="8" t="s">
        <v>29</v>
      </c>
      <c r="Q82" s="50"/>
      <c r="R82" s="38"/>
      <c r="S82" s="31"/>
    </row>
    <row r="83" spans="10:19" ht="15.75">
      <c r="J83" s="42">
        <v>77</v>
      </c>
      <c r="K83" s="46" t="s">
        <v>214</v>
      </c>
      <c r="L83" s="7" t="s">
        <v>99</v>
      </c>
      <c r="M83" s="43" t="str">
        <f t="shared" si="1"/>
        <v>Glass Wiper Sleeve 45cm, Pulex Italy</v>
      </c>
      <c r="N83" s="44"/>
      <c r="O83" s="45" t="s">
        <v>132</v>
      </c>
      <c r="P83" s="8" t="s">
        <v>29</v>
      </c>
      <c r="Q83" s="50"/>
      <c r="R83" s="38"/>
      <c r="S83" s="31"/>
    </row>
    <row r="84" spans="10:19" ht="15.75">
      <c r="J84" s="42">
        <v>78</v>
      </c>
      <c r="K84" s="46" t="s">
        <v>215</v>
      </c>
      <c r="L84" s="7" t="s">
        <v>100</v>
      </c>
      <c r="M84" s="43" t="str">
        <f t="shared" si="1"/>
        <v>Glass Wiper Rubber 92cm, Pulex Italy</v>
      </c>
      <c r="N84" s="44"/>
      <c r="O84" s="45" t="s">
        <v>132</v>
      </c>
      <c r="P84" s="8" t="s">
        <v>29</v>
      </c>
      <c r="Q84" s="50"/>
      <c r="R84" s="38"/>
      <c r="S84" s="31"/>
    </row>
    <row r="85" spans="10:19" ht="15.75">
      <c r="J85" s="42">
        <v>79</v>
      </c>
      <c r="K85" s="43" t="s">
        <v>216</v>
      </c>
      <c r="L85" s="7" t="s">
        <v>101</v>
      </c>
      <c r="M85" s="43" t="str">
        <f t="shared" si="1"/>
        <v>Steel Scrapper 2"</v>
      </c>
      <c r="N85" s="44"/>
      <c r="O85" s="45" t="s">
        <v>132</v>
      </c>
      <c r="P85" s="8" t="s">
        <v>29</v>
      </c>
      <c r="Q85" s="50"/>
      <c r="R85" s="38"/>
      <c r="S85" s="31"/>
    </row>
    <row r="86" spans="10:19" ht="15.75">
      <c r="J86" s="42">
        <v>80</v>
      </c>
      <c r="K86" s="43" t="s">
        <v>217</v>
      </c>
      <c r="L86" s="7" t="s">
        <v>102</v>
      </c>
      <c r="M86" s="43" t="str">
        <f t="shared" si="1"/>
        <v>Stick Wood</v>
      </c>
      <c r="N86" s="44"/>
      <c r="O86" s="45" t="s">
        <v>132</v>
      </c>
      <c r="P86" s="8" t="s">
        <v>29</v>
      </c>
      <c r="Q86" s="50"/>
      <c r="R86" s="38"/>
      <c r="S86" s="31"/>
    </row>
    <row r="87" spans="10:19" ht="15.75">
      <c r="J87" s="42">
        <v>81</v>
      </c>
      <c r="K87" s="43" t="s">
        <v>218</v>
      </c>
      <c r="L87" s="7" t="s">
        <v>103</v>
      </c>
      <c r="M87" s="43" t="str">
        <f t="shared" si="1"/>
        <v>Toilet Brush</v>
      </c>
      <c r="N87" s="44"/>
      <c r="O87" s="45" t="s">
        <v>132</v>
      </c>
      <c r="P87" s="8" t="s">
        <v>29</v>
      </c>
      <c r="Q87" s="50"/>
      <c r="R87" s="38"/>
      <c r="S87" s="31"/>
    </row>
    <row r="88" spans="10:19" ht="15.75">
      <c r="J88" s="42">
        <v>82</v>
      </c>
      <c r="K88" s="43" t="s">
        <v>219</v>
      </c>
      <c r="L88" s="7" t="s">
        <v>104</v>
      </c>
      <c r="M88" s="43" t="str">
        <f t="shared" si="1"/>
        <v>Toilet Brush with Holder</v>
      </c>
      <c r="N88" s="44"/>
      <c r="O88" s="45" t="s">
        <v>195</v>
      </c>
      <c r="P88" s="32" t="s">
        <v>29</v>
      </c>
      <c r="Q88" s="50"/>
      <c r="R88" s="38"/>
      <c r="S88" s="31"/>
    </row>
    <row r="89" spans="10:19" ht="15.75">
      <c r="J89" s="42">
        <v>83</v>
      </c>
      <c r="K89" s="43" t="s">
        <v>220</v>
      </c>
      <c r="L89" s="7" t="s">
        <v>105</v>
      </c>
      <c r="M89" s="43" t="str">
        <f t="shared" si="1"/>
        <v>Toilet Suction Pump TP03</v>
      </c>
      <c r="N89" s="44"/>
      <c r="O89" s="45" t="s">
        <v>132</v>
      </c>
      <c r="P89" s="8" t="s">
        <v>29</v>
      </c>
      <c r="Q89" s="50"/>
      <c r="R89" s="38"/>
      <c r="S89" s="31"/>
    </row>
    <row r="90" spans="10:19" ht="15.75">
      <c r="J90" s="42">
        <v>84</v>
      </c>
      <c r="K90" s="43" t="s">
        <v>221</v>
      </c>
      <c r="L90" s="7" t="s">
        <v>106</v>
      </c>
      <c r="M90" s="43" t="str">
        <f t="shared" si="1"/>
        <v>Black Scrubbing Pad 20"</v>
      </c>
      <c r="N90" s="44"/>
      <c r="O90" s="45" t="s">
        <v>132</v>
      </c>
      <c r="P90" s="8" t="s">
        <v>70</v>
      </c>
      <c r="Q90" s="50"/>
      <c r="R90" s="38"/>
      <c r="S90" s="31"/>
    </row>
    <row r="91" spans="10:19" ht="15.75">
      <c r="J91" s="42">
        <v>85</v>
      </c>
      <c r="K91" s="43" t="s">
        <v>222</v>
      </c>
      <c r="L91" s="7" t="s">
        <v>107</v>
      </c>
      <c r="M91" s="43" t="str">
        <f t="shared" si="1"/>
        <v>Black Pad 13"</v>
      </c>
      <c r="N91" s="44"/>
      <c r="O91" s="45" t="s">
        <v>132</v>
      </c>
      <c r="P91" s="8" t="s">
        <v>70</v>
      </c>
      <c r="Q91" s="50"/>
      <c r="R91" s="38"/>
      <c r="S91" s="31"/>
    </row>
    <row r="92" spans="10:19" ht="15.75">
      <c r="J92" s="42">
        <v>86</v>
      </c>
      <c r="K92" s="43" t="s">
        <v>224</v>
      </c>
      <c r="L92" s="29" t="s">
        <v>109</v>
      </c>
      <c r="M92" s="43" t="str">
        <f t="shared" si="1"/>
        <v>Dish Wash Liquid</v>
      </c>
      <c r="N92" s="44"/>
      <c r="O92" s="45" t="s">
        <v>132</v>
      </c>
      <c r="P92" s="54" t="s">
        <v>29</v>
      </c>
      <c r="Q92" s="50" t="s">
        <v>223</v>
      </c>
      <c r="R92" s="38"/>
      <c r="S92" s="31" t="s">
        <v>108</v>
      </c>
    </row>
    <row r="93" spans="10:19" ht="15.75">
      <c r="J93" s="42">
        <v>87</v>
      </c>
      <c r="K93" s="43" t="s">
        <v>225</v>
      </c>
      <c r="L93" s="29" t="s">
        <v>14</v>
      </c>
      <c r="M93" s="43" t="str">
        <f t="shared" si="1"/>
        <v>Disposable Facemask 1x50 PCS</v>
      </c>
      <c r="N93" s="44"/>
      <c r="O93" s="45" t="s">
        <v>184</v>
      </c>
      <c r="P93" s="54" t="s">
        <v>70</v>
      </c>
      <c r="Q93" s="50" t="s">
        <v>223</v>
      </c>
      <c r="R93" s="38"/>
      <c r="S93" s="31" t="s">
        <v>108</v>
      </c>
    </row>
    <row r="94" spans="10:19" ht="15.75">
      <c r="J94" s="42">
        <v>88</v>
      </c>
      <c r="K94" s="46" t="s">
        <v>226</v>
      </c>
      <c r="L94" s="29" t="s">
        <v>110</v>
      </c>
      <c r="M94" s="43" t="str">
        <f t="shared" si="1"/>
        <v>Disposable Gloves Nitrile, 1x100 PCS</v>
      </c>
      <c r="N94" s="44"/>
      <c r="O94" s="45" t="s">
        <v>184</v>
      </c>
      <c r="P94" s="54" t="s">
        <v>70</v>
      </c>
      <c r="Q94" s="50" t="s">
        <v>223</v>
      </c>
      <c r="R94" s="38"/>
      <c r="S94" s="31" t="s">
        <v>108</v>
      </c>
    </row>
    <row r="95" spans="10:19" ht="15.75">
      <c r="J95" s="42">
        <v>89</v>
      </c>
      <c r="K95" s="43" t="s">
        <v>227</v>
      </c>
      <c r="L95" s="29" t="s">
        <v>111</v>
      </c>
      <c r="M95" s="43" t="str">
        <f t="shared" si="1"/>
        <v>Hand Wash Liquid Lux, 500ml</v>
      </c>
      <c r="N95" s="44"/>
      <c r="O95" s="45" t="s">
        <v>123</v>
      </c>
      <c r="P95" s="54" t="s">
        <v>5</v>
      </c>
      <c r="Q95" s="50" t="s">
        <v>223</v>
      </c>
      <c r="R95" s="38"/>
      <c r="S95" s="31" t="s">
        <v>108</v>
      </c>
    </row>
    <row r="98" ht="15.75" customHeight="1"/>
  </sheetData>
  <mergeCells count="21">
    <mergeCell ref="F31:G31"/>
    <mergeCell ref="F32:G32"/>
    <mergeCell ref="F33:G33"/>
    <mergeCell ref="F21:G21"/>
    <mergeCell ref="F22:G22"/>
    <mergeCell ref="F23:G23"/>
    <mergeCell ref="F24:G24"/>
    <mergeCell ref="F25:G25"/>
    <mergeCell ref="F26:G26"/>
    <mergeCell ref="F20:G20"/>
    <mergeCell ref="C2:E2"/>
    <mergeCell ref="D4:F4"/>
    <mergeCell ref="F7:G7"/>
    <mergeCell ref="F8:G8"/>
    <mergeCell ref="F9:G9"/>
    <mergeCell ref="F10:G10"/>
    <mergeCell ref="F11:G11"/>
    <mergeCell ref="F12:G12"/>
    <mergeCell ref="F13:G13"/>
    <mergeCell ref="F18:G18"/>
    <mergeCell ref="F19:G19"/>
  </mergeCells>
  <dataValidations count="1">
    <dataValidation type="list" allowBlank="1" showInputMessage="1" showErrorMessage="1" sqref="C8:C37">
      <formula1>$L$7:$L$95</formula1>
    </dataValidation>
  </dataValidations>
  <pageMargins left="0.7" right="0.7" top="0.75" bottom="0.75" header="0.3" footer="0.3"/>
  <pageSetup paperSize="9" orientation="portrait" r:id="rId1"/>
  <ignoredErrors>
    <ignoredError sqref="H9:H16" emptyCellReference="1"/>
    <ignoredError sqref="H17:H20 H21:H37" evalError="1" emptyCellReference="1"/>
    <ignoredError sqref="C38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الملحق (ع) تسليم المواد </vt:lpstr>
      <vt:lpstr>ASHRAF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Nizar</cp:lastModifiedBy>
  <dcterms:created xsi:type="dcterms:W3CDTF">2021-06-25T18:24:37Z</dcterms:created>
  <dcterms:modified xsi:type="dcterms:W3CDTF">2021-06-26T09:38:00Z</dcterms:modified>
</cp:coreProperties>
</file>