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2DCE2FB2-3F88-4819-A939-A7ED4BC8A59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6" sheetId="2" r:id="rId1"/>
    <sheet name="5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0">[4]kas!#REF!</definedName>
    <definedName name="kass">[4]kas!#REF!</definedName>
    <definedName name="ki" localSheetId="0">#REF!</definedName>
    <definedName name="ki">#REF!</definedName>
    <definedName name="kop" localSheetId="0">#REF!</definedName>
    <definedName name="kop">#REF!</definedName>
    <definedName name="loi" localSheetId="0">#REF!</definedName>
    <definedName name="loi">#REF!</definedName>
    <definedName name="LU_NumList" localSheetId="0">{0,1,2,3,4,5,6,7,8,9,10,11,12,13,14,15,16,17,18,19,20,30,40,50,60,70,80,90}</definedName>
    <definedName name="LU_NumList">{0,1,2,3,4,5,6,7,8,9,10,11,12,13,14,15,16,17,18,19,20,30,40,50,60,70,80,90}</definedName>
    <definedName name="LU_NumTextList" localSheetId="0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0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1">'5'!$D$2:$K$3</definedName>
    <definedName name="School">[5]Record!$A$1:$AG$1000</definedName>
    <definedName name="Units" localSheetId="0">{"Dollar","Dollars","Cent","Cents"}</definedName>
    <definedName name="Units">{"Dollar","Dollars","Cent","Cents"}</definedName>
    <definedName name="WIPnum" localSheetId="0">SUBSTITUTE(TEXT(N(NumSource),"000000000000.00"),".","0")</definedName>
    <definedName name="WIPnum">SUBSTITUTE(TEXT(N(NumSource),"000000000000.00"),".","0")</definedName>
    <definedName name="إب" localSheetId="0">'6'!$B$107:$B$112</definedName>
    <definedName name="الاسم">[6]Sheet1!$C$2:$C$7</definedName>
    <definedName name="التاريخ">[6]Sheet1!$D$2:$D$7</definedName>
    <definedName name="التعامل">'[7]6'!$N$5:$N$8</definedName>
    <definedName name="الحديدة" localSheetId="0">'6'!$B$114:$B$131</definedName>
    <definedName name="الرصيد">'6'!$C$4:$C$497</definedName>
    <definedName name="الصناديق" localSheetId="0">'6'!#REF!</definedName>
    <definedName name="الصناديق">'[8]4'!$Q$4:$Q$7</definedName>
    <definedName name="الصنف">'[7]6'!$J$5:$J$21</definedName>
    <definedName name="العملاء" localSheetId="1">'5'!#REF!</definedName>
    <definedName name="العملاء">'[7]7'!$A$8:$A$12</definedName>
    <definedName name="الفرع">'[7]6'!$K$5:$K$10</definedName>
    <definedName name="المبيعات">'6'!#REF!</definedName>
    <definedName name="المخزن">'[7]6'!$L$5:$L$9</definedName>
    <definedName name="النوع">'[7]6'!$I$5:$I$8</definedName>
    <definedName name="ايديمتسو" localSheetId="0">'6'!#REF!</definedName>
    <definedName name="بيانات" localSheetId="0">'6'!#REF!</definedName>
    <definedName name="بيانات">'[8]4'!$P$3:$P$11</definedName>
    <definedName name="تعز" localSheetId="0">'6'!#REF!</definedName>
    <definedName name="تنوع">'[7]6'!$I$5:$I$7</definedName>
    <definedName name="تواريخ">'[8]1'!$A$9:$A$4999</definedName>
    <definedName name="تويوتا" localSheetId="0">'6'!#REF!</definedName>
    <definedName name="جدول1">[4]ورقة1!$B$5:$C$1001</definedName>
    <definedName name="حسوب">'[8]1'!$C$9:$C$4999</definedName>
    <definedName name="دولار">'6'!#REF!</definedName>
    <definedName name="رصيد">'6'!$C$4:$C$131</definedName>
    <definedName name="صناف">'[8]1'!$F$9:$F$4999</definedName>
    <definedName name="صنعاء" localSheetId="0">'6'!$B$5:$B$528</definedName>
    <definedName name="صنوف">'[7]1'!$H$8:$H$10000</definedName>
    <definedName name="عددشرط">[4]ورقة1!$D$5:$D$1001</definedName>
    <definedName name="عدن" localSheetId="0">'6'!$B$67:$B$87</definedName>
    <definedName name="عميل">'[9]6'!$D$5:$D$100</definedName>
    <definedName name="فروع" localSheetId="0">'6'!#REF!</definedName>
    <definedName name="فروع">'[8]4'!$A$4:$A$8</definedName>
    <definedName name="لكزس" localSheetId="0">'6'!#REF!</definedName>
    <definedName name="مجموعة" localSheetId="0">'6'!#REF!</definedName>
    <definedName name="مجموعة">'[8]4'!$G$4:$G$7</definedName>
    <definedName name="مخازن">'[8]1'!$D$9:$D$4999</definedName>
    <definedName name="مخزن" localSheetId="0">'6'!#REF!</definedName>
    <definedName name="مخزن">'[8]4'!$N$4:$N$9</definedName>
    <definedName name="ييي">[10]مبيضة!$A$41:$K$95</definedName>
    <definedName name="ييييي">[10]مبيضة!$A$1:$K$40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8" i="1" l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H68" i="1"/>
  <c r="F68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K67" i="1"/>
  <c r="K66" i="1" s="1"/>
  <c r="K65" i="1" s="1"/>
  <c r="K64" i="1" s="1"/>
  <c r="K63" i="1" s="1"/>
  <c r="K62" i="1" s="1"/>
  <c r="K61" i="1" s="1"/>
  <c r="K60" i="1" s="1"/>
  <c r="K59" i="1" s="1"/>
  <c r="K58" i="1" s="1"/>
  <c r="K57" i="1" s="1"/>
  <c r="K56" i="1" s="1"/>
  <c r="K55" i="1" s="1"/>
  <c r="K54" i="1" s="1"/>
  <c r="K53" i="1" s="1"/>
  <c r="K52" i="1" s="1"/>
  <c r="K51" i="1" s="1"/>
  <c r="K50" i="1" s="1"/>
  <c r="K49" i="1" s="1"/>
  <c r="K48" i="1" s="1"/>
  <c r="K47" i="1" s="1"/>
  <c r="K46" i="1" s="1"/>
  <c r="K45" i="1" s="1"/>
  <c r="K44" i="1" s="1"/>
  <c r="K43" i="1" s="1"/>
  <c r="K42" i="1" s="1"/>
  <c r="K41" i="1" s="1"/>
  <c r="K40" i="1" s="1"/>
  <c r="K39" i="1" s="1"/>
  <c r="K38" i="1" s="1"/>
  <c r="K37" i="1" s="1"/>
  <c r="K36" i="1" s="1"/>
  <c r="K35" i="1" s="1"/>
  <c r="K34" i="1" s="1"/>
  <c r="K33" i="1" s="1"/>
  <c r="K32" i="1" s="1"/>
  <c r="K31" i="1" s="1"/>
  <c r="K30" i="1" s="1"/>
  <c r="K29" i="1" s="1"/>
  <c r="K28" i="1" s="1"/>
  <c r="K27" i="1" s="1"/>
  <c r="K26" i="1" s="1"/>
  <c r="K25" i="1" s="1"/>
  <c r="K24" i="1" s="1"/>
  <c r="K23" i="1" s="1"/>
  <c r="K22" i="1" s="1"/>
  <c r="K21" i="1" s="1"/>
  <c r="K20" i="1" s="1"/>
  <c r="K19" i="1" s="1"/>
  <c r="K18" i="1" s="1"/>
  <c r="K17" i="1" s="1"/>
  <c r="K16" i="1" s="1"/>
  <c r="K15" i="1" s="1"/>
  <c r="K14" i="1" s="1"/>
  <c r="K13" i="1" s="1"/>
  <c r="K12" i="1" s="1"/>
  <c r="K11" i="1" s="1"/>
  <c r="K10" i="1" s="1"/>
  <c r="K9" i="1" s="1"/>
  <c r="K8" i="1" s="1"/>
  <c r="K7" i="1" s="1"/>
  <c r="K6" i="1" s="1"/>
  <c r="K5" i="1" s="1"/>
  <c r="K4" i="1" s="1"/>
  <c r="K3" i="1" s="1"/>
  <c r="K68" i="1"/>
  <c r="J20" i="1"/>
  <c r="J21" i="1"/>
  <c r="J22" i="1"/>
  <c r="J23" i="1"/>
  <c r="J24" i="1"/>
  <c r="J25" i="1"/>
  <c r="J26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4" i="1"/>
  <c r="F4" i="1"/>
  <c r="G20" i="1"/>
  <c r="G21" i="1"/>
  <c r="G22" i="1"/>
  <c r="G23" i="1"/>
  <c r="G24" i="1"/>
  <c r="G25" i="1"/>
  <c r="G26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4" i="1"/>
  <c r="J15" i="1" l="1"/>
  <c r="J10" i="1" l="1"/>
  <c r="J17" i="1"/>
  <c r="J14" i="1"/>
  <c r="J6" i="1"/>
  <c r="J8" i="1"/>
  <c r="J4" i="1"/>
  <c r="J18" i="1"/>
  <c r="J16" i="1"/>
  <c r="J7" i="1"/>
  <c r="J9" i="1"/>
  <c r="J5" i="1"/>
  <c r="H3" i="1"/>
  <c r="J12" i="1"/>
  <c r="J11" i="1"/>
  <c r="J19" i="1"/>
  <c r="J13" i="1"/>
  <c r="J3" i="1" l="1"/>
</calcChain>
</file>

<file path=xl/sharedStrings.xml><?xml version="1.0" encoding="utf-8"?>
<sst xmlns="http://schemas.openxmlformats.org/spreadsheetml/2006/main" count="269" uniqueCount="142">
  <si>
    <t>فاتورة مبيعات</t>
  </si>
  <si>
    <t>آجل</t>
  </si>
  <si>
    <t>ngtnoor1farah1</t>
  </si>
  <si>
    <t>الرقم</t>
  </si>
  <si>
    <t>الفرع</t>
  </si>
  <si>
    <t>عملاء ريال</t>
  </si>
  <si>
    <t>المديونية</t>
  </si>
  <si>
    <t>مبالغ في الصرافة</t>
  </si>
  <si>
    <t>الرصيد النهائي</t>
  </si>
  <si>
    <t>الطلب</t>
  </si>
  <si>
    <t>الرصيد</t>
  </si>
  <si>
    <t>صنعاء</t>
  </si>
  <si>
    <t>عدن</t>
  </si>
  <si>
    <t>عملاء صنعاء</t>
  </si>
  <si>
    <t xml:space="preserve">مبيعات نقدية </t>
  </si>
  <si>
    <t>بسام</t>
  </si>
  <si>
    <t>بسام 1</t>
  </si>
  <si>
    <t>بسام 2</t>
  </si>
  <si>
    <t>بسام 3</t>
  </si>
  <si>
    <t>بسام 4</t>
  </si>
  <si>
    <t>بسام 5</t>
  </si>
  <si>
    <t>بسام 6</t>
  </si>
  <si>
    <t>بسام 7</t>
  </si>
  <si>
    <t>بسام 8</t>
  </si>
  <si>
    <t>بسام 9</t>
  </si>
  <si>
    <t>بسام 10</t>
  </si>
  <si>
    <t>بسام 11</t>
  </si>
  <si>
    <t>بسام 12</t>
  </si>
  <si>
    <t>بسام 13</t>
  </si>
  <si>
    <t>بسام 14</t>
  </si>
  <si>
    <t>بسام 15</t>
  </si>
  <si>
    <t>بسام 16</t>
  </si>
  <si>
    <t>بسام 17</t>
  </si>
  <si>
    <t>بسام 18</t>
  </si>
  <si>
    <t>بسام 19</t>
  </si>
  <si>
    <t>بسام 20</t>
  </si>
  <si>
    <t>بسام 21</t>
  </si>
  <si>
    <t>بسام 22</t>
  </si>
  <si>
    <t>بسام 23</t>
  </si>
  <si>
    <t>بسام 24</t>
  </si>
  <si>
    <t>بسام 25</t>
  </si>
  <si>
    <t>بسام 26</t>
  </si>
  <si>
    <t>بسام 27</t>
  </si>
  <si>
    <t>بسام 28</t>
  </si>
  <si>
    <t>بسام 29</t>
  </si>
  <si>
    <t>بسام 30</t>
  </si>
  <si>
    <t>بسام 31</t>
  </si>
  <si>
    <t>بسام 32</t>
  </si>
  <si>
    <t>بسام 33</t>
  </si>
  <si>
    <t>بسام 34</t>
  </si>
  <si>
    <t>بسام 35</t>
  </si>
  <si>
    <t>بسام 36</t>
  </si>
  <si>
    <t>بسام 37</t>
  </si>
  <si>
    <t>بسام 38</t>
  </si>
  <si>
    <t>بسام 39</t>
  </si>
  <si>
    <t>بسام 40</t>
  </si>
  <si>
    <t>بسام 41</t>
  </si>
  <si>
    <t>بسام 42</t>
  </si>
  <si>
    <t>بسام 43</t>
  </si>
  <si>
    <t>بسام 44</t>
  </si>
  <si>
    <t>بسام 45</t>
  </si>
  <si>
    <t>بسام 46</t>
  </si>
  <si>
    <t>بسام 47</t>
  </si>
  <si>
    <t>بسام 48</t>
  </si>
  <si>
    <t>بسام 49</t>
  </si>
  <si>
    <t>بسام 50</t>
  </si>
  <si>
    <t>بسام 51</t>
  </si>
  <si>
    <t>بسام 52</t>
  </si>
  <si>
    <t>بسام 53</t>
  </si>
  <si>
    <t>بسام 54</t>
  </si>
  <si>
    <t>بسام 55</t>
  </si>
  <si>
    <t>بسام 56</t>
  </si>
  <si>
    <t>بسام 57</t>
  </si>
  <si>
    <t>بسام 58</t>
  </si>
  <si>
    <t>بسام 59</t>
  </si>
  <si>
    <t>بسام 60</t>
  </si>
  <si>
    <t>بسام 61</t>
  </si>
  <si>
    <t>بسام 62</t>
  </si>
  <si>
    <t>بسام 63</t>
  </si>
  <si>
    <t>بسام 64</t>
  </si>
  <si>
    <t>بسام 65</t>
  </si>
  <si>
    <t>بسام 66</t>
  </si>
  <si>
    <t>بسام 67</t>
  </si>
  <si>
    <t>بسام 68</t>
  </si>
  <si>
    <t>بسام 69</t>
  </si>
  <si>
    <t>بسام 70</t>
  </si>
  <si>
    <t>بسام 71</t>
  </si>
  <si>
    <t>بسام 72</t>
  </si>
  <si>
    <t>بسام 73</t>
  </si>
  <si>
    <t>بسام 74</t>
  </si>
  <si>
    <t>بسام 75</t>
  </si>
  <si>
    <t>بسام 76</t>
  </si>
  <si>
    <t>بسام 77</t>
  </si>
  <si>
    <t>بسام 78</t>
  </si>
  <si>
    <t>بسام 79</t>
  </si>
  <si>
    <t>بسام 80</t>
  </si>
  <si>
    <t>بسام 81</t>
  </si>
  <si>
    <t>بسام 82</t>
  </si>
  <si>
    <t>بسام 83</t>
  </si>
  <si>
    <t>بسام 84</t>
  </si>
  <si>
    <t>بسام 85</t>
  </si>
  <si>
    <t>بسام 86</t>
  </si>
  <si>
    <t>بسام 87</t>
  </si>
  <si>
    <t>بسام 88</t>
  </si>
  <si>
    <t>بسام 89</t>
  </si>
  <si>
    <t>بسام 90</t>
  </si>
  <si>
    <t>بسام 91</t>
  </si>
  <si>
    <t>بسام 92</t>
  </si>
  <si>
    <t>بسام 93</t>
  </si>
  <si>
    <t>بسام 94</t>
  </si>
  <si>
    <t>بسام 95</t>
  </si>
  <si>
    <t>بسام 96</t>
  </si>
  <si>
    <t>بسام 97</t>
  </si>
  <si>
    <t>بسام 98</t>
  </si>
  <si>
    <t>بسام 99</t>
  </si>
  <si>
    <t>بسام 100</t>
  </si>
  <si>
    <t>بسام 101</t>
  </si>
  <si>
    <t>بسام 102</t>
  </si>
  <si>
    <t>بسام 103</t>
  </si>
  <si>
    <t>بسام 104</t>
  </si>
  <si>
    <t>بسام 105</t>
  </si>
  <si>
    <t>بسام 106</t>
  </si>
  <si>
    <t>بسام 107</t>
  </si>
  <si>
    <t>بسام 108</t>
  </si>
  <si>
    <t>بسام 109</t>
  </si>
  <si>
    <t>بسام 110</t>
  </si>
  <si>
    <t>بسام 111</t>
  </si>
  <si>
    <t>بسام 112</t>
  </si>
  <si>
    <t>بسام 113</t>
  </si>
  <si>
    <t>بسام 114</t>
  </si>
  <si>
    <t>بسام 115</t>
  </si>
  <si>
    <t>بسام 116</t>
  </si>
  <si>
    <t>بسام 117</t>
  </si>
  <si>
    <t>بسام 118</t>
  </si>
  <si>
    <t>بسام 119</t>
  </si>
  <si>
    <t>بسام 120</t>
  </si>
  <si>
    <t>بسام 121</t>
  </si>
  <si>
    <t>بسام 122</t>
  </si>
  <si>
    <t>بسام 123</t>
  </si>
  <si>
    <t>بسام 124</t>
  </si>
  <si>
    <t>بسام 125</t>
  </si>
  <si>
    <t>بسام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</si>
</sst>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_-* #,##0_-;_-* #,##0\-;_-* &quot;-&quot;??_-;_-@_-"/>
    <numFmt numFmtId="166" formatCode="#,##0_ ;\-#,##0\ "/>
    <numFmt numFmtId="167" formatCode="[$$-409]#,##0.00"/>
  </numFmts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sz val="20"/>
      <color rgb="FFFF0000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Arial"/>
      <family val="2"/>
      <scheme val="minor"/>
    </font>
    <font>
      <b/>
      <sz val="8"/>
      <name val="Arial"/>
      <family val="2"/>
      <charset val="178"/>
    </font>
    <font>
      <sz val="16"/>
      <color theme="1"/>
      <name val="Arial"/>
      <family val="2"/>
      <charset val="17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2" applyProtection="1">
      <protection hidden="1"/>
    </xf>
    <xf numFmtId="0" fontId="6" fillId="0" borderId="0" xfId="2" applyFont="1" applyProtection="1">
      <protection hidden="1"/>
    </xf>
    <xf numFmtId="0" fontId="4" fillId="0" borderId="0" xfId="0" applyFont="1"/>
    <xf numFmtId="0" fontId="7" fillId="0" borderId="0" xfId="2" applyFont="1" applyFill="1" applyBorder="1" applyAlignment="1" applyProtection="1">
      <protection hidden="1"/>
    </xf>
    <xf numFmtId="0" fontId="8" fillId="0" borderId="0" xfId="2" applyFont="1" applyFill="1" applyAlignment="1" applyProtection="1">
      <alignment horizontal="center" vertical="center"/>
      <protection hidden="1"/>
    </xf>
    <xf numFmtId="0" fontId="4" fillId="0" borderId="0" xfId="2" applyFont="1" applyProtection="1">
      <protection hidden="1"/>
    </xf>
    <xf numFmtId="0" fontId="9" fillId="0" borderId="0" xfId="2" applyFont="1" applyFill="1" applyBorder="1" applyAlignment="1" applyProtection="1">
      <alignment horizontal="center" vertical="center"/>
      <protection hidden="1"/>
    </xf>
    <xf numFmtId="165" fontId="9" fillId="3" borderId="1" xfId="3" applyNumberFormat="1" applyFont="1" applyFill="1" applyBorder="1" applyAlignment="1" applyProtection="1">
      <alignment horizontal="center" vertical="center"/>
      <protection hidden="1"/>
    </xf>
    <xf numFmtId="0" fontId="9" fillId="3" borderId="1" xfId="2" applyFont="1" applyFill="1" applyBorder="1" applyAlignment="1" applyProtection="1">
      <alignment horizontal="center" vertical="center" wrapText="1"/>
      <protection hidden="1"/>
    </xf>
    <xf numFmtId="0" fontId="9" fillId="3" borderId="1" xfId="2" applyFont="1" applyFill="1" applyBorder="1" applyAlignment="1" applyProtection="1">
      <alignment horizontal="center" vertical="center"/>
      <protection hidden="1"/>
    </xf>
    <xf numFmtId="2" fontId="9" fillId="3" borderId="1" xfId="2" applyNumberFormat="1" applyFont="1" applyFill="1" applyBorder="1" applyAlignment="1" applyProtection="1">
      <alignment horizontal="center" vertical="center"/>
      <protection hidden="1"/>
    </xf>
    <xf numFmtId="3" fontId="3" fillId="0" borderId="0" xfId="1" applyNumberFormat="1" applyFont="1" applyFill="1" applyBorder="1" applyProtection="1">
      <protection locked="0"/>
    </xf>
    <xf numFmtId="14" fontId="3" fillId="0" borderId="0" xfId="2" applyNumberFormat="1" applyFont="1" applyFill="1" applyBorder="1" applyProtection="1">
      <protection locked="0"/>
    </xf>
    <xf numFmtId="3" fontId="3" fillId="0" borderId="0" xfId="3" applyNumberFormat="1" applyFont="1" applyFill="1" applyBorder="1" applyProtection="1">
      <protection locked="0"/>
    </xf>
    <xf numFmtId="165" fontId="3" fillId="0" borderId="0" xfId="2" applyNumberFormat="1" applyFont="1" applyFill="1" applyBorder="1" applyProtection="1">
      <protection hidden="1"/>
    </xf>
    <xf numFmtId="14" fontId="3" fillId="0" borderId="0" xfId="2" applyNumberFormat="1" applyFont="1" applyFill="1" applyBorder="1" applyProtection="1">
      <protection hidden="1"/>
    </xf>
    <xf numFmtId="166" fontId="3" fillId="0" borderId="0" xfId="3" applyNumberFormat="1" applyFont="1" applyFill="1" applyBorder="1" applyProtection="1">
      <protection hidden="1"/>
    </xf>
    <xf numFmtId="166" fontId="11" fillId="0" borderId="0" xfId="1" applyNumberFormat="1" applyFont="1" applyFill="1" applyBorder="1" applyAlignment="1" applyProtection="1">
      <alignment vertical="center"/>
      <protection hidden="1"/>
    </xf>
    <xf numFmtId="0" fontId="1" fillId="0" borderId="0" xfId="2" applyBorder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2" applyFill="1" applyProtection="1">
      <protection hidden="1"/>
    </xf>
    <xf numFmtId="0" fontId="12" fillId="0" borderId="0" xfId="2" applyFont="1" applyProtection="1">
      <protection hidden="1"/>
    </xf>
    <xf numFmtId="3" fontId="0" fillId="0" borderId="0" xfId="3" applyNumberFormat="1" applyFont="1" applyFill="1" applyBorder="1" applyProtection="1">
      <protection locked="0"/>
    </xf>
    <xf numFmtId="14" fontId="1" fillId="0" borderId="0" xfId="2" applyNumberFormat="1" applyFill="1" applyBorder="1" applyProtection="1">
      <protection locked="0"/>
    </xf>
    <xf numFmtId="165" fontId="1" fillId="0" borderId="0" xfId="2" applyNumberFormat="1" applyFill="1" applyBorder="1" applyProtection="1">
      <protection hidden="1"/>
    </xf>
    <xf numFmtId="14" fontId="1" fillId="0" borderId="0" xfId="2" applyNumberFormat="1" applyFill="1" applyBorder="1" applyProtection="1">
      <protection hidden="1"/>
    </xf>
    <xf numFmtId="166" fontId="0" fillId="0" borderId="0" xfId="3" applyNumberFormat="1" applyFont="1" applyFill="1" applyBorder="1" applyProtection="1">
      <protection hidden="1"/>
    </xf>
    <xf numFmtId="0" fontId="13" fillId="0" borderId="0" xfId="0" applyFont="1" applyFill="1" applyBorder="1" applyAlignment="1">
      <alignment horizontal="center"/>
    </xf>
    <xf numFmtId="0" fontId="6" fillId="0" borderId="0" xfId="2" applyFont="1" applyFill="1" applyProtection="1">
      <protection hidden="1"/>
    </xf>
    <xf numFmtId="0" fontId="14" fillId="0" borderId="0" xfId="2" applyFont="1" applyFill="1" applyBorder="1" applyAlignment="1" applyProtection="1">
      <alignment vertical="center"/>
      <protection hidden="1"/>
    </xf>
    <xf numFmtId="0" fontId="1" fillId="4" borderId="1" xfId="2" applyFill="1" applyBorder="1" applyAlignment="1" applyProtection="1">
      <alignment horizontal="center"/>
      <protection hidden="1"/>
    </xf>
    <xf numFmtId="0" fontId="0" fillId="4" borderId="1" xfId="2" applyFont="1" applyFill="1" applyBorder="1" applyAlignment="1" applyProtection="1">
      <alignment horizontal="center"/>
      <protection hidden="1"/>
    </xf>
    <xf numFmtId="0" fontId="9" fillId="4" borderId="1" xfId="2" applyFont="1" applyFill="1" applyBorder="1" applyProtection="1">
      <protection hidden="1"/>
    </xf>
    <xf numFmtId="3" fontId="0" fillId="4" borderId="1" xfId="3" applyNumberFormat="1" applyFont="1" applyFill="1" applyBorder="1" applyProtection="1">
      <protection hidden="1"/>
    </xf>
    <xf numFmtId="3" fontId="1" fillId="4" borderId="1" xfId="2" applyNumberFormat="1" applyFill="1" applyBorder="1" applyProtection="1">
      <protection hidden="1"/>
    </xf>
    <xf numFmtId="3" fontId="2" fillId="4" borderId="1" xfId="2" applyNumberFormat="1" applyFont="1" applyFill="1" applyBorder="1" applyAlignment="1" applyProtection="1">
      <alignment horizontal="center"/>
      <protection hidden="1"/>
    </xf>
    <xf numFmtId="3" fontId="9" fillId="0" borderId="0" xfId="2" applyNumberFormat="1" applyFont="1" applyFill="1" applyBorder="1" applyAlignment="1" applyProtection="1">
      <alignment horizontal="center"/>
      <protection hidden="1"/>
    </xf>
    <xf numFmtId="0" fontId="14" fillId="0" borderId="0" xfId="2" applyFont="1" applyFill="1" applyBorder="1" applyAlignment="1" applyProtection="1">
      <alignment vertical="center" textRotation="180"/>
      <protection hidden="1"/>
    </xf>
    <xf numFmtId="3" fontId="1" fillId="0" borderId="0" xfId="1" applyNumberFormat="1" applyFont="1" applyFill="1" applyBorder="1" applyAlignment="1" applyProtection="1">
      <alignment horizontal="center"/>
      <protection locked="0"/>
    </xf>
    <xf numFmtId="14" fontId="1" fillId="0" borderId="0" xfId="2" applyNumberFormat="1" applyFont="1" applyFill="1" applyBorder="1" applyAlignment="1" applyProtection="1">
      <alignment horizontal="center"/>
      <protection locked="0"/>
    </xf>
    <xf numFmtId="3" fontId="1" fillId="0" borderId="0" xfId="2" applyNumberFormat="1" applyFont="1" applyFill="1" applyBorder="1" applyAlignment="1" applyProtection="1">
      <alignment horizontal="center"/>
      <protection locked="0"/>
    </xf>
    <xf numFmtId="3" fontId="1" fillId="0" borderId="0" xfId="3" applyNumberFormat="1" applyFont="1" applyFill="1" applyBorder="1" applyAlignment="1" applyProtection="1">
      <alignment horizontal="center"/>
      <protection locked="0"/>
    </xf>
    <xf numFmtId="165" fontId="1" fillId="0" borderId="0" xfId="2" applyNumberFormat="1" applyFont="1" applyFill="1" applyBorder="1" applyAlignment="1" applyProtection="1">
      <alignment horizontal="center"/>
      <protection hidden="1"/>
    </xf>
    <xf numFmtId="14" fontId="1" fillId="0" borderId="0" xfId="2" applyNumberFormat="1" applyFont="1" applyFill="1" applyBorder="1" applyAlignment="1" applyProtection="1">
      <alignment horizontal="center"/>
      <protection hidden="1"/>
    </xf>
    <xf numFmtId="166" fontId="1" fillId="0" borderId="0" xfId="3" applyNumberFormat="1" applyFont="1" applyFill="1" applyBorder="1" applyAlignment="1" applyProtection="1">
      <alignment horizontal="center"/>
      <protection hidden="1"/>
    </xf>
    <xf numFmtId="166" fontId="15" fillId="0" borderId="0" xfId="1" applyNumberFormat="1" applyFont="1" applyFill="1" applyBorder="1" applyAlignment="1" applyProtection="1">
      <alignment horizontal="center" vertical="center"/>
      <protection hidden="1"/>
    </xf>
    <xf numFmtId="167" fontId="3" fillId="0" borderId="0" xfId="2" applyNumberFormat="1" applyFont="1" applyFill="1" applyBorder="1" applyAlignment="1" applyProtection="1">
      <alignment horizontal="center"/>
      <protection hidden="1"/>
    </xf>
    <xf numFmtId="3" fontId="1" fillId="0" borderId="0" xfId="3" applyNumberFormat="1" applyFont="1" applyFill="1" applyBorder="1" applyProtection="1">
      <protection locked="0"/>
    </xf>
    <xf numFmtId="14" fontId="1" fillId="0" borderId="0" xfId="2" applyNumberFormat="1" applyFont="1" applyFill="1" applyBorder="1" applyProtection="1">
      <protection locked="0"/>
    </xf>
    <xf numFmtId="165" fontId="1" fillId="0" borderId="0" xfId="2" applyNumberFormat="1" applyFont="1" applyFill="1" applyBorder="1" applyProtection="1">
      <protection hidden="1"/>
    </xf>
    <xf numFmtId="14" fontId="1" fillId="0" borderId="0" xfId="2" applyNumberFormat="1" applyFont="1" applyFill="1" applyBorder="1" applyProtection="1">
      <protection hidden="1"/>
    </xf>
    <xf numFmtId="166" fontId="1" fillId="0" borderId="0" xfId="3" applyNumberFormat="1" applyFont="1" applyFill="1" applyBorder="1" applyProtection="1">
      <protection hidden="1"/>
    </xf>
    <xf numFmtId="166" fontId="16" fillId="0" borderId="0" xfId="1" applyNumberFormat="1" applyFont="1" applyFill="1" applyBorder="1" applyAlignment="1" applyProtection="1">
      <alignment vertical="center"/>
      <protection hidden="1"/>
    </xf>
    <xf numFmtId="0" fontId="6" fillId="0" borderId="0" xfId="2" applyFont="1" applyBorder="1" applyProtection="1">
      <protection hidden="1"/>
    </xf>
    <xf numFmtId="3" fontId="0" fillId="0" borderId="0" xfId="1" applyNumberFormat="1" applyFont="1" applyFill="1" applyBorder="1" applyProtection="1">
      <protection locked="0"/>
    </xf>
    <xf numFmtId="3" fontId="17" fillId="0" borderId="0" xfId="2" applyNumberFormat="1" applyFont="1" applyFill="1" applyBorder="1" applyProtection="1">
      <protection locked="0"/>
    </xf>
    <xf numFmtId="0" fontId="1" fillId="0" borderId="0" xfId="2" applyFill="1" applyBorder="1" applyProtection="1">
      <protection hidden="1"/>
    </xf>
    <xf numFmtId="3" fontId="9" fillId="0" borderId="0" xfId="2" applyNumberFormat="1" applyFont="1" applyFill="1" applyBorder="1" applyAlignment="1" applyProtection="1">
      <protection hidden="1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166" fontId="0" fillId="0" borderId="1" xfId="1" applyNumberFormat="1" applyFont="1" applyBorder="1"/>
    <xf numFmtId="166" fontId="0" fillId="4" borderId="1" xfId="1" applyNumberFormat="1" applyFont="1" applyFill="1" applyBorder="1"/>
    <xf numFmtId="3" fontId="9" fillId="0" borderId="0" xfId="2" applyNumberFormat="1" applyFont="1" applyFill="1" applyBorder="1" applyAlignment="1" applyProtection="1">
      <alignment horizontal="center"/>
      <protection hidden="1"/>
    </xf>
    <xf numFmtId="0" fontId="9" fillId="3" borderId="1" xfId="2" applyFont="1" applyFill="1" applyBorder="1" applyAlignment="1" applyProtection="1">
      <alignment horizontal="center" vertical="center"/>
      <protection hidden="1"/>
    </xf>
    <xf numFmtId="0" fontId="10" fillId="3" borderId="1" xfId="2" applyFont="1" applyFill="1" applyBorder="1" applyAlignment="1" applyProtection="1">
      <alignment horizontal="center" vertical="center"/>
      <protection hidden="1"/>
    </xf>
  </cellXfs>
  <cellStyles count="4">
    <cellStyle name="Comma" xfId="1" builtinId="3"/>
    <cellStyle name="Comma 3" xfId="3" xr:uid="{00000000-0005-0000-0000-000001000000}"/>
    <cellStyle name="Normal" xfId="0" builtinId="0"/>
    <cellStyle name="Normal 15" xfId="2" xr:uid="{00000000-0005-0000-0000-000003000000}"/>
  </cellStyles>
  <dxfs count="7">
    <dxf>
      <fill>
        <patternFill>
          <bgColor rgb="FFFFFF6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75A4D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21404</xdr:colOff>
      <xdr:row>0</xdr:row>
      <xdr:rowOff>19050</xdr:rowOff>
    </xdr:from>
    <xdr:to>
      <xdr:col>11</xdr:col>
      <xdr:colOff>0</xdr:colOff>
      <xdr:row>0</xdr:row>
      <xdr:rowOff>331770</xdr:rowOff>
    </xdr:to>
    <xdr:sp macro="" textlink="">
      <xdr:nvSpPr>
        <xdr:cNvPr id="2" name="TextBox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983323950" y="1495425"/>
          <a:ext cx="10001250" cy="3127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ctr"/>
        <a:lstStyle/>
        <a:p>
          <a:pPr algn="ctr" rtl="1"/>
          <a:r>
            <a:rPr lang="ar-EG" sz="2000" b="1">
              <a:ln>
                <a:noFill/>
              </a:ln>
              <a:solidFill>
                <a:srgbClr val="FF0000"/>
              </a:solidFill>
            </a:rPr>
            <a:t>كشف</a:t>
          </a:r>
          <a:r>
            <a:rPr lang="ar-EG" sz="2000" b="1" baseline="0">
              <a:ln>
                <a:noFill/>
              </a:ln>
              <a:solidFill>
                <a:srgbClr val="FF0000"/>
              </a:solidFill>
            </a:rPr>
            <a:t> رصيد شيكات تحت التحصيل لحساب العملاء</a:t>
          </a:r>
          <a:endParaRPr lang="ar-EG" sz="2000" b="1">
            <a:ln>
              <a:noFill/>
            </a:ln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?9B31CAF1" TargetMode="External"/><Relationship Id="rId1" Type="http://schemas.openxmlformats.org/officeDocument/2006/relationships/externalLinkPath" Target="file:///\\9B31CAF1\School_Record_2009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?1032F8CF" TargetMode="External"/><Relationship Id="rId1" Type="http://schemas.openxmlformats.org/officeDocument/2006/relationships/externalLinkPath" Target="file:///\\1032F8CF\Book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7;&#1605;\&#1571;&#1607;&#1605;\&#1581;&#1587;&#1575;&#1576;&#1575;&#1578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حركة الصنف تفصيلي"/>
      <sheetName val="حركة الصنف إجمالي"/>
      <sheetName val="حساب"/>
      <sheetName val="3"/>
      <sheetName val="3 (3)"/>
      <sheetName val="حساب (2)"/>
      <sheetName val="2"/>
      <sheetName val="5"/>
      <sheetName val="4"/>
      <sheetName val="6"/>
      <sheetName val="4ترويج لشهر أبريل ومايو"/>
      <sheetName val="طلب شراء"/>
      <sheetName val="طلب شراء تجزئة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3"/>
      <sheetName val="Sheet4"/>
      <sheetName val="أذن أستلام مخزني "/>
      <sheetName val="Sheet5"/>
    </sheetNames>
    <sheetDataSet>
      <sheetData sheetId="0" refreshError="1"/>
      <sheetData sheetId="1">
        <row r="1">
          <cell r="B1" t="str">
            <v xml:space="preserve">تاريخ </v>
          </cell>
        </row>
      </sheetData>
      <sheetData sheetId="2" refreshError="1"/>
      <sheetData sheetId="3" refreshError="1"/>
      <sheetData sheetId="4" refreshError="1"/>
      <sheetData sheetId="5">
        <row r="1">
          <cell r="BM1" t="str">
            <v>قيد يومية</v>
          </cell>
        </row>
        <row r="9">
          <cell r="A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</row>
        <row r="42">
          <cell r="A42">
            <v>43404</v>
          </cell>
          <cell r="C42" t="str">
            <v>محمد أحمد العزي</v>
          </cell>
        </row>
        <row r="43">
          <cell r="A43">
            <v>43325</v>
          </cell>
          <cell r="C43" t="str">
            <v>فائز داحش</v>
          </cell>
        </row>
        <row r="44">
          <cell r="A44">
            <v>43457</v>
          </cell>
          <cell r="C44" t="str">
            <v>نابت خليل</v>
          </cell>
        </row>
        <row r="45">
          <cell r="A45">
            <v>43353</v>
          </cell>
          <cell r="C45" t="str">
            <v>محلات المضلعي</v>
          </cell>
        </row>
        <row r="46">
          <cell r="A46">
            <v>43447</v>
          </cell>
          <cell r="C46" t="str">
            <v>علي محمد إسماعيل المتوكل</v>
          </cell>
        </row>
        <row r="47">
          <cell r="A47">
            <v>43461</v>
          </cell>
          <cell r="C47" t="str">
            <v>علي مسفر عقاب وأولاده</v>
          </cell>
        </row>
        <row r="48">
          <cell r="A48">
            <v>43422</v>
          </cell>
          <cell r="C48" t="str">
            <v>علي مسفر عقاب وأولاده - دولار</v>
          </cell>
        </row>
        <row r="49">
          <cell r="A49">
            <v>43450</v>
          </cell>
          <cell r="C49" t="str">
            <v>علي محمد سالم عقاب</v>
          </cell>
        </row>
        <row r="50">
          <cell r="A50">
            <v>43408</v>
          </cell>
          <cell r="C50" t="str">
            <v>علي حسن القحم</v>
          </cell>
        </row>
        <row r="51">
          <cell r="A51">
            <v>43388</v>
          </cell>
          <cell r="C51" t="str">
            <v>عبدالله صالح الطلحي</v>
          </cell>
        </row>
        <row r="52">
          <cell r="A52">
            <v>43432</v>
          </cell>
          <cell r="C52" t="str">
            <v>عبدالله صالح الطلحي - دولار</v>
          </cell>
        </row>
        <row r="53">
          <cell r="A53">
            <v>43254</v>
          </cell>
          <cell r="C53" t="str">
            <v>محلات أحمد حسين الرهينة - البيضاء</v>
          </cell>
        </row>
        <row r="54">
          <cell r="A54">
            <v>43260</v>
          </cell>
          <cell r="C54" t="str">
            <v>وزارة الداخلية</v>
          </cell>
        </row>
        <row r="55">
          <cell r="A55">
            <v>42001</v>
          </cell>
          <cell r="C55" t="str">
            <v>محطة ذهبان</v>
          </cell>
        </row>
        <row r="56">
          <cell r="A56">
            <v>41620</v>
          </cell>
          <cell r="C56" t="str">
            <v>صالح بقشان الخليفي</v>
          </cell>
        </row>
        <row r="57">
          <cell r="A57">
            <v>42369</v>
          </cell>
          <cell r="C57" t="str">
            <v>محمد علي عليوة</v>
          </cell>
        </row>
        <row r="58">
          <cell r="A58">
            <v>41545</v>
          </cell>
          <cell r="C58" t="str">
            <v>محلات باريان المكلا</v>
          </cell>
        </row>
        <row r="59">
          <cell r="A59">
            <v>43418</v>
          </cell>
          <cell r="C59" t="str">
            <v>هرتز بالدولار</v>
          </cell>
        </row>
        <row r="60">
          <cell r="A60">
            <v>42662</v>
          </cell>
          <cell r="C60" t="str">
            <v>حسن عبدالرحمن الأديمي</v>
          </cell>
        </row>
        <row r="61">
          <cell r="A61">
            <v>42840</v>
          </cell>
          <cell r="C61" t="str">
            <v xml:space="preserve">مركز 14 أكتوبر </v>
          </cell>
        </row>
        <row r="62">
          <cell r="A62">
            <v>43439</v>
          </cell>
          <cell r="C62" t="str">
            <v>مبيعات نقدية - صنعاء</v>
          </cell>
        </row>
        <row r="63">
          <cell r="A63">
            <v>43426</v>
          </cell>
          <cell r="C63" t="str">
            <v>AMTC</v>
          </cell>
        </row>
        <row r="64">
          <cell r="A64">
            <v>43465</v>
          </cell>
          <cell r="C64" t="str">
            <v>عبدالحكيم القاضي</v>
          </cell>
        </row>
        <row r="65">
          <cell r="A65">
            <v>43465</v>
          </cell>
          <cell r="C65" t="str">
            <v>عبدالحكيم القاضي - دولار</v>
          </cell>
        </row>
        <row r="66">
          <cell r="A66">
            <v>43465</v>
          </cell>
          <cell r="C66" t="str">
            <v>سفيان المليكي</v>
          </cell>
        </row>
        <row r="67">
          <cell r="A67">
            <v>43443</v>
          </cell>
          <cell r="C67" t="str">
            <v>سفيان المليكي - دولار</v>
          </cell>
        </row>
        <row r="68">
          <cell r="A68">
            <v>43464</v>
          </cell>
          <cell r="C68" t="str">
            <v>عدنان النهدي</v>
          </cell>
        </row>
        <row r="69">
          <cell r="A69">
            <v>43457</v>
          </cell>
          <cell r="C69" t="str">
            <v>محلات صادق علي محي القديمي</v>
          </cell>
        </row>
        <row r="70">
          <cell r="A70">
            <v>43429</v>
          </cell>
          <cell r="C70" t="str">
            <v>محلات صادق علي محي القديمي - دولار</v>
          </cell>
        </row>
        <row r="71">
          <cell r="A71">
            <v>43465</v>
          </cell>
          <cell r="C71" t="str">
            <v>بسام القدسي</v>
          </cell>
        </row>
        <row r="72">
          <cell r="A72">
            <v>43465</v>
          </cell>
          <cell r="C72" t="str">
            <v>بسام القدسي - دولار</v>
          </cell>
        </row>
        <row r="73">
          <cell r="A73">
            <v>43355</v>
          </cell>
          <cell r="C73" t="str">
            <v>صالح الشاطر</v>
          </cell>
        </row>
        <row r="74">
          <cell r="A74">
            <v>43447</v>
          </cell>
          <cell r="C74" t="str">
            <v>محلات البابلي</v>
          </cell>
        </row>
        <row r="75">
          <cell r="A75">
            <v>43388</v>
          </cell>
          <cell r="C75" t="str">
            <v>جميل المطري</v>
          </cell>
        </row>
        <row r="76">
          <cell r="A76">
            <v>43450</v>
          </cell>
          <cell r="C76" t="str">
            <v>جلال الشاطر</v>
          </cell>
        </row>
        <row r="77">
          <cell r="A77">
            <v>42735</v>
          </cell>
          <cell r="C77" t="str">
            <v>عليان النهدي</v>
          </cell>
        </row>
        <row r="78">
          <cell r="A78">
            <v>43281</v>
          </cell>
          <cell r="C78" t="str">
            <v>عبدالله صغير مهرم</v>
          </cell>
        </row>
        <row r="79">
          <cell r="A79">
            <v>42764</v>
          </cell>
          <cell r="C79" t="str">
            <v>يحيى محمد المطري</v>
          </cell>
        </row>
        <row r="80">
          <cell r="A80">
            <v>43100</v>
          </cell>
          <cell r="C80" t="str">
            <v>محلات المطهر</v>
          </cell>
        </row>
        <row r="81">
          <cell r="A81">
            <v>42754</v>
          </cell>
          <cell r="C81" t="str">
            <v>محلات العليمي</v>
          </cell>
        </row>
        <row r="82">
          <cell r="A82">
            <v>43401</v>
          </cell>
          <cell r="C82" t="str">
            <v>محلات محمد الكينعي</v>
          </cell>
        </row>
        <row r="83">
          <cell r="A83">
            <v>43281</v>
          </cell>
          <cell r="C83" t="str">
            <v>محلات علي جابر الثمانى</v>
          </cell>
        </row>
        <row r="84">
          <cell r="A84">
            <v>43353</v>
          </cell>
          <cell r="C84" t="str">
            <v>محمد حسن أحمد البحري</v>
          </cell>
        </row>
        <row r="85">
          <cell r="A85">
            <v>43223</v>
          </cell>
          <cell r="C85" t="str">
            <v>مجمع عبدالغني محمد أحمد العليمي</v>
          </cell>
        </row>
        <row r="86">
          <cell r="A86">
            <v>43965</v>
          </cell>
          <cell r="C86" t="str">
            <v>حسن محمد الكاف</v>
          </cell>
        </row>
        <row r="87">
          <cell r="A87">
            <v>43145</v>
          </cell>
          <cell r="C87" t="str">
            <v>عبدالله عبدالله البحري</v>
          </cell>
        </row>
        <row r="88">
          <cell r="A88">
            <v>43454</v>
          </cell>
          <cell r="C88" t="str">
            <v>عبدالسلام الطاهري</v>
          </cell>
        </row>
        <row r="89">
          <cell r="A89">
            <v>43424</v>
          </cell>
          <cell r="C89" t="str">
            <v>عبدالسلام الطاهري - دولار</v>
          </cell>
        </row>
        <row r="90">
          <cell r="A90">
            <v>43457</v>
          </cell>
          <cell r="C90" t="str">
            <v>فهيم الطاهري</v>
          </cell>
        </row>
        <row r="91">
          <cell r="A91">
            <v>43424</v>
          </cell>
          <cell r="C91" t="str">
            <v>فهيم الطاهري - دولار</v>
          </cell>
        </row>
        <row r="92">
          <cell r="A92">
            <v>43403</v>
          </cell>
          <cell r="C92" t="str">
            <v>عبده الشاطر عدن</v>
          </cell>
        </row>
        <row r="93">
          <cell r="A93">
            <v>43393</v>
          </cell>
          <cell r="C93" t="str">
            <v>فضل محمد ناجي</v>
          </cell>
        </row>
        <row r="94">
          <cell r="A94">
            <v>43403</v>
          </cell>
          <cell r="C94" t="str">
            <v>محلات الحبيشي</v>
          </cell>
        </row>
        <row r="95">
          <cell r="A95">
            <v>43361</v>
          </cell>
          <cell r="C95" t="str">
            <v>عبدالحافظ زين</v>
          </cell>
        </row>
        <row r="96">
          <cell r="A96">
            <v>42340</v>
          </cell>
          <cell r="C96" t="str">
            <v>بنشر ثمر</v>
          </cell>
        </row>
        <row r="97">
          <cell r="A97">
            <v>42366</v>
          </cell>
          <cell r="C97" t="str">
            <v>محطة يمن إكسبرس</v>
          </cell>
        </row>
        <row r="98">
          <cell r="A98">
            <v>43410</v>
          </cell>
          <cell r="C98" t="str">
            <v>مبيعات نقدية - عدن</v>
          </cell>
        </row>
        <row r="99">
          <cell r="A99">
            <v>43446</v>
          </cell>
          <cell r="C99" t="str">
            <v>محلات أبوعمار المقطري</v>
          </cell>
        </row>
        <row r="100">
          <cell r="A100">
            <v>43359</v>
          </cell>
          <cell r="C100" t="str">
            <v>محمد عوض الوصابي</v>
          </cell>
        </row>
        <row r="101">
          <cell r="A101">
            <v>43342</v>
          </cell>
          <cell r="C101" t="str">
            <v>محلات الأسلمي</v>
          </cell>
        </row>
        <row r="102">
          <cell r="A102">
            <v>43255</v>
          </cell>
          <cell r="C102" t="str">
            <v>علي محسن الشافعي</v>
          </cell>
        </row>
        <row r="103">
          <cell r="A103">
            <v>43145</v>
          </cell>
          <cell r="C103" t="str">
            <v>مجمع الزيلعي</v>
          </cell>
        </row>
        <row r="104">
          <cell r="A104">
            <v>43221</v>
          </cell>
          <cell r="C104" t="str">
            <v>محلات أبوعصام</v>
          </cell>
        </row>
        <row r="105">
          <cell r="A105">
            <v>43188</v>
          </cell>
          <cell r="C105" t="str">
            <v>محلات الحبيشي حديدة</v>
          </cell>
        </row>
        <row r="106">
          <cell r="A106">
            <v>42800</v>
          </cell>
          <cell r="C106" t="str">
            <v>محلات مهدي الوصابي</v>
          </cell>
        </row>
        <row r="107">
          <cell r="A107">
            <v>42870</v>
          </cell>
          <cell r="C107" t="str">
            <v>أحمد علي حسين الكحلاني</v>
          </cell>
        </row>
        <row r="108">
          <cell r="A108">
            <v>43383</v>
          </cell>
          <cell r="C108" t="str">
            <v>محلات منصور يحيى إبراهيم مهاوش</v>
          </cell>
        </row>
        <row r="109">
          <cell r="A109">
            <v>43353</v>
          </cell>
          <cell r="C109" t="str">
            <v>محلات يحيى علي هبة</v>
          </cell>
        </row>
        <row r="110">
          <cell r="A110">
            <v>44052</v>
          </cell>
          <cell r="C110" t="str">
            <v>محلات عبدالجبار محمد محمد السنحاني</v>
          </cell>
        </row>
        <row r="111">
          <cell r="A111">
            <v>41898</v>
          </cell>
          <cell r="C111" t="str">
            <v>بنشر نجيب الجراحي</v>
          </cell>
        </row>
        <row r="112">
          <cell r="A112">
            <v>41722</v>
          </cell>
          <cell r="C112" t="str">
            <v>ناصر للتجارة</v>
          </cell>
        </row>
        <row r="113">
          <cell r="A113">
            <v>42176</v>
          </cell>
          <cell r="C113" t="str">
            <v>مبيعات نقدية - الحديدة</v>
          </cell>
        </row>
        <row r="114">
          <cell r="A114">
            <v>43431</v>
          </cell>
          <cell r="C114" t="str">
            <v>عبده الشاطر إب</v>
          </cell>
        </row>
        <row r="115">
          <cell r="A115">
            <v>43459</v>
          </cell>
          <cell r="C115" t="str">
            <v>نعمان عيضة</v>
          </cell>
        </row>
        <row r="116">
          <cell r="A116">
            <v>44160</v>
          </cell>
          <cell r="C116" t="str">
            <v>صالح الشاطر - اب</v>
          </cell>
        </row>
        <row r="117">
          <cell r="A117">
            <v>42369</v>
          </cell>
          <cell r="C117" t="str">
            <v>محلات النمر</v>
          </cell>
        </row>
        <row r="118">
          <cell r="A118">
            <v>43156</v>
          </cell>
          <cell r="C118" t="str">
            <v>علي أحمد الشاطر</v>
          </cell>
        </row>
        <row r="119">
          <cell r="A119">
            <v>43009</v>
          </cell>
          <cell r="C119" t="str">
            <v>داؤود الحروي</v>
          </cell>
        </row>
        <row r="120">
          <cell r="A120">
            <v>43419</v>
          </cell>
          <cell r="C120" t="str">
            <v>محلات المعمري</v>
          </cell>
        </row>
        <row r="121">
          <cell r="A121">
            <v>42411</v>
          </cell>
          <cell r="C121" t="str">
            <v>ابن علي</v>
          </cell>
        </row>
        <row r="122">
          <cell r="A122">
            <v>42369</v>
          </cell>
          <cell r="C122" t="str">
            <v>محلات الدهبلي</v>
          </cell>
        </row>
        <row r="123">
          <cell r="A123">
            <v>42508</v>
          </cell>
          <cell r="C123" t="str">
            <v>حامد الشميري</v>
          </cell>
        </row>
        <row r="124">
          <cell r="A124">
            <v>42369</v>
          </cell>
          <cell r="C124" t="str">
            <v>العالمية</v>
          </cell>
        </row>
        <row r="125">
          <cell r="A125">
            <v>42103</v>
          </cell>
          <cell r="C125" t="str">
            <v>معرض النصر</v>
          </cell>
        </row>
        <row r="126">
          <cell r="A126">
            <v>42004</v>
          </cell>
          <cell r="C126" t="str">
            <v>عبدالمحسن الحروي</v>
          </cell>
        </row>
        <row r="127">
          <cell r="A127">
            <v>42018</v>
          </cell>
          <cell r="C127" t="str">
            <v>مهيوب الشرعبي</v>
          </cell>
        </row>
        <row r="128">
          <cell r="A128">
            <v>41999</v>
          </cell>
          <cell r="C128" t="str">
            <v>معرض القدس</v>
          </cell>
        </row>
        <row r="129">
          <cell r="A129">
            <v>42070</v>
          </cell>
          <cell r="C129" t="str">
            <v>بنشر تميم</v>
          </cell>
        </row>
        <row r="130">
          <cell r="A130">
            <v>42004</v>
          </cell>
          <cell r="C130" t="str">
            <v>محطة الريان</v>
          </cell>
        </row>
        <row r="131">
          <cell r="A131">
            <v>43314</v>
          </cell>
          <cell r="C131" t="str">
            <v>المعمري حوبان</v>
          </cell>
        </row>
        <row r="132">
          <cell r="A132">
            <v>41882</v>
          </cell>
          <cell r="C132" t="str">
            <v>محلات العواضي</v>
          </cell>
        </row>
        <row r="133">
          <cell r="A133">
            <v>41724</v>
          </cell>
          <cell r="C133" t="str">
            <v>محلات الخطيب</v>
          </cell>
        </row>
        <row r="135">
          <cell r="A135">
            <v>43465</v>
          </cell>
          <cell r="C135" t="str">
            <v>عبدالحكيم القاضي</v>
          </cell>
        </row>
        <row r="136">
          <cell r="A136">
            <v>43465</v>
          </cell>
          <cell r="C136" t="str">
            <v>عدنان النهدي</v>
          </cell>
        </row>
        <row r="137">
          <cell r="A137">
            <v>43465</v>
          </cell>
          <cell r="C137" t="str">
            <v>سفيان المليكي</v>
          </cell>
        </row>
        <row r="138">
          <cell r="A138">
            <v>43465</v>
          </cell>
          <cell r="C138" t="str">
            <v>محلات أبوعمار المقطري</v>
          </cell>
        </row>
        <row r="139">
          <cell r="A139">
            <v>43465</v>
          </cell>
          <cell r="C139" t="str">
            <v>عبدالسلام الطاهري</v>
          </cell>
        </row>
        <row r="140">
          <cell r="A140">
            <v>43465</v>
          </cell>
          <cell r="C140" t="str">
            <v>علي مسفر عقاب وأولاده</v>
          </cell>
        </row>
        <row r="141">
          <cell r="A141">
            <v>43465</v>
          </cell>
          <cell r="C141" t="str">
            <v>محلات صادق علي محي القديمي</v>
          </cell>
        </row>
        <row r="142">
          <cell r="A142">
            <v>43465</v>
          </cell>
          <cell r="C142" t="str">
            <v>علي حسن القحم</v>
          </cell>
        </row>
        <row r="143">
          <cell r="A143">
            <v>43465</v>
          </cell>
          <cell r="C143" t="str">
            <v>بسام القدسي</v>
          </cell>
        </row>
        <row r="144">
          <cell r="A144">
            <v>43465</v>
          </cell>
          <cell r="C144" t="str">
            <v>عبده الشاطر إب</v>
          </cell>
        </row>
        <row r="145">
          <cell r="A145">
            <v>43465</v>
          </cell>
          <cell r="C145" t="str">
            <v>فهيم الطاهري</v>
          </cell>
        </row>
        <row r="146">
          <cell r="A146">
            <v>43465</v>
          </cell>
          <cell r="C146" t="str">
            <v>محلات البابلي</v>
          </cell>
        </row>
        <row r="147">
          <cell r="A147">
            <v>43465</v>
          </cell>
          <cell r="C147" t="str">
            <v>نعمان عيضة</v>
          </cell>
        </row>
        <row r="148">
          <cell r="A148">
            <v>43465</v>
          </cell>
          <cell r="C148" t="str">
            <v>عبدالله صالح الطلحي</v>
          </cell>
        </row>
        <row r="149">
          <cell r="A149">
            <v>43465</v>
          </cell>
          <cell r="C149" t="str">
            <v>فضل محمد ناجي</v>
          </cell>
        </row>
        <row r="150">
          <cell r="A150">
            <v>43465</v>
          </cell>
          <cell r="C150" t="str">
            <v>محلات المعمري</v>
          </cell>
        </row>
        <row r="151">
          <cell r="A151">
            <v>43465</v>
          </cell>
          <cell r="C151" t="str">
            <v>جلال الشاطر</v>
          </cell>
        </row>
        <row r="152">
          <cell r="A152">
            <v>43465</v>
          </cell>
          <cell r="C152" t="str">
            <v>محمد أحمد العزي</v>
          </cell>
        </row>
        <row r="153">
          <cell r="A153">
            <v>43465</v>
          </cell>
          <cell r="C153" t="str">
            <v>علي محمد سالم عقاب</v>
          </cell>
        </row>
        <row r="154">
          <cell r="A154">
            <v>43465</v>
          </cell>
          <cell r="C154" t="str">
            <v>عبده الشاطر عدن</v>
          </cell>
        </row>
        <row r="155">
          <cell r="A155">
            <v>43465</v>
          </cell>
          <cell r="C155" t="str">
            <v>محلات محمد الكينعي</v>
          </cell>
        </row>
        <row r="156">
          <cell r="A156">
            <v>43465</v>
          </cell>
          <cell r="C156" t="str">
            <v>صالح الشاطر</v>
          </cell>
        </row>
        <row r="157">
          <cell r="A157">
            <v>43465</v>
          </cell>
          <cell r="C157" t="str">
            <v>جميل المطري</v>
          </cell>
        </row>
        <row r="158">
          <cell r="A158">
            <v>43465</v>
          </cell>
          <cell r="C158" t="str">
            <v>حفظالله خبيزان</v>
          </cell>
        </row>
        <row r="159">
          <cell r="A159">
            <v>43465</v>
          </cell>
          <cell r="C159" t="str">
            <v>محلات المضلعي</v>
          </cell>
        </row>
        <row r="160">
          <cell r="A160">
            <v>43465</v>
          </cell>
          <cell r="C160" t="str">
            <v>محلات الأسلمي</v>
          </cell>
        </row>
        <row r="161">
          <cell r="A161">
            <v>43465</v>
          </cell>
          <cell r="C161" t="str">
            <v>محلات الحبيشي</v>
          </cell>
        </row>
        <row r="162">
          <cell r="A162">
            <v>43465</v>
          </cell>
          <cell r="C162" t="str">
            <v>محمد حسن أحمد البحري</v>
          </cell>
        </row>
        <row r="163">
          <cell r="A163">
            <v>43465</v>
          </cell>
          <cell r="C163" t="str">
            <v>نابت خليل</v>
          </cell>
        </row>
        <row r="164">
          <cell r="A164">
            <v>43465</v>
          </cell>
          <cell r="C164" t="str">
            <v>عبدالحافظ زين</v>
          </cell>
        </row>
        <row r="165">
          <cell r="A165">
            <v>43465</v>
          </cell>
          <cell r="C165" t="str">
            <v>محلات أحمد حسين الرهينة - البيضاء</v>
          </cell>
        </row>
        <row r="166">
          <cell r="A166">
            <v>43465</v>
          </cell>
          <cell r="C166" t="str">
            <v>فائز داحش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</row>
        <row r="182">
          <cell r="A182">
            <v>44201</v>
          </cell>
          <cell r="C182" t="str">
            <v>علي حسن القحم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 t="str">
            <v>مبيعات نقدية - صنعاء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 t="str">
            <v>مبيعات نقدية - صنعاء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</row>
        <row r="196">
          <cell r="A196">
            <v>44202</v>
          </cell>
          <cell r="C196" t="str">
            <v>محلات المطهر</v>
          </cell>
        </row>
        <row r="197">
          <cell r="A197">
            <v>44202</v>
          </cell>
          <cell r="C197" t="str">
            <v>محلات صادق علي محي القديمي</v>
          </cell>
        </row>
        <row r="198">
          <cell r="A198">
            <v>44202</v>
          </cell>
          <cell r="C198" t="str">
            <v>جميل المطري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</row>
        <row r="204">
          <cell r="A204">
            <v>44203</v>
          </cell>
          <cell r="C204" t="str">
            <v>محلات محمد الكينعي</v>
          </cell>
        </row>
        <row r="205">
          <cell r="A205">
            <v>44203</v>
          </cell>
          <cell r="C205" t="str">
            <v>علي حسن القحم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</row>
        <row r="211">
          <cell r="A211">
            <v>44206</v>
          </cell>
          <cell r="C211" t="str">
            <v>علي مسفر عقاب وأولاده</v>
          </cell>
        </row>
        <row r="212">
          <cell r="A212">
            <v>44206</v>
          </cell>
          <cell r="C212" t="str">
            <v>عبدالحكيم القاضي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</row>
        <row r="219">
          <cell r="A219">
            <v>44207</v>
          </cell>
          <cell r="C219" t="str">
            <v>صالح الشاطر - اب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</row>
        <row r="223">
          <cell r="A223">
            <v>44208</v>
          </cell>
          <cell r="C223" t="str">
            <v>عبدالحكيم القاضي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</row>
        <row r="239">
          <cell r="A239">
            <v>44213</v>
          </cell>
          <cell r="C239" t="str">
            <v>علي حسن القحم</v>
          </cell>
        </row>
        <row r="240">
          <cell r="A240">
            <v>44213</v>
          </cell>
          <cell r="C240" t="str">
            <v>سفيان المليكي</v>
          </cell>
        </row>
        <row r="241">
          <cell r="A241">
            <v>44213</v>
          </cell>
          <cell r="C241" t="str">
            <v>صالح الشاطر</v>
          </cell>
        </row>
        <row r="242">
          <cell r="A242">
            <v>44213</v>
          </cell>
          <cell r="C242" t="str">
            <v>محلات البابلي</v>
          </cell>
        </row>
        <row r="243">
          <cell r="A243">
            <v>44213</v>
          </cell>
          <cell r="C243" t="str">
            <v>محلات أبوعمار المقطري</v>
          </cell>
        </row>
        <row r="244">
          <cell r="A244">
            <v>44213</v>
          </cell>
          <cell r="C244" t="str">
            <v>محلات أبوعمار المقطري</v>
          </cell>
        </row>
        <row r="245">
          <cell r="A245">
            <v>44213</v>
          </cell>
          <cell r="C245" t="str">
            <v>عدنان النهدي</v>
          </cell>
        </row>
        <row r="246">
          <cell r="A246">
            <v>44213</v>
          </cell>
          <cell r="C246" t="str">
            <v>محلات أبوعمار المقطري</v>
          </cell>
        </row>
        <row r="247">
          <cell r="A247">
            <v>44213</v>
          </cell>
          <cell r="C247" t="str">
            <v>محلات أبوعصام</v>
          </cell>
        </row>
        <row r="248">
          <cell r="A248">
            <v>44213</v>
          </cell>
          <cell r="C248" t="str">
            <v>محلات صادق علي محي القديمي</v>
          </cell>
        </row>
        <row r="249">
          <cell r="A249">
            <v>44213</v>
          </cell>
          <cell r="C249" t="str">
            <v>محلات أبوعمار المقطري</v>
          </cell>
        </row>
        <row r="250">
          <cell r="A250">
            <v>44213</v>
          </cell>
          <cell r="C250" t="str">
            <v>نابت خليل</v>
          </cell>
        </row>
        <row r="251">
          <cell r="A251">
            <v>44213</v>
          </cell>
          <cell r="C251" t="str">
            <v>نابت خليل</v>
          </cell>
        </row>
        <row r="252">
          <cell r="A252">
            <v>44213</v>
          </cell>
          <cell r="C252" t="str">
            <v>نابت خليل</v>
          </cell>
        </row>
        <row r="253">
          <cell r="A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</row>
        <row r="263">
          <cell r="A263">
            <v>44215</v>
          </cell>
          <cell r="C263" t="str">
            <v>يحيى محمد المطري</v>
          </cell>
        </row>
        <row r="264">
          <cell r="A264">
            <v>44217</v>
          </cell>
          <cell r="C264" t="str">
            <v>محلات البابلي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</row>
        <row r="268">
          <cell r="A268">
            <v>44220</v>
          </cell>
          <cell r="C268" t="str">
            <v>صالح الشاطر</v>
          </cell>
        </row>
        <row r="269">
          <cell r="A269">
            <v>44220</v>
          </cell>
          <cell r="C269" t="str">
            <v>صالح الشاطر - اب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</row>
        <row r="283">
          <cell r="A283">
            <v>44222</v>
          </cell>
          <cell r="C283" t="str">
            <v>علي مسفر عقاب وأولاده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</row>
        <row r="290">
          <cell r="A290">
            <v>44223</v>
          </cell>
          <cell r="C290" t="str">
            <v>حوالة واردة من عدن</v>
          </cell>
        </row>
        <row r="291">
          <cell r="A291">
            <v>44223</v>
          </cell>
          <cell r="C291" t="str">
            <v>حوالة صادرة من عدن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كمية مجانية عدن</v>
          </cell>
          <cell r="D299" t="str">
            <v>عدن</v>
          </cell>
          <cell r="F299" t="str">
            <v>SN L 24x1L</v>
          </cell>
        </row>
        <row r="300">
          <cell r="A300">
            <v>44229</v>
          </cell>
          <cell r="C300" t="str">
            <v>سفيان المليكي</v>
          </cell>
        </row>
        <row r="301">
          <cell r="A301">
            <v>44229</v>
          </cell>
          <cell r="C301" t="str">
            <v>عبده الشاطر عدن - دولار</v>
          </cell>
        </row>
        <row r="302">
          <cell r="A302">
            <v>44230</v>
          </cell>
          <cell r="C302" t="str">
            <v>عبده الشاطر إب</v>
          </cell>
          <cell r="D302" t="str">
            <v>جبوتي</v>
          </cell>
          <cell r="F302" t="str">
            <v>T 5w30 SN 1 L</v>
          </cell>
        </row>
        <row r="303">
          <cell r="A303">
            <v>44230</v>
          </cell>
          <cell r="D303" t="str">
            <v>جبوتي</v>
          </cell>
          <cell r="F303" t="str">
            <v>SN L 24x1L</v>
          </cell>
        </row>
        <row r="304">
          <cell r="A304">
            <v>44230</v>
          </cell>
          <cell r="D304" t="str">
            <v>عدن</v>
          </cell>
          <cell r="F304" t="str">
            <v>SN L 24x1L</v>
          </cell>
        </row>
        <row r="305">
          <cell r="A305">
            <v>44230</v>
          </cell>
          <cell r="C305" t="str">
            <v>عبده الشاطر إب</v>
          </cell>
        </row>
        <row r="306">
          <cell r="A306">
            <v>44230</v>
          </cell>
          <cell r="C306" t="str">
            <v>فهيم الطاهري - دولار</v>
          </cell>
        </row>
        <row r="307">
          <cell r="A307">
            <v>44231</v>
          </cell>
          <cell r="C307" t="str">
            <v>مبيعات نقدية - صنعاء</v>
          </cell>
        </row>
        <row r="308">
          <cell r="A308">
            <v>44233</v>
          </cell>
          <cell r="C308" t="str">
            <v>محلات المطهر</v>
          </cell>
        </row>
        <row r="309">
          <cell r="A309">
            <v>44233</v>
          </cell>
        </row>
        <row r="310">
          <cell r="A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D311" t="str">
            <v>جبوتي</v>
          </cell>
          <cell r="F311" t="str">
            <v>SL 650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 t="str">
            <v>SJ 700</v>
          </cell>
        </row>
        <row r="313">
          <cell r="A313">
            <v>44234</v>
          </cell>
          <cell r="C313" t="str">
            <v>مبيعات نقدية - صنعاء</v>
          </cell>
          <cell r="D313" t="str">
            <v>جبوتي</v>
          </cell>
        </row>
        <row r="314">
          <cell r="A314">
            <v>44234</v>
          </cell>
          <cell r="C314" t="str">
            <v>عبدالحافظ زين - دولار</v>
          </cell>
          <cell r="D314" t="str">
            <v>عدن</v>
          </cell>
          <cell r="F314" t="str">
            <v>T 5w30 SN 1 L</v>
          </cell>
        </row>
        <row r="315">
          <cell r="A315">
            <v>44234</v>
          </cell>
          <cell r="C315" t="str">
            <v>عبدالحافظ زين - دولار</v>
          </cell>
        </row>
        <row r="316">
          <cell r="A316">
            <v>44234</v>
          </cell>
        </row>
        <row r="317">
          <cell r="A317">
            <v>44234</v>
          </cell>
          <cell r="C317" t="str">
            <v>عدنان النهدي</v>
          </cell>
        </row>
        <row r="318">
          <cell r="A318">
            <v>44234</v>
          </cell>
          <cell r="C318" t="str">
            <v>مبيعات نقدية - صنعاء</v>
          </cell>
        </row>
        <row r="319">
          <cell r="A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 t="str">
            <v>عدنان النهدي</v>
          </cell>
          <cell r="D321" t="str">
            <v>جبوتي</v>
          </cell>
          <cell r="F321" t="str">
            <v>SL 650</v>
          </cell>
        </row>
        <row r="322">
          <cell r="A322">
            <v>44235</v>
          </cell>
          <cell r="D322" t="str">
            <v>جبوتي</v>
          </cell>
          <cell r="F322" t="str">
            <v>T 5w30 SN 1 L</v>
          </cell>
        </row>
        <row r="323">
          <cell r="A323">
            <v>44235</v>
          </cell>
          <cell r="D323" t="str">
            <v>جبوتي</v>
          </cell>
          <cell r="F323" t="str">
            <v>T 10w30 SN 1 L</v>
          </cell>
        </row>
        <row r="324">
          <cell r="A324">
            <v>44235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كمية مجانية صنعاء</v>
          </cell>
          <cell r="D325" t="str">
            <v>جبوتي</v>
          </cell>
          <cell r="F325" t="str">
            <v>SN L 24x1L</v>
          </cell>
        </row>
        <row r="326">
          <cell r="A326">
            <v>44235</v>
          </cell>
          <cell r="C326" t="str">
            <v>محلات البابلي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 t="str">
            <v>جبوتي</v>
          </cell>
          <cell r="F327" t="str">
            <v>SL 650</v>
          </cell>
        </row>
        <row r="328">
          <cell r="A328">
            <v>44235</v>
          </cell>
          <cell r="C328" t="str">
            <v>محلات أبوعمار المقطري</v>
          </cell>
        </row>
        <row r="329">
          <cell r="A329">
            <v>44235</v>
          </cell>
          <cell r="C329" t="str">
            <v>محلات أبوعصام</v>
          </cell>
          <cell r="D329" t="str">
            <v>جبوتي</v>
          </cell>
          <cell r="F329" t="str">
            <v>SL 650</v>
          </cell>
        </row>
        <row r="330">
          <cell r="A330">
            <v>44235</v>
          </cell>
          <cell r="C330" t="str">
            <v>محلات أبوعصام</v>
          </cell>
        </row>
        <row r="331">
          <cell r="A331">
            <v>44235</v>
          </cell>
          <cell r="C331" t="str">
            <v>محلات صادق علي محي القديمي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 t="str">
            <v>محمد حسن أحمد البحري</v>
          </cell>
          <cell r="D332" t="str">
            <v>جبوتي</v>
          </cell>
          <cell r="F332" t="str">
            <v>SL 650</v>
          </cell>
        </row>
        <row r="333">
          <cell r="A333">
            <v>44235</v>
          </cell>
          <cell r="D333" t="str">
            <v>جبوتي</v>
          </cell>
          <cell r="F333" t="str">
            <v>SN L 24x1L</v>
          </cell>
        </row>
        <row r="334">
          <cell r="A334">
            <v>44235</v>
          </cell>
          <cell r="C334" t="str">
            <v>سفيان المليكي</v>
          </cell>
          <cell r="D334" t="str">
            <v>جبوتي</v>
          </cell>
          <cell r="F334" t="str">
            <v>SL 650</v>
          </cell>
        </row>
        <row r="335">
          <cell r="A335">
            <v>44235</v>
          </cell>
          <cell r="C335" t="str">
            <v>بسام القدسي</v>
          </cell>
          <cell r="D335" t="str">
            <v>جبوتي</v>
          </cell>
          <cell r="F335" t="str">
            <v>T 0w20 SN 1 L</v>
          </cell>
        </row>
        <row r="336">
          <cell r="A336">
            <v>44235</v>
          </cell>
          <cell r="D336" t="str">
            <v>جبوتي</v>
          </cell>
          <cell r="F336" t="str">
            <v>T 5w30 SN 1 L</v>
          </cell>
        </row>
        <row r="337">
          <cell r="A337">
            <v>44235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كمية مجانية صنعاء</v>
          </cell>
          <cell r="D338" t="str">
            <v>جبوتي</v>
          </cell>
          <cell r="F338" t="str">
            <v>SN L 24x1L</v>
          </cell>
        </row>
        <row r="339">
          <cell r="A339">
            <v>44235</v>
          </cell>
          <cell r="C339" t="str">
            <v>محلات محمد الكينعي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حفظالله خبيزان</v>
          </cell>
          <cell r="D340" t="str">
            <v>جبوتي</v>
          </cell>
          <cell r="F340" t="str">
            <v>SL 650</v>
          </cell>
        </row>
        <row r="341">
          <cell r="A341">
            <v>44235</v>
          </cell>
          <cell r="C341" t="str">
            <v>محلات الحبيشي - دولار</v>
          </cell>
          <cell r="D341" t="str">
            <v>عدن</v>
          </cell>
          <cell r="F341" t="str">
            <v>T 0w20 SN 1 L</v>
          </cell>
        </row>
        <row r="342">
          <cell r="A342">
            <v>44235</v>
          </cell>
          <cell r="C342" t="str">
            <v>محمد حسن أحمد البحري</v>
          </cell>
        </row>
        <row r="343">
          <cell r="A343">
            <v>44235</v>
          </cell>
          <cell r="C343" t="str">
            <v>محمد حسن أحمد البحري</v>
          </cell>
        </row>
        <row r="344">
          <cell r="A344">
            <v>44235</v>
          </cell>
          <cell r="C344" t="str">
            <v>بسام القدسي</v>
          </cell>
        </row>
        <row r="345">
          <cell r="A345">
            <v>44235</v>
          </cell>
          <cell r="C345" t="str">
            <v>سفيان المليكي</v>
          </cell>
        </row>
        <row r="346">
          <cell r="A346">
            <v>44235</v>
          </cell>
          <cell r="C346" t="str">
            <v>محلات محمد الكينعي</v>
          </cell>
        </row>
        <row r="347">
          <cell r="A347">
            <v>44235</v>
          </cell>
          <cell r="C347" t="str">
            <v>حفظالله خبيزان</v>
          </cell>
        </row>
        <row r="348">
          <cell r="A348">
            <v>44235</v>
          </cell>
          <cell r="C348" t="str">
            <v>محلات صادق علي محي القديمي</v>
          </cell>
        </row>
        <row r="349">
          <cell r="A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 t="str">
            <v>علي حسن القحم</v>
          </cell>
          <cell r="D351" t="str">
            <v>جبوتي</v>
          </cell>
          <cell r="F351" t="str">
            <v>SL 650</v>
          </cell>
        </row>
        <row r="352">
          <cell r="A352">
            <v>44236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كمية مجانية صنعاء</v>
          </cell>
          <cell r="D353" t="str">
            <v>جبوتي</v>
          </cell>
          <cell r="F353" t="str">
            <v>SN L 24x1L</v>
          </cell>
        </row>
        <row r="354">
          <cell r="A354">
            <v>44236</v>
          </cell>
          <cell r="C354" t="str">
            <v>علي حسن القحم</v>
          </cell>
        </row>
        <row r="355">
          <cell r="A355">
            <v>44236</v>
          </cell>
          <cell r="C355" t="str">
            <v>علي مسفر عقاب وأولاده</v>
          </cell>
          <cell r="D355" t="str">
            <v>جبوتي</v>
          </cell>
          <cell r="F355" t="str">
            <v>SL 650</v>
          </cell>
        </row>
        <row r="356">
          <cell r="A356">
            <v>44236</v>
          </cell>
          <cell r="D356" t="str">
            <v>جبوتي</v>
          </cell>
          <cell r="F356" t="str">
            <v>SN L 24x1L</v>
          </cell>
        </row>
        <row r="357">
          <cell r="A357">
            <v>44236</v>
          </cell>
          <cell r="C357" t="str">
            <v>عبدالحكيم القاضي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محلات يحيى جعمزة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 t="str">
            <v>جبوتي</v>
          </cell>
          <cell r="F359" t="str">
            <v>SL 650</v>
          </cell>
        </row>
        <row r="360">
          <cell r="A360">
            <v>44236</v>
          </cell>
          <cell r="C360" t="str">
            <v>نابت خليل</v>
          </cell>
        </row>
        <row r="361">
          <cell r="A361">
            <v>44236</v>
          </cell>
          <cell r="C361" t="str">
            <v>محلات الحبيشي - دولار</v>
          </cell>
        </row>
        <row r="362">
          <cell r="A362">
            <v>44236</v>
          </cell>
          <cell r="C362" t="str">
            <v>علي حسن القحم</v>
          </cell>
        </row>
        <row r="363">
          <cell r="A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 t="str">
            <v>جبوتي</v>
          </cell>
          <cell r="F365" t="str">
            <v>SL 650</v>
          </cell>
        </row>
        <row r="366">
          <cell r="A366">
            <v>44237</v>
          </cell>
          <cell r="C366" t="str">
            <v>عبده الشاطر إب</v>
          </cell>
        </row>
        <row r="367">
          <cell r="A367">
            <v>44237</v>
          </cell>
          <cell r="C367" t="str">
            <v>عدنان النهدي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جميل المطري</v>
          </cell>
          <cell r="D368" t="str">
            <v>جبوتي</v>
          </cell>
          <cell r="F368" t="str">
            <v>SL 650</v>
          </cell>
        </row>
        <row r="369">
          <cell r="A369">
            <v>44237</v>
          </cell>
          <cell r="C369" t="str">
            <v>سفيان المليكي</v>
          </cell>
        </row>
        <row r="370">
          <cell r="A370">
            <v>44237</v>
          </cell>
          <cell r="C370" t="str">
            <v>جميل المطري</v>
          </cell>
        </row>
        <row r="371">
          <cell r="A371">
            <v>44237</v>
          </cell>
          <cell r="C371" t="str">
            <v>بسام القدسي</v>
          </cell>
        </row>
        <row r="372">
          <cell r="A372">
            <v>44238</v>
          </cell>
          <cell r="C372" t="str">
            <v>هرتز بالدولار</v>
          </cell>
          <cell r="D372" t="str">
            <v>جبوتي</v>
          </cell>
          <cell r="F372" t="str">
            <v>SL 650</v>
          </cell>
        </row>
        <row r="373">
          <cell r="A373">
            <v>44238</v>
          </cell>
          <cell r="D373" t="str">
            <v>جبوتي</v>
          </cell>
          <cell r="F373" t="str">
            <v>T 5w30 SN 1 L</v>
          </cell>
        </row>
        <row r="374">
          <cell r="A374">
            <v>44238</v>
          </cell>
          <cell r="D374" t="str">
            <v>جبوتي</v>
          </cell>
          <cell r="F374" t="str">
            <v>SN L 24x1L</v>
          </cell>
        </row>
        <row r="375">
          <cell r="A375">
            <v>44238</v>
          </cell>
          <cell r="C375" t="str">
            <v>AMTC</v>
          </cell>
          <cell r="D375" t="str">
            <v>عدن</v>
          </cell>
          <cell r="F375" t="str">
            <v>SN L 24x1L</v>
          </cell>
        </row>
        <row r="376">
          <cell r="A376">
            <v>44238</v>
          </cell>
          <cell r="C376" t="str">
            <v>علي مسفر عقاب وأولاده</v>
          </cell>
        </row>
        <row r="377">
          <cell r="A377">
            <v>44238</v>
          </cell>
          <cell r="C377" t="str">
            <v>محلات البابلي</v>
          </cell>
        </row>
        <row r="378">
          <cell r="A378">
            <v>44238</v>
          </cell>
          <cell r="C378" t="str">
            <v>الطارق للتجارة - طارق حسين البابلي</v>
          </cell>
        </row>
        <row r="379">
          <cell r="A379">
            <v>44238</v>
          </cell>
          <cell r="C379" t="str">
            <v>سفيان المليكي</v>
          </cell>
        </row>
        <row r="380">
          <cell r="A380">
            <v>44240</v>
          </cell>
          <cell r="C380" t="str">
            <v>محلات أبوعصام</v>
          </cell>
        </row>
        <row r="381">
          <cell r="A381">
            <v>44240</v>
          </cell>
          <cell r="C381" t="str">
            <v>علي محمد سالم عقاب</v>
          </cell>
        </row>
        <row r="382">
          <cell r="A382">
            <v>44240</v>
          </cell>
          <cell r="C382" t="str">
            <v>عبده الشاطر إب</v>
          </cell>
        </row>
        <row r="383">
          <cell r="A383">
            <v>44240</v>
          </cell>
          <cell r="C383" t="str">
            <v>محلات أبوعصام</v>
          </cell>
        </row>
        <row r="384">
          <cell r="A384">
            <v>44240</v>
          </cell>
          <cell r="C384" t="str">
            <v>حفظالله خبيزان</v>
          </cell>
        </row>
        <row r="385">
          <cell r="A385">
            <v>44240</v>
          </cell>
          <cell r="C385" t="str">
            <v>نابت خليل</v>
          </cell>
        </row>
        <row r="386">
          <cell r="A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 t="str">
            <v>جبوتي</v>
          </cell>
          <cell r="F390" t="str">
            <v>SL 650</v>
          </cell>
        </row>
        <row r="391">
          <cell r="A391">
            <v>44241</v>
          </cell>
          <cell r="C391" t="str">
            <v>محلات أبوعمار المقطري</v>
          </cell>
        </row>
        <row r="392">
          <cell r="A392">
            <v>44241</v>
          </cell>
          <cell r="C392" t="str">
            <v>عدنان النهدي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محلات صادق علي محي القديمي</v>
          </cell>
          <cell r="D393" t="str">
            <v>جبوتي</v>
          </cell>
          <cell r="F393" t="str">
            <v>SL 650</v>
          </cell>
        </row>
        <row r="394">
          <cell r="A394">
            <v>44241</v>
          </cell>
          <cell r="C394" t="str">
            <v>عدنان النهدي</v>
          </cell>
          <cell r="D394" t="str">
            <v>جبوتي</v>
          </cell>
          <cell r="F394" t="str">
            <v>T 0w20 SN 1 L</v>
          </cell>
        </row>
        <row r="395">
          <cell r="A395">
            <v>44241</v>
          </cell>
          <cell r="C395" t="str">
            <v>سفيان المليكي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محلات البابلي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 t="str">
            <v>جبوتي</v>
          </cell>
          <cell r="F397" t="str">
            <v>SL 650</v>
          </cell>
        </row>
        <row r="398">
          <cell r="A398">
            <v>44241</v>
          </cell>
          <cell r="C398" t="str">
            <v>نعمان عيضة</v>
          </cell>
        </row>
        <row r="399">
          <cell r="A399">
            <v>44241</v>
          </cell>
          <cell r="C399" t="str">
            <v>صالح الشاطر</v>
          </cell>
          <cell r="D399" t="str">
            <v>جبوتي</v>
          </cell>
          <cell r="F399" t="str">
            <v>SL 650</v>
          </cell>
        </row>
        <row r="400">
          <cell r="A400">
            <v>44241</v>
          </cell>
          <cell r="C400" t="str">
            <v>محلات صادق علي محي القديمي</v>
          </cell>
        </row>
        <row r="401">
          <cell r="A401">
            <v>44241</v>
          </cell>
          <cell r="C401" t="str">
            <v>علي مسفر عقاب وأولاده</v>
          </cell>
        </row>
        <row r="402">
          <cell r="A402">
            <v>44241</v>
          </cell>
          <cell r="C402" t="str">
            <v>صالح الشاطر</v>
          </cell>
        </row>
        <row r="403">
          <cell r="A403">
            <v>44241</v>
          </cell>
          <cell r="C403" t="str">
            <v>محلات أبوعمار المقطري</v>
          </cell>
        </row>
        <row r="404">
          <cell r="A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D405" t="str">
            <v>جبوتي</v>
          </cell>
          <cell r="F405" t="str">
            <v>SL 650</v>
          </cell>
        </row>
        <row r="406">
          <cell r="A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D407" t="str">
            <v>عدن</v>
          </cell>
          <cell r="F407" t="str">
            <v>SL 650</v>
          </cell>
        </row>
        <row r="408">
          <cell r="A408">
            <v>44242</v>
          </cell>
          <cell r="C408" t="str">
            <v>علي مسفر عقاب وأولاده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عبدالحكيم القاضي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 t="str">
            <v>جبوتي</v>
          </cell>
          <cell r="F410" t="str">
            <v>SL 650</v>
          </cell>
        </row>
        <row r="411">
          <cell r="A411">
            <v>44242</v>
          </cell>
          <cell r="C411" t="str">
            <v>محلات أبوعصام</v>
          </cell>
        </row>
        <row r="412">
          <cell r="A412">
            <v>44242</v>
          </cell>
          <cell r="C412" t="str">
            <v>عدنان النهدي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أحمد حسين الرهينة - البيضاء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المضلعي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محلات محمد الكينعي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الطارق للتجارة - طارق حسين البابلي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علي محمد سالم عقاب</v>
          </cell>
          <cell r="D417" t="str">
            <v>جبوتي</v>
          </cell>
          <cell r="F417" t="str">
            <v>SL 650</v>
          </cell>
        </row>
        <row r="418">
          <cell r="A418">
            <v>44242</v>
          </cell>
          <cell r="C418" t="str">
            <v>محلات محمد الكينعي</v>
          </cell>
        </row>
        <row r="419">
          <cell r="A419">
            <v>44243</v>
          </cell>
          <cell r="C419" t="str">
            <v>عبدالسلام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فهيم الطاهري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عبده الشاطر عدن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المعمري - دولار</v>
          </cell>
          <cell r="D422" t="str">
            <v>عدن</v>
          </cell>
          <cell r="F422" t="str">
            <v>SL 650</v>
          </cell>
        </row>
        <row r="423">
          <cell r="A423">
            <v>44243</v>
          </cell>
          <cell r="C423" t="str">
            <v>محلات المضلعي</v>
          </cell>
        </row>
        <row r="424">
          <cell r="A424">
            <v>44243</v>
          </cell>
          <cell r="C424" t="str">
            <v>محلات البابلي</v>
          </cell>
        </row>
        <row r="425">
          <cell r="A425">
            <v>44243</v>
          </cell>
          <cell r="C425" t="str">
            <v>محلات يحيى جعمزة</v>
          </cell>
        </row>
        <row r="426">
          <cell r="A426">
            <v>44243</v>
          </cell>
          <cell r="C426" t="str">
            <v>نعمان عيضة</v>
          </cell>
        </row>
        <row r="427">
          <cell r="A427">
            <v>44244</v>
          </cell>
          <cell r="C427" t="str">
            <v>عدنان النهدي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الطارق للتجارة - طارق حسين البابلي</v>
          </cell>
          <cell r="D428" t="str">
            <v>جبوتي</v>
          </cell>
          <cell r="F428" t="str">
            <v>SL 650</v>
          </cell>
        </row>
        <row r="429">
          <cell r="A429">
            <v>44244</v>
          </cell>
          <cell r="C429" t="str">
            <v>فضل محمد ناجي - دولار</v>
          </cell>
          <cell r="D429" t="str">
            <v>عدن</v>
          </cell>
          <cell r="F429" t="str">
            <v>SL 650</v>
          </cell>
        </row>
        <row r="430">
          <cell r="A430">
            <v>44244</v>
          </cell>
          <cell r="C430" t="str">
            <v>عبدالسلام الطاهري - دولار</v>
          </cell>
          <cell r="D430" t="str">
            <v>عدن</v>
          </cell>
          <cell r="F430" t="str">
            <v>SN L 24x1L</v>
          </cell>
        </row>
        <row r="431">
          <cell r="A431">
            <v>44244</v>
          </cell>
          <cell r="C431" t="str">
            <v>علي حسن القحم</v>
          </cell>
        </row>
        <row r="432">
          <cell r="A432">
            <v>44244</v>
          </cell>
          <cell r="C432" t="str">
            <v>صالح الشاطر</v>
          </cell>
        </row>
        <row r="433">
          <cell r="A433">
            <v>44244</v>
          </cell>
          <cell r="C433" t="str">
            <v>عبدالحكيم القاضي</v>
          </cell>
        </row>
        <row r="434">
          <cell r="A434">
            <v>44244</v>
          </cell>
          <cell r="C434" t="str">
            <v>محلات المعمري - دولار</v>
          </cell>
        </row>
        <row r="435">
          <cell r="A435">
            <v>44244</v>
          </cell>
          <cell r="C435" t="str">
            <v>فضل محمد ناجي - دولار</v>
          </cell>
        </row>
        <row r="436">
          <cell r="A436">
            <v>44245</v>
          </cell>
          <cell r="C436" t="str">
            <v>محلات البابلي</v>
          </cell>
          <cell r="D436" t="str">
            <v>جبوتي</v>
          </cell>
          <cell r="F436" t="str">
            <v>SL 650</v>
          </cell>
        </row>
        <row r="437">
          <cell r="A437">
            <v>44245</v>
          </cell>
          <cell r="C437" t="str">
            <v>محلات البابلي</v>
          </cell>
        </row>
        <row r="438">
          <cell r="A438">
            <v>44245</v>
          </cell>
          <cell r="C438" t="str">
            <v>سفيان المليكي</v>
          </cell>
        </row>
        <row r="439">
          <cell r="A439">
            <v>44245</v>
          </cell>
          <cell r="C439" t="str">
            <v>عبدالسلام الطاهري - دولار</v>
          </cell>
        </row>
        <row r="440">
          <cell r="A440">
            <v>44247</v>
          </cell>
          <cell r="C440" t="str">
            <v>محلات أبوعمار المقطري</v>
          </cell>
        </row>
        <row r="441">
          <cell r="A441">
            <v>44248</v>
          </cell>
          <cell r="C441" t="str">
            <v>سفيان المليكي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محلات الأسلمي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عدنان النهدي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عبدالحكيم القاضي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الطارق للتجارة - طارق حسين البابلي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 t="str">
            <v>جبوتي</v>
          </cell>
          <cell r="F448" t="str">
            <v>SL 650</v>
          </cell>
        </row>
        <row r="449">
          <cell r="A449">
            <v>44249</v>
          </cell>
          <cell r="C449" t="str">
            <v>نابت خليل</v>
          </cell>
        </row>
        <row r="450">
          <cell r="A450">
            <v>44249</v>
          </cell>
          <cell r="C450" t="str">
            <v>محلات البابلي</v>
          </cell>
          <cell r="D450" t="str">
            <v>جبوتي</v>
          </cell>
          <cell r="F450" t="str">
            <v>SL 650</v>
          </cell>
        </row>
        <row r="451">
          <cell r="A451">
            <v>44249</v>
          </cell>
          <cell r="D451" t="str">
            <v>جبوتي</v>
          </cell>
          <cell r="F451" t="str">
            <v>T 5w30 SN 1 L</v>
          </cell>
        </row>
        <row r="452">
          <cell r="A452">
            <v>44249</v>
          </cell>
          <cell r="D452" t="str">
            <v>جبوتي</v>
          </cell>
          <cell r="F452" t="str">
            <v>SN L 24x1L</v>
          </cell>
        </row>
        <row r="453">
          <cell r="A453">
            <v>44249</v>
          </cell>
          <cell r="C453" t="str">
            <v>علي مسفر عقاب وأولاده</v>
          </cell>
        </row>
        <row r="454">
          <cell r="A454">
            <v>44249</v>
          </cell>
          <cell r="C454" t="str">
            <v>محمد حسن أحمد البحري</v>
          </cell>
        </row>
        <row r="455">
          <cell r="A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محمد حسن أحمد البحري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علي مسفر عقاب وأولاده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 t="str">
            <v>سفيان المليكي</v>
          </cell>
          <cell r="D459" t="str">
            <v>جبوتي</v>
          </cell>
          <cell r="F459" t="str">
            <v>SL 650</v>
          </cell>
        </row>
        <row r="460">
          <cell r="A460">
            <v>44250</v>
          </cell>
          <cell r="D460" t="str">
            <v>جبوتي</v>
          </cell>
          <cell r="F460" t="str">
            <v>15W40 5L</v>
          </cell>
        </row>
        <row r="461">
          <cell r="A461">
            <v>44250</v>
          </cell>
          <cell r="C461" t="str">
            <v>محلات محمد الكينعي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 t="str">
            <v>جبوتي</v>
          </cell>
          <cell r="F462" t="str">
            <v>SL 650</v>
          </cell>
        </row>
        <row r="463">
          <cell r="A463">
            <v>44250</v>
          </cell>
          <cell r="C463" t="str">
            <v>محلات أبوعمار المقطري</v>
          </cell>
        </row>
        <row r="464">
          <cell r="A464">
            <v>44250</v>
          </cell>
          <cell r="C464" t="str">
            <v>محلات أبوعصام</v>
          </cell>
          <cell r="D464" t="str">
            <v>جبوتي</v>
          </cell>
          <cell r="F464" t="str">
            <v>SL 650</v>
          </cell>
        </row>
        <row r="465">
          <cell r="A465">
            <v>44250</v>
          </cell>
          <cell r="C465" t="str">
            <v>محلات أبوعصام</v>
          </cell>
        </row>
        <row r="466">
          <cell r="A466">
            <v>44250</v>
          </cell>
          <cell r="C466" t="str">
            <v>محلات البابلي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 t="str">
            <v>جبوتي</v>
          </cell>
          <cell r="F467" t="str">
            <v>SL 650</v>
          </cell>
        </row>
        <row r="468">
          <cell r="A468">
            <v>44250</v>
          </cell>
          <cell r="C468" t="str">
            <v>عبده الشاطر إب</v>
          </cell>
        </row>
        <row r="469">
          <cell r="A469">
            <v>44250</v>
          </cell>
          <cell r="C469" t="str">
            <v>عدنان النهدي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محلات صادق علي محي القديمي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جميل المطري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 t="str">
            <v>جبوتي</v>
          </cell>
          <cell r="F472" t="str">
            <v>SL 650</v>
          </cell>
        </row>
        <row r="473">
          <cell r="A473">
            <v>44250</v>
          </cell>
          <cell r="C473" t="str">
            <v>نعمان عيضة</v>
          </cell>
        </row>
        <row r="474">
          <cell r="A474">
            <v>44250</v>
          </cell>
          <cell r="C474" t="str">
            <v>محلات محمد الكينعي</v>
          </cell>
        </row>
        <row r="475">
          <cell r="A475">
            <v>44250</v>
          </cell>
          <cell r="C475" t="str">
            <v>جميل المطري</v>
          </cell>
        </row>
        <row r="476">
          <cell r="A476">
            <v>44250</v>
          </cell>
          <cell r="C476" t="str">
            <v>محلات صادق علي محي القديمي</v>
          </cell>
        </row>
        <row r="477">
          <cell r="A477">
            <v>44251</v>
          </cell>
          <cell r="C477" t="str">
            <v>علي حسن القحم</v>
          </cell>
          <cell r="D477" t="str">
            <v>جبوتي</v>
          </cell>
          <cell r="F477" t="str">
            <v>SL 650</v>
          </cell>
        </row>
        <row r="478">
          <cell r="A478">
            <v>44251</v>
          </cell>
          <cell r="C478" t="str">
            <v>علي حسن القحم</v>
          </cell>
        </row>
        <row r="479">
          <cell r="A479">
            <v>44251</v>
          </cell>
          <cell r="C479" t="str">
            <v>عدنان النهدي</v>
          </cell>
        </row>
        <row r="480">
          <cell r="A480">
            <v>44251</v>
          </cell>
          <cell r="C480" t="str">
            <v>محلات يحيى جعمزة</v>
          </cell>
        </row>
        <row r="481">
          <cell r="A481">
            <v>44251</v>
          </cell>
          <cell r="C481" t="str">
            <v>نابت خليل</v>
          </cell>
        </row>
        <row r="482">
          <cell r="A482">
            <v>44251</v>
          </cell>
          <cell r="C482" t="str">
            <v>محلات أبوعمار المقطري</v>
          </cell>
        </row>
        <row r="483">
          <cell r="A483">
            <v>44251</v>
          </cell>
          <cell r="C483" t="str">
            <v>نعمان عيضة</v>
          </cell>
        </row>
        <row r="484">
          <cell r="A484">
            <v>44251</v>
          </cell>
          <cell r="C484" t="str">
            <v>محلات أبوعمار المقطري</v>
          </cell>
        </row>
        <row r="485">
          <cell r="A485">
            <v>44251</v>
          </cell>
          <cell r="C485" t="str">
            <v>محلات أحمد حسين الرهينة - البيضاء</v>
          </cell>
        </row>
        <row r="486">
          <cell r="A486">
            <v>44251</v>
          </cell>
          <cell r="C486" t="str">
            <v>عبده الشاطر إب</v>
          </cell>
        </row>
        <row r="487">
          <cell r="A487">
            <v>44251</v>
          </cell>
          <cell r="C487" t="str">
            <v>عدنان النهدي</v>
          </cell>
        </row>
        <row r="488">
          <cell r="A488">
            <v>44251</v>
          </cell>
          <cell r="C488" t="str">
            <v>محلات أبوعمار المقطري</v>
          </cell>
        </row>
        <row r="489">
          <cell r="A489">
            <v>44251</v>
          </cell>
          <cell r="C489" t="str">
            <v>محلات أبوعصام</v>
          </cell>
        </row>
        <row r="490">
          <cell r="A490">
            <v>44251</v>
          </cell>
          <cell r="C490" t="str">
            <v>محلات أبوعصام</v>
          </cell>
        </row>
        <row r="491">
          <cell r="A491">
            <v>44251</v>
          </cell>
          <cell r="C491" t="str">
            <v>محلات أبوعصام</v>
          </cell>
        </row>
        <row r="492">
          <cell r="A492">
            <v>44251</v>
          </cell>
          <cell r="C492" t="str">
            <v>محلات الأسلمي</v>
          </cell>
        </row>
        <row r="493">
          <cell r="A493">
            <v>44251</v>
          </cell>
          <cell r="C493" t="str">
            <v>الطارق للتجارة - طارق حسين البابلي</v>
          </cell>
        </row>
        <row r="494">
          <cell r="A494">
            <v>44252</v>
          </cell>
          <cell r="C494" t="str">
            <v>محلات يحيى جعمزة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عبدالحكيم القاضي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محمد حسن أحمد البحري</v>
          </cell>
          <cell r="D497" t="str">
            <v>جبوتي</v>
          </cell>
          <cell r="F497" t="str">
            <v>SL 650</v>
          </cell>
        </row>
        <row r="498">
          <cell r="A498">
            <v>44252</v>
          </cell>
          <cell r="C498" t="str">
            <v>عبدالسلام الطاهري - دولار</v>
          </cell>
        </row>
        <row r="499">
          <cell r="A499">
            <v>44252</v>
          </cell>
          <cell r="C499" t="str">
            <v>عبده الشاطر عدن - دولار</v>
          </cell>
        </row>
        <row r="500">
          <cell r="A500">
            <v>44252</v>
          </cell>
          <cell r="C500" t="str">
            <v>فهيم الطاهري - دولار</v>
          </cell>
        </row>
        <row r="501">
          <cell r="A501">
            <v>44255</v>
          </cell>
          <cell r="C501" t="str">
            <v>محلات صادق علي محي القديمي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كمية مجانية صنعاء</v>
          </cell>
          <cell r="D502" t="str">
            <v>جبوتي</v>
          </cell>
          <cell r="F502" t="str">
            <v>SN L 24x1L</v>
          </cell>
        </row>
        <row r="503">
          <cell r="A503">
            <v>44255</v>
          </cell>
          <cell r="C503" t="str">
            <v>محلات المضلعي</v>
          </cell>
          <cell r="D503" t="str">
            <v>جبوتي</v>
          </cell>
          <cell r="F503" t="str">
            <v>SL 650</v>
          </cell>
        </row>
        <row r="504">
          <cell r="A504">
            <v>44255</v>
          </cell>
          <cell r="C504" t="str">
            <v>محلات البابلي</v>
          </cell>
        </row>
        <row r="505">
          <cell r="A505">
            <v>44255</v>
          </cell>
          <cell r="C505" t="str">
            <v>محلات المضلعي</v>
          </cell>
        </row>
        <row r="506">
          <cell r="A506">
            <v>44255</v>
          </cell>
          <cell r="C506" t="str">
            <v>سفيان المليكي</v>
          </cell>
        </row>
        <row r="507">
          <cell r="A507">
            <v>44256</v>
          </cell>
          <cell r="C507" t="str">
            <v>عدنان النهدي</v>
          </cell>
          <cell r="D507" t="str">
            <v>جبوتي</v>
          </cell>
          <cell r="F507" t="str">
            <v>SL 650</v>
          </cell>
        </row>
        <row r="508">
          <cell r="A508">
            <v>44256</v>
          </cell>
          <cell r="C508" t="str">
            <v>فهيم الطاهري - دولار</v>
          </cell>
          <cell r="D508" t="str">
            <v>عدن</v>
          </cell>
          <cell r="F508" t="str">
            <v>SN L 24x1L</v>
          </cell>
        </row>
        <row r="509">
          <cell r="A509">
            <v>44256</v>
          </cell>
          <cell r="C509" t="str">
            <v>علي حسن القحم</v>
          </cell>
        </row>
        <row r="510">
          <cell r="A510">
            <v>44256</v>
          </cell>
          <cell r="C510" t="str">
            <v>محلات صادق علي محي القديمي</v>
          </cell>
        </row>
        <row r="511">
          <cell r="A511">
            <v>44256</v>
          </cell>
          <cell r="C511" t="str">
            <v>علي مسفر عقاب وأولاده</v>
          </cell>
        </row>
        <row r="512">
          <cell r="A512">
            <v>44256</v>
          </cell>
          <cell r="C512" t="str">
            <v>فهيم الطاهري - دولار</v>
          </cell>
        </row>
        <row r="513">
          <cell r="A513">
            <v>44257</v>
          </cell>
          <cell r="C513" t="str">
            <v>عبدالحكيم القاضي</v>
          </cell>
          <cell r="D513" t="str">
            <v>جبوتي</v>
          </cell>
          <cell r="F513" t="str">
            <v>SL 650</v>
          </cell>
        </row>
        <row r="514">
          <cell r="A514">
            <v>44258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مبيعات نقدية - صنعاء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 t="str">
            <v>جبوتي</v>
          </cell>
          <cell r="F516" t="str">
            <v>SL 650</v>
          </cell>
        </row>
        <row r="517">
          <cell r="A517">
            <v>44261</v>
          </cell>
          <cell r="C517" t="str">
            <v>محلات صادق علي محي القديمي</v>
          </cell>
        </row>
        <row r="518">
          <cell r="A518">
            <v>44262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SN L 24x1L</v>
          </cell>
        </row>
        <row r="520">
          <cell r="A520">
            <v>44262</v>
          </cell>
          <cell r="C520" t="str">
            <v>فضل محمد ناجي - دولار</v>
          </cell>
          <cell r="D520" t="str">
            <v>عدن</v>
          </cell>
          <cell r="F520" t="str">
            <v>T 5w30 SN 1 L</v>
          </cell>
        </row>
        <row r="521">
          <cell r="A521">
            <v>44262</v>
          </cell>
          <cell r="C521" t="str">
            <v>فضل محمد ناجي - دولار</v>
          </cell>
        </row>
        <row r="522">
          <cell r="A522">
            <v>44262</v>
          </cell>
          <cell r="C522" t="str">
            <v>كمية مجانية صنعاء</v>
          </cell>
          <cell r="D522" t="str">
            <v>جبوتي</v>
          </cell>
          <cell r="F522" t="str">
            <v>SL 650</v>
          </cell>
        </row>
        <row r="523">
          <cell r="A523">
            <v>44263</v>
          </cell>
          <cell r="C523" t="str">
            <v>عدنان النهدي</v>
          </cell>
        </row>
        <row r="524">
          <cell r="A524">
            <v>44263</v>
          </cell>
          <cell r="C524" t="str">
            <v>هرتز بالدولار</v>
          </cell>
        </row>
        <row r="525">
          <cell r="A525">
            <v>44264</v>
          </cell>
          <cell r="C525" t="str">
            <v>كمية مجانية صنعاء</v>
          </cell>
          <cell r="D525" t="str">
            <v>جبوتي</v>
          </cell>
          <cell r="F525" t="str">
            <v>T 5w30 SN 1 L</v>
          </cell>
        </row>
        <row r="526">
          <cell r="A526">
            <v>44264</v>
          </cell>
          <cell r="D526" t="str">
            <v>جبوتي</v>
          </cell>
          <cell r="F526" t="str">
            <v>SL 650</v>
          </cell>
        </row>
        <row r="527">
          <cell r="A527">
            <v>44264</v>
          </cell>
          <cell r="D527" t="str">
            <v>جبوتي</v>
          </cell>
          <cell r="F527" t="str">
            <v>D-50 644</v>
          </cell>
        </row>
        <row r="528">
          <cell r="A528">
            <v>44264</v>
          </cell>
          <cell r="D528" t="str">
            <v>جبوتي</v>
          </cell>
          <cell r="F528" t="str">
            <v>T 10w30 SN 1 L</v>
          </cell>
        </row>
        <row r="529">
          <cell r="A529">
            <v>44264</v>
          </cell>
          <cell r="C529" t="str">
            <v>كمية مجانية صنعاء</v>
          </cell>
          <cell r="D529" t="str">
            <v>جبوتي</v>
          </cell>
          <cell r="F529" t="str">
            <v>SL 650</v>
          </cell>
        </row>
        <row r="530">
          <cell r="A530">
            <v>44264</v>
          </cell>
          <cell r="C530" t="str">
            <v>عبده الشاطر إب</v>
          </cell>
        </row>
        <row r="531">
          <cell r="A531">
            <v>44265</v>
          </cell>
          <cell r="C531" t="str">
            <v>سفيان المليكي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SN L 24x1L</v>
          </cell>
        </row>
        <row r="533">
          <cell r="A533">
            <v>44265</v>
          </cell>
          <cell r="C533" t="str">
            <v>عبدالسلام الطاهري - دولار</v>
          </cell>
          <cell r="D533" t="str">
            <v>عدن</v>
          </cell>
          <cell r="F533" t="str">
            <v>T 5w30 SN 1 L</v>
          </cell>
        </row>
        <row r="534">
          <cell r="A534">
            <v>44265</v>
          </cell>
          <cell r="C534" t="str">
            <v>عبده الشاطر عدن - دولار</v>
          </cell>
          <cell r="D534" t="str">
            <v>عدن</v>
          </cell>
          <cell r="F534" t="str">
            <v>SN L 24x1L</v>
          </cell>
        </row>
        <row r="535">
          <cell r="A535">
            <v>44265</v>
          </cell>
          <cell r="C535" t="str">
            <v>كمية مجانية عدن</v>
          </cell>
          <cell r="D535" t="str">
            <v>عدن</v>
          </cell>
          <cell r="F535" t="str">
            <v>15W40 5G</v>
          </cell>
        </row>
        <row r="536">
          <cell r="A536">
            <v>44265</v>
          </cell>
          <cell r="C536" t="str">
            <v>عبده الشاطر عدن - دولار</v>
          </cell>
        </row>
        <row r="537">
          <cell r="A537">
            <v>44266</v>
          </cell>
          <cell r="C537" t="str">
            <v>سفيان المليكي</v>
          </cell>
          <cell r="D537" t="str">
            <v>جبوتي</v>
          </cell>
          <cell r="F537" t="str">
            <v>T 0w20 SN 1 L</v>
          </cell>
        </row>
        <row r="538">
          <cell r="A538">
            <v>44266</v>
          </cell>
          <cell r="D538" t="str">
            <v>جبوتي</v>
          </cell>
          <cell r="F538" t="str">
            <v>T 5w30 SN 1 L</v>
          </cell>
        </row>
        <row r="539">
          <cell r="A539">
            <v>44266</v>
          </cell>
          <cell r="D539" t="str">
            <v>جبوتي</v>
          </cell>
          <cell r="F539" t="str">
            <v>SN L 24x1L</v>
          </cell>
        </row>
        <row r="540">
          <cell r="A540">
            <v>44266</v>
          </cell>
          <cell r="D540" t="str">
            <v>جبوتي</v>
          </cell>
          <cell r="F540" t="str">
            <v>15W40 5L</v>
          </cell>
        </row>
        <row r="541">
          <cell r="A541">
            <v>44266</v>
          </cell>
          <cell r="C541" t="str">
            <v>حوالة واردة من عدن</v>
          </cell>
        </row>
        <row r="542">
          <cell r="A542">
            <v>44266</v>
          </cell>
          <cell r="C542" t="str">
            <v>حوالة صادرة من عدن</v>
          </cell>
        </row>
        <row r="543">
          <cell r="A543">
            <v>44269</v>
          </cell>
          <cell r="C543" t="str">
            <v>محلات يحيى جعمزة</v>
          </cell>
        </row>
        <row r="544">
          <cell r="A544">
            <v>44269</v>
          </cell>
          <cell r="C544" t="str">
            <v>علي محمد سالم عقاب</v>
          </cell>
        </row>
        <row r="545">
          <cell r="A545">
            <v>44269</v>
          </cell>
          <cell r="C545" t="str">
            <v>عبدالسلام الطاهري - دولار</v>
          </cell>
          <cell r="D545" t="str">
            <v>عدن</v>
          </cell>
          <cell r="F545" t="str">
            <v>T 5w30 SN 1 L</v>
          </cell>
        </row>
        <row r="546">
          <cell r="A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D547" t="str">
            <v>جبوتي</v>
          </cell>
          <cell r="F547" t="str">
            <v>SL 650</v>
          </cell>
        </row>
        <row r="548">
          <cell r="A548">
            <v>44270</v>
          </cell>
          <cell r="D548" t="str">
            <v>جبوتي</v>
          </cell>
          <cell r="F548" t="str">
            <v>SN L 24x1L</v>
          </cell>
        </row>
        <row r="549">
          <cell r="A549">
            <v>44270</v>
          </cell>
          <cell r="D549" t="str">
            <v>جبوتي</v>
          </cell>
          <cell r="F549" t="str">
            <v>T 5w30 SN 1 L</v>
          </cell>
        </row>
        <row r="550">
          <cell r="A550">
            <v>44270</v>
          </cell>
          <cell r="D550" t="str">
            <v>عدن</v>
          </cell>
          <cell r="F550" t="str">
            <v>SN L 24x1L</v>
          </cell>
        </row>
        <row r="551">
          <cell r="A551">
            <v>44270</v>
          </cell>
          <cell r="D551" t="str">
            <v>عدن</v>
          </cell>
          <cell r="F551" t="str">
            <v>T 5w30 SN 1 L</v>
          </cell>
        </row>
        <row r="552">
          <cell r="A552">
            <v>44270</v>
          </cell>
          <cell r="C552" t="str">
            <v>AMTC</v>
          </cell>
          <cell r="D552" t="str">
            <v>جبوتي</v>
          </cell>
          <cell r="F552" t="str">
            <v>T 5w30 SN 1 L</v>
          </cell>
        </row>
        <row r="553">
          <cell r="A553">
            <v>44270</v>
          </cell>
          <cell r="C553" t="str">
            <v>حفظالله خبيزان</v>
          </cell>
          <cell r="D553" t="str">
            <v>جبوتي</v>
          </cell>
          <cell r="F553" t="str">
            <v>SL 650</v>
          </cell>
        </row>
        <row r="554">
          <cell r="A554">
            <v>44270</v>
          </cell>
          <cell r="C554" t="str">
            <v>محلات البابلي</v>
          </cell>
        </row>
        <row r="555">
          <cell r="A555">
            <v>44270</v>
          </cell>
          <cell r="C555" t="str">
            <v>نعمان عيضة</v>
          </cell>
        </row>
        <row r="556">
          <cell r="A556">
            <v>44270</v>
          </cell>
          <cell r="C556" t="str">
            <v>نابت خليل</v>
          </cell>
        </row>
        <row r="557">
          <cell r="A557">
            <v>44270</v>
          </cell>
          <cell r="C557" t="str">
            <v>حفظالله خبيزان</v>
          </cell>
        </row>
        <row r="558">
          <cell r="A558">
            <v>44271</v>
          </cell>
          <cell r="C558" t="str">
            <v>محلات يحيى جعمزة</v>
          </cell>
          <cell r="D558" t="str">
            <v>جبوتي</v>
          </cell>
          <cell r="F558" t="str">
            <v>SL 650</v>
          </cell>
        </row>
        <row r="559">
          <cell r="A559">
            <v>44271</v>
          </cell>
          <cell r="C559" t="str">
            <v>محلات يحيى جعمزة</v>
          </cell>
        </row>
        <row r="560">
          <cell r="A560">
            <v>44271</v>
          </cell>
          <cell r="C560" t="str">
            <v>عبدالحكيم القاضي</v>
          </cell>
        </row>
        <row r="561">
          <cell r="A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D562" t="str">
            <v>جبوتي</v>
          </cell>
          <cell r="F562" t="str">
            <v>SL 650</v>
          </cell>
        </row>
        <row r="563">
          <cell r="A563">
            <v>44272</v>
          </cell>
          <cell r="C563" t="str">
            <v>كمية مجانية صنعاء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 t="str">
            <v>جبوتي</v>
          </cell>
          <cell r="F564" t="str">
            <v>SL 650</v>
          </cell>
        </row>
        <row r="565">
          <cell r="A565">
            <v>44273</v>
          </cell>
          <cell r="C565" t="str">
            <v>محلات أبوعصام</v>
          </cell>
        </row>
        <row r="566">
          <cell r="A566">
            <v>44276</v>
          </cell>
          <cell r="C566" t="str">
            <v>حوالة واردة من عدن</v>
          </cell>
        </row>
        <row r="567">
          <cell r="A567">
            <v>44276</v>
          </cell>
          <cell r="C567" t="str">
            <v>حوالة صادرة من عدن</v>
          </cell>
        </row>
        <row r="568">
          <cell r="A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D569" t="str">
            <v>جبوتي</v>
          </cell>
          <cell r="F569" t="str">
            <v>SL 650</v>
          </cell>
        </row>
        <row r="570">
          <cell r="A570">
            <v>44276</v>
          </cell>
          <cell r="C570" t="str">
            <v>نابت خليل</v>
          </cell>
          <cell r="D570" t="str">
            <v>جبوتي</v>
          </cell>
          <cell r="F570" t="str">
            <v>SN L 24x1L</v>
          </cell>
        </row>
        <row r="571">
          <cell r="A571">
            <v>44277</v>
          </cell>
          <cell r="C571" t="str">
            <v>عبدالحكيم القاضي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عدنان النهدي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 t="str">
            <v>عبده الشاطر إب</v>
          </cell>
          <cell r="D573" t="str">
            <v>جبوتي</v>
          </cell>
          <cell r="F573" t="str">
            <v>SL 650</v>
          </cell>
        </row>
        <row r="574">
          <cell r="A574">
            <v>44277</v>
          </cell>
          <cell r="D574" t="str">
            <v>جبوتي</v>
          </cell>
          <cell r="F574" t="str">
            <v>T 5w30 SN 1 L</v>
          </cell>
        </row>
        <row r="575">
          <cell r="A575">
            <v>44277</v>
          </cell>
          <cell r="C575" t="str">
            <v>عبده الشاطر إب</v>
          </cell>
        </row>
        <row r="576">
          <cell r="A576">
            <v>44277</v>
          </cell>
          <cell r="C576" t="str">
            <v>عبده الشاطر إب</v>
          </cell>
          <cell r="D576" t="str">
            <v>جبوتي</v>
          </cell>
          <cell r="F576" t="str">
            <v>T 10w30 SN 1 L</v>
          </cell>
        </row>
        <row r="577">
          <cell r="A577">
            <v>44277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كمية مجانية إب</v>
          </cell>
          <cell r="D578" t="str">
            <v>جبوتي</v>
          </cell>
          <cell r="F578" t="str">
            <v>SN L 24x1L</v>
          </cell>
        </row>
        <row r="579">
          <cell r="A579">
            <v>44277</v>
          </cell>
          <cell r="C579" t="str">
            <v>عبده الشاطر إب</v>
          </cell>
        </row>
        <row r="580">
          <cell r="A580">
            <v>44277</v>
          </cell>
          <cell r="C580" t="str">
            <v>محمد حسن أحمد البحري</v>
          </cell>
        </row>
        <row r="581">
          <cell r="A581">
            <v>44277</v>
          </cell>
          <cell r="C581" t="str">
            <v>محلات محمد الكينعي</v>
          </cell>
        </row>
        <row r="582">
          <cell r="A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D583" t="str">
            <v>عدن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 t="str">
            <v>جبوتي</v>
          </cell>
          <cell r="F584" t="str">
            <v>SL 650</v>
          </cell>
        </row>
        <row r="585">
          <cell r="A585">
            <v>44278</v>
          </cell>
          <cell r="C585" t="str">
            <v>محلات أبوعمار المقطري</v>
          </cell>
        </row>
        <row r="586">
          <cell r="A586">
            <v>44278</v>
          </cell>
          <cell r="C586" t="str">
            <v>صالح الشاطر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 t="str">
            <v>جبوتي</v>
          </cell>
          <cell r="F587" t="str">
            <v>SL 650</v>
          </cell>
        </row>
        <row r="588">
          <cell r="A588">
            <v>44278</v>
          </cell>
          <cell r="C588" t="str">
            <v>صالح الشاطر - اب</v>
          </cell>
        </row>
        <row r="589">
          <cell r="A589">
            <v>44278</v>
          </cell>
          <cell r="C589" t="str">
            <v>محمد حسن أحمد البحري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 t="str">
            <v>سفيان المليكي</v>
          </cell>
          <cell r="D590" t="str">
            <v>جبوتي</v>
          </cell>
          <cell r="F590" t="str">
            <v>SL 650</v>
          </cell>
        </row>
        <row r="591">
          <cell r="A591">
            <v>44278</v>
          </cell>
          <cell r="D591" t="str">
            <v>جبوتي</v>
          </cell>
          <cell r="F591" t="str">
            <v>SN L 24x1L</v>
          </cell>
        </row>
        <row r="592">
          <cell r="A592">
            <v>44278</v>
          </cell>
          <cell r="D592" t="str">
            <v>جبوتي</v>
          </cell>
          <cell r="F592" t="str">
            <v>T 5w30 SN 1 L</v>
          </cell>
        </row>
        <row r="593">
          <cell r="A593">
            <v>44278</v>
          </cell>
          <cell r="C593" t="str">
            <v>محلات صادق علي محي القديمي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علي مسفر عقاب وأولاده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محمد الكينعي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 t="str">
            <v>جبوتي</v>
          </cell>
          <cell r="F596" t="str">
            <v>SL 650</v>
          </cell>
        </row>
        <row r="597">
          <cell r="A597">
            <v>44278</v>
          </cell>
          <cell r="C597" t="str">
            <v>محلات أبوعصام</v>
          </cell>
        </row>
        <row r="598">
          <cell r="A598">
            <v>44278</v>
          </cell>
          <cell r="C598" t="str">
            <v>جميل المطري</v>
          </cell>
          <cell r="D598" t="str">
            <v>جبوتي</v>
          </cell>
          <cell r="F598" t="str">
            <v>SL 650</v>
          </cell>
        </row>
        <row r="599">
          <cell r="A599">
            <v>44278</v>
          </cell>
          <cell r="C599" t="str">
            <v>محلات أبوعمار المقطري</v>
          </cell>
          <cell r="D599" t="str">
            <v>جبوتي</v>
          </cell>
          <cell r="F599" t="str">
            <v>15W40 5L</v>
          </cell>
        </row>
        <row r="600">
          <cell r="A600">
            <v>44278</v>
          </cell>
          <cell r="C600" t="str">
            <v>محلات أبوعمار المقطري</v>
          </cell>
        </row>
        <row r="601">
          <cell r="A601">
            <v>44278</v>
          </cell>
          <cell r="C601" t="str">
            <v>محلات البابلي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 t="str">
            <v>جبوتي</v>
          </cell>
          <cell r="F602" t="str">
            <v>SL 650</v>
          </cell>
        </row>
        <row r="603">
          <cell r="A603">
            <v>44278</v>
          </cell>
          <cell r="C603" t="str">
            <v>علي حسن القحم</v>
          </cell>
        </row>
        <row r="604">
          <cell r="A604">
            <v>44278</v>
          </cell>
          <cell r="C604" t="str">
            <v>محمد حسن أحمد البحري</v>
          </cell>
          <cell r="D604" t="str">
            <v>جبوتي</v>
          </cell>
          <cell r="F604" t="str">
            <v>SL 650</v>
          </cell>
        </row>
        <row r="605">
          <cell r="A605">
            <v>44278</v>
          </cell>
          <cell r="D605" t="str">
            <v>جبوتي</v>
          </cell>
          <cell r="F605" t="str">
            <v>SN L 24x1L</v>
          </cell>
        </row>
        <row r="606">
          <cell r="A606">
            <v>44278</v>
          </cell>
          <cell r="C606" t="str">
            <v>محمد حسن أحمد البحري</v>
          </cell>
        </row>
        <row r="607">
          <cell r="A607">
            <v>44278</v>
          </cell>
          <cell r="C607" t="str">
            <v>صالح الشاطر - اب</v>
          </cell>
        </row>
        <row r="608">
          <cell r="A608">
            <v>44278</v>
          </cell>
          <cell r="C608" t="str">
            <v>جميل المطري</v>
          </cell>
        </row>
        <row r="609">
          <cell r="A609">
            <v>44278</v>
          </cell>
          <cell r="C609" t="str">
            <v>محلات المعمري - دولار</v>
          </cell>
        </row>
        <row r="610">
          <cell r="A610">
            <v>44278</v>
          </cell>
          <cell r="C610" t="str">
            <v>حوالة واردة من عدن</v>
          </cell>
        </row>
        <row r="611">
          <cell r="A611">
            <v>44278</v>
          </cell>
          <cell r="C611" t="str">
            <v>حوالة صادرة من عدن</v>
          </cell>
        </row>
        <row r="612">
          <cell r="A612">
            <v>44279</v>
          </cell>
          <cell r="C612" t="str">
            <v>محلات الأسلمي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محلات يحيى جعمزة</v>
          </cell>
          <cell r="D613" t="str">
            <v>جبوتي</v>
          </cell>
          <cell r="F613" t="str">
            <v>SL 650</v>
          </cell>
        </row>
        <row r="614">
          <cell r="A614">
            <v>44279</v>
          </cell>
          <cell r="C614" t="str">
            <v>علي حسن القحم</v>
          </cell>
        </row>
        <row r="615">
          <cell r="A615">
            <v>44279</v>
          </cell>
          <cell r="C615" t="str">
            <v>محلات البابلي</v>
          </cell>
        </row>
        <row r="616">
          <cell r="A616">
            <v>44279</v>
          </cell>
          <cell r="C616" t="str">
            <v>سفيان المليكي</v>
          </cell>
        </row>
        <row r="617">
          <cell r="A617">
            <v>44279</v>
          </cell>
          <cell r="C617" t="str">
            <v>محلات صادق علي محي القديمي</v>
          </cell>
        </row>
        <row r="618">
          <cell r="A618">
            <v>44279</v>
          </cell>
          <cell r="C618" t="str">
            <v>عدنان النهدي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عبدالسلام الطاهري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عبده الشاطر عدن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فهيم الطاهري - دولار</v>
          </cell>
          <cell r="D622" t="str">
            <v>عدن</v>
          </cell>
          <cell r="F622" t="str">
            <v>SL 650</v>
          </cell>
        </row>
        <row r="623">
          <cell r="A623">
            <v>44280</v>
          </cell>
          <cell r="C623" t="str">
            <v>عبدالسلام الطاهري - دولار</v>
          </cell>
          <cell r="D623" t="str">
            <v>عدن</v>
          </cell>
          <cell r="F623" t="str">
            <v>SN L 24x1L</v>
          </cell>
        </row>
        <row r="624">
          <cell r="A624">
            <v>44280</v>
          </cell>
          <cell r="C624" t="str">
            <v>محلات المعمري - دولار</v>
          </cell>
          <cell r="D624" t="str">
            <v>عدن</v>
          </cell>
          <cell r="F624" t="str">
            <v>SL 650</v>
          </cell>
        </row>
        <row r="625">
          <cell r="A625">
            <v>44280</v>
          </cell>
          <cell r="C625" t="str">
            <v>صالح الشاطر - اب</v>
          </cell>
        </row>
        <row r="626">
          <cell r="A626">
            <v>44280</v>
          </cell>
          <cell r="C626" t="str">
            <v>علي مسفر عقاب وأولاده</v>
          </cell>
        </row>
        <row r="627">
          <cell r="A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44282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 t="str">
            <v>جبوتي</v>
          </cell>
          <cell r="F631" t="str">
            <v>SL 650</v>
          </cell>
        </row>
        <row r="632">
          <cell r="A632">
            <v>44283</v>
          </cell>
          <cell r="C632" t="str">
            <v>عبده الشاطر إب</v>
          </cell>
        </row>
        <row r="633">
          <cell r="A633">
            <v>44283</v>
          </cell>
          <cell r="C633" t="str">
            <v>عبدالحكيم القاضي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عدنان النهدي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محلات صادق علي محي القديمي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سفيان المليكي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المضلعي</v>
          </cell>
          <cell r="D637" t="str">
            <v>جبوتي</v>
          </cell>
          <cell r="F637" t="str">
            <v>SL 650</v>
          </cell>
        </row>
        <row r="638">
          <cell r="A638">
            <v>44283</v>
          </cell>
          <cell r="C638" t="str">
            <v>محلات الحبيشي - دولار</v>
          </cell>
          <cell r="D638" t="str">
            <v>عدن</v>
          </cell>
          <cell r="F638" t="str">
            <v>SN L 24x1L</v>
          </cell>
        </row>
        <row r="639">
          <cell r="A639">
            <v>44283</v>
          </cell>
          <cell r="C639" t="str">
            <v>محلات الحبيشي - دولار</v>
          </cell>
        </row>
        <row r="640">
          <cell r="A640">
            <v>44283</v>
          </cell>
          <cell r="C640" t="str">
            <v>سفيان المليكي</v>
          </cell>
        </row>
        <row r="641">
          <cell r="A641">
            <v>44284</v>
          </cell>
          <cell r="C641" t="str">
            <v>محمد أحمد العزي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عبدالحكيم القاضي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علي محمد سالم عقاب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 t="str">
            <v>جبوتي</v>
          </cell>
          <cell r="F644" t="str">
            <v>SL 650</v>
          </cell>
        </row>
        <row r="645">
          <cell r="A645">
            <v>44284</v>
          </cell>
          <cell r="C645" t="str">
            <v>نعمان عيضة</v>
          </cell>
        </row>
        <row r="646">
          <cell r="A646">
            <v>44284</v>
          </cell>
          <cell r="C646" t="str">
            <v>نابت خليل</v>
          </cell>
          <cell r="D646" t="str">
            <v>جبوتي</v>
          </cell>
          <cell r="F646" t="str">
            <v>SL 650</v>
          </cell>
        </row>
        <row r="647">
          <cell r="A647">
            <v>44284</v>
          </cell>
          <cell r="C647" t="str">
            <v>نابت خليل</v>
          </cell>
        </row>
        <row r="648">
          <cell r="A648">
            <v>44284</v>
          </cell>
          <cell r="C648" t="str">
            <v>بسام القدسي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كمية مجانية صنعاء</v>
          </cell>
          <cell r="D649" t="str">
            <v>جبوتي</v>
          </cell>
          <cell r="F649" t="str">
            <v>SN L 24x1L</v>
          </cell>
        </row>
        <row r="650">
          <cell r="A650">
            <v>44284</v>
          </cell>
          <cell r="C650" t="str">
            <v>صالح الشاطر</v>
          </cell>
        </row>
        <row r="651">
          <cell r="A651">
            <v>44284</v>
          </cell>
          <cell r="C651" t="str">
            <v>محلات البابلي</v>
          </cell>
        </row>
        <row r="652">
          <cell r="A652">
            <v>44284</v>
          </cell>
          <cell r="C652" t="str">
            <v>بسام القدسي</v>
          </cell>
        </row>
        <row r="653">
          <cell r="A653">
            <v>44284</v>
          </cell>
          <cell r="C653" t="str">
            <v>محلات المضلعي</v>
          </cell>
        </row>
        <row r="654">
          <cell r="A654">
            <v>44284</v>
          </cell>
          <cell r="C654" t="str">
            <v>محمد أحمد العزي</v>
          </cell>
        </row>
        <row r="655">
          <cell r="A655">
            <v>44284</v>
          </cell>
          <cell r="C655" t="str">
            <v>محلات صادق علي محي القديمي</v>
          </cell>
        </row>
        <row r="656">
          <cell r="A656">
            <v>44284</v>
          </cell>
          <cell r="C656" t="str">
            <v>صالح الشاطر</v>
          </cell>
        </row>
        <row r="657">
          <cell r="A657">
            <v>44285</v>
          </cell>
          <cell r="C657" t="str">
            <v>محلات البابلي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 t="str">
            <v>جبوتي</v>
          </cell>
          <cell r="F658" t="str">
            <v>SL 650</v>
          </cell>
        </row>
        <row r="659">
          <cell r="A659">
            <v>44285</v>
          </cell>
          <cell r="C659" t="str">
            <v>علي حسن القحم</v>
          </cell>
        </row>
        <row r="660">
          <cell r="A660">
            <v>44285</v>
          </cell>
          <cell r="C660" t="str">
            <v>محلات أبوعمار المقطري</v>
          </cell>
          <cell r="D660" t="str">
            <v>جبوتي</v>
          </cell>
          <cell r="F660" t="str">
            <v>SL 650</v>
          </cell>
        </row>
        <row r="661">
          <cell r="A661">
            <v>44285</v>
          </cell>
          <cell r="C661" t="str">
            <v>محلات أبوعمار المقطري</v>
          </cell>
        </row>
        <row r="662">
          <cell r="A662">
            <v>44285</v>
          </cell>
          <cell r="C662" t="str">
            <v>عبده الشاطر عدن - دولار</v>
          </cell>
        </row>
        <row r="663">
          <cell r="A663">
            <v>44285</v>
          </cell>
          <cell r="C663" t="str">
            <v>فهيم الطاهري - دولار</v>
          </cell>
        </row>
        <row r="664">
          <cell r="A664">
            <v>44285</v>
          </cell>
          <cell r="C664" t="str">
            <v>محلات أبوعمار المقطري</v>
          </cell>
        </row>
        <row r="665">
          <cell r="A665">
            <v>44285</v>
          </cell>
          <cell r="C665" t="str">
            <v>محلات أبوعمار المقطري</v>
          </cell>
        </row>
        <row r="666">
          <cell r="A666">
            <v>44285</v>
          </cell>
          <cell r="C666" t="str">
            <v>محلات أبوعصام</v>
          </cell>
        </row>
        <row r="667">
          <cell r="A667">
            <v>44285</v>
          </cell>
          <cell r="C667" t="str">
            <v>محلات يحيى جعمزة</v>
          </cell>
        </row>
        <row r="668">
          <cell r="A668">
            <v>44285</v>
          </cell>
          <cell r="C668" t="str">
            <v>عدنان النهدي</v>
          </cell>
        </row>
        <row r="669">
          <cell r="A669">
            <v>44285</v>
          </cell>
          <cell r="C669" t="str">
            <v>نعمان عيضة</v>
          </cell>
        </row>
        <row r="670">
          <cell r="A670">
            <v>44285</v>
          </cell>
          <cell r="C670" t="str">
            <v>عبده الشاطر إب</v>
          </cell>
        </row>
        <row r="671">
          <cell r="A671">
            <v>44285</v>
          </cell>
          <cell r="C671" t="str">
            <v>عبده الشاطر إب</v>
          </cell>
        </row>
        <row r="672">
          <cell r="A672">
            <v>44285</v>
          </cell>
          <cell r="C672" t="str">
            <v>عبده الشاطر إب</v>
          </cell>
        </row>
        <row r="673">
          <cell r="A673">
            <v>44285</v>
          </cell>
          <cell r="C673" t="str">
            <v>عبده الشاطر إب</v>
          </cell>
        </row>
        <row r="674">
          <cell r="A674">
            <v>44285</v>
          </cell>
          <cell r="C674" t="str">
            <v>نعمان عيضة</v>
          </cell>
        </row>
        <row r="675">
          <cell r="A675">
            <v>44286</v>
          </cell>
          <cell r="C675" t="str">
            <v>مبيعات نقدية - صنعاء</v>
          </cell>
          <cell r="D675" t="str">
            <v>جبوتي</v>
          </cell>
          <cell r="F675" t="str">
            <v>SL 650</v>
          </cell>
        </row>
        <row r="676">
          <cell r="A676">
            <v>44286</v>
          </cell>
          <cell r="D676" t="str">
            <v>جبوتي</v>
          </cell>
          <cell r="F676" t="str">
            <v>T 5w30 SN 1 L</v>
          </cell>
        </row>
        <row r="677">
          <cell r="A677">
            <v>44286</v>
          </cell>
          <cell r="D677" t="str">
            <v>جبوتي</v>
          </cell>
          <cell r="F677" t="str">
            <v>SN L 24x1L</v>
          </cell>
        </row>
        <row r="678">
          <cell r="A678">
            <v>44286</v>
          </cell>
          <cell r="C678" t="str">
            <v>حفظالله خبيزان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الطارق للتجارة - طارق حسين البابلي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 t="str">
            <v>جبوتي</v>
          </cell>
          <cell r="F680" t="str">
            <v>SL 650</v>
          </cell>
        </row>
        <row r="681">
          <cell r="A681">
            <v>44286</v>
          </cell>
          <cell r="C681" t="str">
            <v>محلات أبوعصام</v>
          </cell>
        </row>
        <row r="682">
          <cell r="A682">
            <v>44286</v>
          </cell>
          <cell r="C682" t="str">
            <v>عبدالسلام الطاهري - دولار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كمية مجانية عدن</v>
          </cell>
          <cell r="D683" t="str">
            <v>عدن</v>
          </cell>
          <cell r="F683" t="str">
            <v>D-50 644</v>
          </cell>
        </row>
        <row r="684">
          <cell r="A684">
            <v>44286</v>
          </cell>
          <cell r="C684" t="str">
            <v>محلات المضلعي</v>
          </cell>
        </row>
        <row r="685">
          <cell r="A685">
            <v>44286</v>
          </cell>
          <cell r="C685" t="str">
            <v>بسام القدسي</v>
          </cell>
        </row>
        <row r="686">
          <cell r="A686">
            <v>44286</v>
          </cell>
          <cell r="C686" t="str">
            <v>حفظالله خبيزان</v>
          </cell>
        </row>
        <row r="687">
          <cell r="A687">
            <v>44286</v>
          </cell>
          <cell r="C687" t="str">
            <v>الطارق للتجارة - طارق حسين البابلي</v>
          </cell>
        </row>
        <row r="688">
          <cell r="A688">
            <v>44286</v>
          </cell>
          <cell r="C688" t="str">
            <v>محمد حسن أحمد البحري</v>
          </cell>
        </row>
        <row r="689">
          <cell r="A689">
            <v>44290</v>
          </cell>
          <cell r="C689" t="str">
            <v>سفيان المليكي</v>
          </cell>
        </row>
        <row r="690">
          <cell r="A690">
            <v>44290</v>
          </cell>
          <cell r="C690" t="str">
            <v>عبدالسلام الطاهري - دولار</v>
          </cell>
        </row>
        <row r="691">
          <cell r="A691">
            <v>44291</v>
          </cell>
          <cell r="C691" t="str">
            <v>محلات البابلي</v>
          </cell>
        </row>
        <row r="692">
          <cell r="A692">
            <v>44291</v>
          </cell>
          <cell r="C692" t="str">
            <v>حوالة واردة من عدن</v>
          </cell>
        </row>
        <row r="693">
          <cell r="A693">
            <v>44291</v>
          </cell>
          <cell r="C693" t="str">
            <v>حوالة صادرة من عدن</v>
          </cell>
        </row>
        <row r="694">
          <cell r="A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 t="str">
            <v>جبوتي</v>
          </cell>
          <cell r="F696" t="str">
            <v>SL 650</v>
          </cell>
        </row>
        <row r="697">
          <cell r="A697">
            <v>44292</v>
          </cell>
          <cell r="C697" t="str">
            <v>عبده الشاطر إب</v>
          </cell>
        </row>
        <row r="698">
          <cell r="A698">
            <v>44292</v>
          </cell>
          <cell r="C698" t="str">
            <v>AMTC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 t="str">
            <v>جبوتي</v>
          </cell>
          <cell r="F699" t="str">
            <v>SL 650</v>
          </cell>
        </row>
        <row r="700">
          <cell r="A700">
            <v>44292</v>
          </cell>
          <cell r="C700" t="str">
            <v>نعمان عيضة</v>
          </cell>
        </row>
        <row r="701">
          <cell r="A701">
            <v>44293</v>
          </cell>
          <cell r="C701" t="str">
            <v>كمية مجانية صنعاء</v>
          </cell>
          <cell r="D701" t="str">
            <v>جبوتي</v>
          </cell>
          <cell r="F701" t="str">
            <v>SL 650</v>
          </cell>
        </row>
        <row r="702">
          <cell r="A702">
            <v>44294</v>
          </cell>
          <cell r="C702" t="str">
            <v>محلات الأسلمي</v>
          </cell>
        </row>
        <row r="703">
          <cell r="A703">
            <v>44294</v>
          </cell>
          <cell r="C703" t="str">
            <v>محلات أبوعمار المقطري</v>
          </cell>
        </row>
        <row r="704">
          <cell r="A704">
            <v>44294</v>
          </cell>
          <cell r="C704" t="str">
            <v>محلات أبوعصام</v>
          </cell>
        </row>
        <row r="705">
          <cell r="A705">
            <v>44294</v>
          </cell>
          <cell r="C705" t="str">
            <v>نعمان عيضة</v>
          </cell>
        </row>
        <row r="706">
          <cell r="A706">
            <v>44296</v>
          </cell>
          <cell r="C706" t="str">
            <v>AMTC</v>
          </cell>
          <cell r="D706" t="str">
            <v>جبوتي</v>
          </cell>
          <cell r="F706" t="str">
            <v>15W40 5L</v>
          </cell>
        </row>
        <row r="707">
          <cell r="A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 t="str">
            <v>جبوتي</v>
          </cell>
          <cell r="F715" t="str">
            <v>SL 650</v>
          </cell>
        </row>
        <row r="716">
          <cell r="A716">
            <v>44297</v>
          </cell>
          <cell r="C716" t="str">
            <v>محلات أبوعمار المقطري</v>
          </cell>
        </row>
        <row r="717">
          <cell r="A717">
            <v>44297</v>
          </cell>
          <cell r="C717" t="str">
            <v>محلات أبوعصام</v>
          </cell>
          <cell r="D717" t="str">
            <v>جبوتي</v>
          </cell>
          <cell r="F717" t="str">
            <v>SL 650</v>
          </cell>
        </row>
        <row r="718">
          <cell r="A718">
            <v>44297</v>
          </cell>
          <cell r="C718" t="str">
            <v>محلات أبوعصام</v>
          </cell>
        </row>
        <row r="719">
          <cell r="A719">
            <v>44297</v>
          </cell>
          <cell r="C719" t="str">
            <v>علي حسن القحم</v>
          </cell>
          <cell r="D719" t="str">
            <v>جبوتي</v>
          </cell>
          <cell r="F719" t="str">
            <v>SL 650</v>
          </cell>
        </row>
        <row r="720">
          <cell r="A720">
            <v>44297</v>
          </cell>
          <cell r="C720" t="str">
            <v>علي حسن القحم</v>
          </cell>
        </row>
        <row r="721">
          <cell r="A721">
            <v>44297</v>
          </cell>
          <cell r="C721" t="str">
            <v>علي مسفر عقاب وأولاده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سفيان المليكي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عبدالحكيم القاضي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عدنان النهدي</v>
          </cell>
          <cell r="D724" t="str">
            <v>جبوتي</v>
          </cell>
          <cell r="F724" t="str">
            <v>SL 650</v>
          </cell>
        </row>
        <row r="725">
          <cell r="A725">
            <v>44297</v>
          </cell>
          <cell r="C725" t="str">
            <v>فهيم الطاهري - دولار</v>
          </cell>
        </row>
        <row r="726">
          <cell r="A726">
            <v>44298</v>
          </cell>
          <cell r="C726" t="str">
            <v>الطارق للتجارة - طارق حسين البابلي</v>
          </cell>
          <cell r="D726" t="str">
            <v>جبوتي</v>
          </cell>
          <cell r="F726" t="str">
            <v>SL 650</v>
          </cell>
        </row>
        <row r="727">
          <cell r="A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D728" t="str">
            <v>عدن</v>
          </cell>
          <cell r="F728" t="str">
            <v>SL 650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SN L 24x1L</v>
          </cell>
        </row>
        <row r="730">
          <cell r="A730">
            <v>44298</v>
          </cell>
          <cell r="C730" t="str">
            <v>فهيم الطاهري - دولار</v>
          </cell>
          <cell r="D730" t="str">
            <v>عدن</v>
          </cell>
          <cell r="F730" t="str">
            <v>T 5w30 SN 1 L</v>
          </cell>
        </row>
        <row r="731">
          <cell r="A731">
            <v>44298</v>
          </cell>
          <cell r="C731" t="str">
            <v>عبدالسلام الطاهري - دولار</v>
          </cell>
          <cell r="D731" t="str">
            <v>عدن</v>
          </cell>
          <cell r="F731" t="str">
            <v>SL 650</v>
          </cell>
        </row>
        <row r="732">
          <cell r="A732">
            <v>44298</v>
          </cell>
          <cell r="C732" t="str">
            <v>محلات أبوعمار المقطري</v>
          </cell>
        </row>
        <row r="733">
          <cell r="A733">
            <v>44298</v>
          </cell>
          <cell r="C733" t="str">
            <v>الطارق للتجارة - طارق حسين البابلي</v>
          </cell>
        </row>
        <row r="734">
          <cell r="A734">
            <v>44298</v>
          </cell>
          <cell r="C734" t="str">
            <v>عبدالحكيم القاضي</v>
          </cell>
        </row>
        <row r="735">
          <cell r="A735">
            <v>44298</v>
          </cell>
          <cell r="C735" t="str">
            <v>سفيان المليكي</v>
          </cell>
        </row>
        <row r="736">
          <cell r="A736">
            <v>44299</v>
          </cell>
          <cell r="C736" t="str">
            <v>محلات صادق علي محي القديمي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محلات البابلي</v>
          </cell>
          <cell r="D737" t="str">
            <v>جبوتي</v>
          </cell>
          <cell r="F737" t="str">
            <v>SL 650</v>
          </cell>
        </row>
        <row r="738">
          <cell r="A738">
            <v>44299</v>
          </cell>
          <cell r="C738" t="str">
            <v>هرتز بالدولار</v>
          </cell>
          <cell r="D738" t="str">
            <v>جبوتي</v>
          </cell>
          <cell r="F738" t="str">
            <v>T 5w30 SN 1 L</v>
          </cell>
        </row>
        <row r="739">
          <cell r="A739">
            <v>44299</v>
          </cell>
          <cell r="C739" t="str">
            <v>فهيم الطاهري - دولار</v>
          </cell>
          <cell r="D739" t="str">
            <v>عدن</v>
          </cell>
          <cell r="F739" t="str">
            <v>SL 650</v>
          </cell>
        </row>
        <row r="740">
          <cell r="A740">
            <v>44300</v>
          </cell>
          <cell r="C740" t="str">
            <v>عبدالحكيم القاضي</v>
          </cell>
          <cell r="D740" t="str">
            <v>جبوتي</v>
          </cell>
          <cell r="F740" t="str">
            <v>SN L 24x1L</v>
          </cell>
        </row>
        <row r="741">
          <cell r="A741">
            <v>44300</v>
          </cell>
          <cell r="C741" t="str">
            <v>عبده الشاطر عدن - دولار</v>
          </cell>
          <cell r="D741" t="str">
            <v>عدن</v>
          </cell>
          <cell r="F741" t="str">
            <v>SL 650</v>
          </cell>
        </row>
        <row r="742">
          <cell r="A742">
            <v>44300</v>
          </cell>
          <cell r="C742" t="str">
            <v>علي حسن القحم</v>
          </cell>
        </row>
        <row r="743">
          <cell r="A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محلات صادق علي محي القديمي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الطارق للتجارة - طارق حسين البابلي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جميل المطري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محلات محمد الكينعي</v>
          </cell>
          <cell r="D750" t="str">
            <v>جبوتي</v>
          </cell>
          <cell r="F750" t="str">
            <v>SL 650</v>
          </cell>
        </row>
        <row r="751">
          <cell r="A751">
            <v>44301</v>
          </cell>
          <cell r="C751" t="str">
            <v>بسام القدسي</v>
          </cell>
          <cell r="D751" t="str">
            <v>جبوتي</v>
          </cell>
          <cell r="F751" t="str">
            <v>SL 650</v>
          </cell>
        </row>
        <row r="752">
          <cell r="A752">
            <v>44302</v>
          </cell>
          <cell r="C752" t="str">
            <v>محلات الأسلمي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سفيان المليكي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محمد حسن أحمد البحري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محلات البابلي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كمية مجانية صنعاء</v>
          </cell>
          <cell r="D756" t="str">
            <v>جبوتي</v>
          </cell>
          <cell r="F756" t="str">
            <v>SL 650</v>
          </cell>
        </row>
        <row r="757">
          <cell r="A757">
            <v>44301</v>
          </cell>
          <cell r="C757" t="str">
            <v>محلات المعمري - دولار</v>
          </cell>
          <cell r="D757" t="str">
            <v>عدن</v>
          </cell>
          <cell r="F757" t="str">
            <v>SL 650</v>
          </cell>
        </row>
        <row r="758">
          <cell r="A758">
            <v>44301</v>
          </cell>
        </row>
        <row r="759">
          <cell r="A759">
            <v>44301</v>
          </cell>
          <cell r="C759" t="str">
            <v>علي مسفر عقاب وأولاده</v>
          </cell>
        </row>
        <row r="760">
          <cell r="A760">
            <v>44301</v>
          </cell>
          <cell r="C760" t="str">
            <v>محمد حسن أحمد البحري</v>
          </cell>
        </row>
        <row r="761">
          <cell r="A761">
            <v>44301</v>
          </cell>
          <cell r="C761" t="str">
            <v>جميل المطري</v>
          </cell>
        </row>
        <row r="762">
          <cell r="A762">
            <v>44301</v>
          </cell>
          <cell r="C762" t="str">
            <v>محلات محمد الكينعي</v>
          </cell>
        </row>
        <row r="763">
          <cell r="A763">
            <v>44301</v>
          </cell>
          <cell r="C763" t="str">
            <v>سفيان المليكي</v>
          </cell>
        </row>
        <row r="764">
          <cell r="A764">
            <v>44301</v>
          </cell>
          <cell r="C764" t="str">
            <v>حوالة واردة من عدن</v>
          </cell>
        </row>
        <row r="765">
          <cell r="A765">
            <v>44301</v>
          </cell>
          <cell r="C765" t="str">
            <v>حوالة صادرة من عدن</v>
          </cell>
        </row>
        <row r="766">
          <cell r="A766">
            <v>44301</v>
          </cell>
          <cell r="C766" t="str">
            <v>الطارق للتجارة - طارق حسين البابلي</v>
          </cell>
        </row>
        <row r="767">
          <cell r="A767">
            <v>44301</v>
          </cell>
          <cell r="C767" t="str">
            <v>محلات المعمري - دولار</v>
          </cell>
        </row>
        <row r="768">
          <cell r="A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D769" t="str">
            <v>عدن</v>
          </cell>
          <cell r="F769" t="str">
            <v>SL 650</v>
          </cell>
        </row>
        <row r="770">
          <cell r="A770">
            <v>44304</v>
          </cell>
          <cell r="C770" t="str">
            <v>محمد المرتضى - درب كارز</v>
          </cell>
          <cell r="D770" t="str">
            <v>جبوتي</v>
          </cell>
          <cell r="F770" t="str">
            <v>SL 650</v>
          </cell>
        </row>
        <row r="771">
          <cell r="A771">
            <v>44304</v>
          </cell>
          <cell r="C771" t="str">
            <v>عبدالسلام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 t="str">
            <v>فهيم الطاهري - دولار</v>
          </cell>
          <cell r="D772" t="str">
            <v>عدن</v>
          </cell>
          <cell r="F772" t="str">
            <v>SL 650</v>
          </cell>
        </row>
        <row r="773">
          <cell r="A773">
            <v>44304</v>
          </cell>
        </row>
        <row r="774">
          <cell r="A774">
            <v>44304</v>
          </cell>
          <cell r="C774" t="str">
            <v>محمد علي سيف المقطري - دولار</v>
          </cell>
          <cell r="D774" t="str">
            <v>عدن</v>
          </cell>
          <cell r="F774" t="str">
            <v>SL 650</v>
          </cell>
        </row>
        <row r="775">
          <cell r="A775">
            <v>44304</v>
          </cell>
          <cell r="C775" t="str">
            <v>علي مسفر عقاب وأولاده</v>
          </cell>
        </row>
        <row r="776">
          <cell r="A776">
            <v>44304</v>
          </cell>
          <cell r="C776" t="str">
            <v>بسام القدسي</v>
          </cell>
        </row>
        <row r="777">
          <cell r="A777">
            <v>44304</v>
          </cell>
          <cell r="C777" t="str">
            <v>محمد المرتضى - درب كارز</v>
          </cell>
        </row>
        <row r="778">
          <cell r="A778">
            <v>44305</v>
          </cell>
          <cell r="C778" t="str">
            <v>مبيعات نقدية - صنعاء</v>
          </cell>
          <cell r="D778" t="str">
            <v>جبوتي</v>
          </cell>
          <cell r="F778" t="str">
            <v>SL 650</v>
          </cell>
        </row>
        <row r="779">
          <cell r="A779">
            <v>44305</v>
          </cell>
          <cell r="C779" t="str">
            <v>محلات صادق علي محي القديمي</v>
          </cell>
        </row>
        <row r="780">
          <cell r="A780">
            <v>44305</v>
          </cell>
          <cell r="C780" t="str">
            <v>عبدالسلام الطاهري - دولار</v>
          </cell>
        </row>
        <row r="781">
          <cell r="A781">
            <v>44305</v>
          </cell>
          <cell r="C781" t="str">
            <v>عبده الشاطر عدن - دولار</v>
          </cell>
        </row>
        <row r="782">
          <cell r="A782">
            <v>44305</v>
          </cell>
          <cell r="C782" t="str">
            <v>محمد علي سيف المقطري - دولار</v>
          </cell>
        </row>
        <row r="783">
          <cell r="A783">
            <v>44306</v>
          </cell>
          <cell r="C783" t="str">
            <v>مبيعات نقدية - صنعاء</v>
          </cell>
          <cell r="D783" t="str">
            <v>جبوتي</v>
          </cell>
          <cell r="F783" t="str">
            <v>T 10w30 SN 1 L</v>
          </cell>
        </row>
        <row r="784">
          <cell r="A784">
            <v>44306</v>
          </cell>
          <cell r="D784" t="str">
            <v>جبوتي</v>
          </cell>
          <cell r="F784" t="str">
            <v>T 5w30 SN 1 L</v>
          </cell>
        </row>
        <row r="785">
          <cell r="A785">
            <v>44306</v>
          </cell>
          <cell r="C785" t="str">
            <v>عبده الشاطر عدن - دولار</v>
          </cell>
          <cell r="D785" t="str">
            <v>عدن</v>
          </cell>
          <cell r="F785" t="str">
            <v>SL 650</v>
          </cell>
        </row>
        <row r="786">
          <cell r="A786">
            <v>44306</v>
          </cell>
          <cell r="C786" t="str">
            <v>عبدالسلام الطاهري - دولار</v>
          </cell>
          <cell r="D786" t="str">
            <v>عدن</v>
          </cell>
          <cell r="F786" t="str">
            <v>15W40 5L</v>
          </cell>
        </row>
        <row r="787">
          <cell r="A787">
            <v>44306</v>
          </cell>
          <cell r="C787" t="str">
            <v>بسام القدسي</v>
          </cell>
        </row>
        <row r="788">
          <cell r="A788">
            <v>44306</v>
          </cell>
          <cell r="C788" t="str">
            <v>عدنان النهدي</v>
          </cell>
        </row>
        <row r="789">
          <cell r="A789">
            <v>44306</v>
          </cell>
          <cell r="C789" t="str">
            <v>محلات أبوعمار المقطري</v>
          </cell>
        </row>
        <row r="790">
          <cell r="A790">
            <v>44306</v>
          </cell>
          <cell r="C790" t="str">
            <v>الطارق للتجارة - طارق حسين البابلي</v>
          </cell>
        </row>
        <row r="791">
          <cell r="A791">
            <v>44306</v>
          </cell>
          <cell r="C791" t="str">
            <v>محلات أبوعصام</v>
          </cell>
        </row>
        <row r="792">
          <cell r="A792">
            <v>44306</v>
          </cell>
          <cell r="C792" t="str">
            <v>محلات البابلي</v>
          </cell>
        </row>
        <row r="793">
          <cell r="A793">
            <v>44306</v>
          </cell>
          <cell r="C793" t="str">
            <v>سفيان المليكي</v>
          </cell>
        </row>
        <row r="794">
          <cell r="A794">
            <v>44306</v>
          </cell>
          <cell r="C794" t="str">
            <v>محمد المرتضى - درب كارز</v>
          </cell>
        </row>
        <row r="795">
          <cell r="A795">
            <v>44306</v>
          </cell>
          <cell r="C795" t="str">
            <v>فهيم الطاهري - دولار</v>
          </cell>
        </row>
        <row r="796">
          <cell r="A796">
            <v>44307</v>
          </cell>
          <cell r="C796" t="str">
            <v>ركن الأبداع للتجارة - الناقل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عبدالحكيم القاضي</v>
          </cell>
          <cell r="D797" t="str">
            <v>جبوتي</v>
          </cell>
          <cell r="F797" t="str">
            <v>SL 650</v>
          </cell>
        </row>
        <row r="798">
          <cell r="A798">
            <v>44307</v>
          </cell>
          <cell r="C798" t="str">
            <v>بسام القدسي</v>
          </cell>
          <cell r="D798" t="str">
            <v>جبوتي</v>
          </cell>
          <cell r="F798" t="str">
            <v>SN L 24x1L</v>
          </cell>
        </row>
        <row r="799">
          <cell r="A799">
            <v>44307</v>
          </cell>
          <cell r="D799" t="str">
            <v>جبوتي</v>
          </cell>
          <cell r="F799" t="str">
            <v>T 0w20 SN 1 L</v>
          </cell>
        </row>
        <row r="800">
          <cell r="A800">
            <v>44307</v>
          </cell>
          <cell r="D800" t="str">
            <v>جبوتي</v>
          </cell>
          <cell r="F800" t="str">
            <v>T 5w30 SN 1 L</v>
          </cell>
        </row>
        <row r="801">
          <cell r="A801">
            <v>44307</v>
          </cell>
          <cell r="C801" t="str">
            <v>بسام القدسي</v>
          </cell>
        </row>
        <row r="802">
          <cell r="A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منصور يحيى إبراهيم مهاوش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محلات يحيى جعمزة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 t="str">
            <v>جبوتي</v>
          </cell>
          <cell r="F806" t="str">
            <v>SL 650</v>
          </cell>
        </row>
        <row r="807">
          <cell r="A807">
            <v>44308</v>
          </cell>
          <cell r="C807" t="str">
            <v>صالح الشاطر - اب</v>
          </cell>
        </row>
        <row r="808">
          <cell r="A808">
            <v>44308</v>
          </cell>
          <cell r="C808" t="str">
            <v>حفظالله خبيزان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المضلعي</v>
          </cell>
          <cell r="D809" t="str">
            <v>جبوتي</v>
          </cell>
          <cell r="F809" t="str">
            <v>SL 650</v>
          </cell>
        </row>
        <row r="810">
          <cell r="A810">
            <v>44308</v>
          </cell>
          <cell r="C810" t="str">
            <v>محلات الأسلمي</v>
          </cell>
        </row>
        <row r="811">
          <cell r="A811">
            <v>44308</v>
          </cell>
          <cell r="C811" t="str">
            <v>حفظالله خبيزان</v>
          </cell>
        </row>
        <row r="812">
          <cell r="A812">
            <v>44308</v>
          </cell>
          <cell r="C812" t="str">
            <v>محلات المضلعي</v>
          </cell>
        </row>
        <row r="813">
          <cell r="A813">
            <v>44308</v>
          </cell>
          <cell r="C813" t="str">
            <v>محلات يحيى جعمزة</v>
          </cell>
        </row>
        <row r="814">
          <cell r="A814">
            <v>44308</v>
          </cell>
          <cell r="C814" t="str">
            <v>محلات منصور يحيى إبراهيم مهاوش</v>
          </cell>
        </row>
        <row r="815">
          <cell r="A815">
            <v>44308</v>
          </cell>
          <cell r="C815" t="str">
            <v>عبده الشاطر إب</v>
          </cell>
        </row>
        <row r="816">
          <cell r="A816">
            <v>44308</v>
          </cell>
          <cell r="C816" t="str">
            <v>عدنان النهدي</v>
          </cell>
        </row>
        <row r="817">
          <cell r="A817">
            <v>44308</v>
          </cell>
          <cell r="C817" t="str">
            <v>محمد عوض الوصابي</v>
          </cell>
        </row>
        <row r="818">
          <cell r="A818">
            <v>44308</v>
          </cell>
          <cell r="C818" t="str">
            <v>عدنان النهدي</v>
          </cell>
        </row>
        <row r="819">
          <cell r="A819">
            <v>44308</v>
          </cell>
          <cell r="C819" t="str">
            <v>محمد أحمد العزي</v>
          </cell>
        </row>
        <row r="820">
          <cell r="A820">
            <v>44308</v>
          </cell>
          <cell r="C820" t="str">
            <v>علي محمد سالم عقاب</v>
          </cell>
        </row>
        <row r="821">
          <cell r="A821">
            <v>44308</v>
          </cell>
          <cell r="C821" t="str">
            <v>علي محمد سالم عقاب</v>
          </cell>
        </row>
        <row r="822">
          <cell r="A822">
            <v>44308</v>
          </cell>
          <cell r="C822" t="str">
            <v>محلات المضلعي</v>
          </cell>
        </row>
        <row r="823">
          <cell r="A823">
            <v>44308</v>
          </cell>
          <cell r="C823" t="str">
            <v>محمد أحمد العزي</v>
          </cell>
        </row>
        <row r="824">
          <cell r="A824">
            <v>44308</v>
          </cell>
          <cell r="C824" t="str">
            <v>محمد علي سيف المقطري - دولار</v>
          </cell>
        </row>
        <row r="825">
          <cell r="A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علي مسفر عقاب وأولاده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 t="str">
            <v>محلات أبوعمار المقطري</v>
          </cell>
          <cell r="D828" t="str">
            <v>جبوتي</v>
          </cell>
          <cell r="F828" t="str">
            <v>SL 650</v>
          </cell>
        </row>
        <row r="829">
          <cell r="A829">
            <v>44311</v>
          </cell>
          <cell r="D829" t="str">
            <v>جبوتي</v>
          </cell>
          <cell r="F829" t="str">
            <v>SN L 24x1L</v>
          </cell>
        </row>
        <row r="830">
          <cell r="A830">
            <v>44311</v>
          </cell>
          <cell r="C830" t="str">
            <v>محلات أبوعمار المقطري</v>
          </cell>
        </row>
        <row r="831">
          <cell r="A831">
            <v>44311</v>
          </cell>
          <cell r="C831" t="str">
            <v>علي مسفر عقاب وأولاده</v>
          </cell>
          <cell r="D831" t="str">
            <v>جبوتي</v>
          </cell>
          <cell r="F831" t="str">
            <v>SN L 24x1L</v>
          </cell>
        </row>
        <row r="832">
          <cell r="A832">
            <v>44311</v>
          </cell>
          <cell r="C832" t="str">
            <v>محلات محمد الكينعي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 t="str">
            <v>محلات أبوعصام</v>
          </cell>
          <cell r="D833" t="str">
            <v>جبوتي</v>
          </cell>
          <cell r="F833" t="str">
            <v>SL 650</v>
          </cell>
        </row>
        <row r="834">
          <cell r="A834">
            <v>44311</v>
          </cell>
          <cell r="D834" t="str">
            <v>جبوتي</v>
          </cell>
          <cell r="F834" t="str">
            <v>SN L 24x1L</v>
          </cell>
        </row>
        <row r="835">
          <cell r="A835">
            <v>44311</v>
          </cell>
          <cell r="C835" t="str">
            <v>محلات أبوعصام</v>
          </cell>
        </row>
        <row r="836">
          <cell r="A836">
            <v>44311</v>
          </cell>
          <cell r="C836" t="str">
            <v>محمد عوض الوصابي</v>
          </cell>
          <cell r="D836" t="str">
            <v>جبوتي</v>
          </cell>
          <cell r="F836" t="str">
            <v>SL 650</v>
          </cell>
        </row>
        <row r="837">
          <cell r="A837">
            <v>44311</v>
          </cell>
          <cell r="C837" t="str">
            <v>محمد عوض الوصابي</v>
          </cell>
        </row>
        <row r="838">
          <cell r="A838">
            <v>44311</v>
          </cell>
          <cell r="C838" t="str">
            <v>محمد أحمد العزي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عبدالحكيم القاضي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محلات صادق علي محي القديمي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سفيان المليكي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جميل المطري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عدنان النهدي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بسام القدسي</v>
          </cell>
          <cell r="D844" t="str">
            <v>جبوتي</v>
          </cell>
          <cell r="F844" t="str">
            <v>SL 650</v>
          </cell>
        </row>
        <row r="845">
          <cell r="A845">
            <v>44311</v>
          </cell>
          <cell r="C845" t="str">
            <v>صالح الشاطر - اب</v>
          </cell>
        </row>
        <row r="846">
          <cell r="A846">
            <v>44311</v>
          </cell>
          <cell r="C846" t="str">
            <v>سفيان المليكي</v>
          </cell>
        </row>
        <row r="847">
          <cell r="A847">
            <v>44311</v>
          </cell>
          <cell r="C847" t="str">
            <v>محلات صادق علي محي القديمي</v>
          </cell>
        </row>
        <row r="848">
          <cell r="A848">
            <v>44311</v>
          </cell>
          <cell r="C848" t="str">
            <v>محلات محمد الكينعي</v>
          </cell>
        </row>
        <row r="849">
          <cell r="A849">
            <v>44311</v>
          </cell>
          <cell r="C849" t="str">
            <v>بسام القدسي</v>
          </cell>
        </row>
        <row r="850">
          <cell r="A850">
            <v>44311</v>
          </cell>
          <cell r="C850" t="str">
            <v>علي محسن الشافعي</v>
          </cell>
        </row>
        <row r="851">
          <cell r="A851">
            <v>44311</v>
          </cell>
          <cell r="C851" t="str">
            <v>جميل المطري</v>
          </cell>
        </row>
        <row r="852">
          <cell r="A852">
            <v>44312</v>
          </cell>
          <cell r="C852" t="str">
            <v>علي محسن الشافعي</v>
          </cell>
          <cell r="D852" t="str">
            <v>جبوتي</v>
          </cell>
          <cell r="F852" t="str">
            <v>SL 650</v>
          </cell>
        </row>
        <row r="853">
          <cell r="A853">
            <v>44312</v>
          </cell>
          <cell r="C853" t="str">
            <v>محلات البابلي</v>
          </cell>
          <cell r="D853" t="str">
            <v>جبوتي</v>
          </cell>
          <cell r="F853" t="str">
            <v>SN L 24x1L</v>
          </cell>
        </row>
        <row r="854">
          <cell r="A854">
            <v>44312</v>
          </cell>
          <cell r="C854" t="str">
            <v>نابت خليل</v>
          </cell>
          <cell r="D854" t="str">
            <v>جبوتي</v>
          </cell>
          <cell r="F854" t="str">
            <v>SL 650</v>
          </cell>
        </row>
        <row r="855">
          <cell r="A855">
            <v>44312</v>
          </cell>
          <cell r="C855" t="str">
            <v>نابت خليل</v>
          </cell>
        </row>
        <row r="856">
          <cell r="A856">
            <v>44313</v>
          </cell>
          <cell r="C856" t="str">
            <v>صالح الشاطر - اب</v>
          </cell>
        </row>
        <row r="857">
          <cell r="A857">
            <v>44312</v>
          </cell>
          <cell r="C857" t="str">
            <v>محلات أبوعمار المقطري</v>
          </cell>
        </row>
        <row r="858">
          <cell r="A858">
            <v>44312</v>
          </cell>
          <cell r="C858" t="str">
            <v>محلات صادق علي محي القديمي</v>
          </cell>
        </row>
        <row r="859">
          <cell r="A859">
            <v>44312</v>
          </cell>
          <cell r="C859" t="str">
            <v>نابت خليل</v>
          </cell>
        </row>
        <row r="860">
          <cell r="A860">
            <v>44312</v>
          </cell>
          <cell r="C860" t="str">
            <v>عبدالحكيم القاضي</v>
          </cell>
        </row>
        <row r="861">
          <cell r="A861">
            <v>44313</v>
          </cell>
          <cell r="C861" t="str">
            <v>عبده الشاطر عدن - دولار</v>
          </cell>
          <cell r="D861" t="str">
            <v>عدن</v>
          </cell>
          <cell r="F861" t="str">
            <v>SN L 24x1L</v>
          </cell>
        </row>
        <row r="862">
          <cell r="A862">
            <v>44314</v>
          </cell>
          <cell r="C862" t="str">
            <v>محلات محمد الكينعي</v>
          </cell>
          <cell r="D862" t="str">
            <v>جبوتي</v>
          </cell>
          <cell r="F862" t="str">
            <v>T 0w20 SN 1 L</v>
          </cell>
        </row>
        <row r="863">
          <cell r="A863">
            <v>44314</v>
          </cell>
          <cell r="D863" t="str">
            <v>جبوتي</v>
          </cell>
          <cell r="F863" t="str">
            <v>T 5w30 SN 1 L</v>
          </cell>
        </row>
        <row r="864">
          <cell r="A864">
            <v>44314</v>
          </cell>
          <cell r="D864" t="str">
            <v>جبوتي</v>
          </cell>
          <cell r="F864" t="str">
            <v>SN L 24x1L</v>
          </cell>
        </row>
        <row r="865">
          <cell r="A865">
            <v>44314</v>
          </cell>
          <cell r="C865" t="str">
            <v>محلات صادق علي محي القديمي</v>
          </cell>
        </row>
        <row r="866">
          <cell r="A866">
            <v>44314</v>
          </cell>
          <cell r="C866" t="str">
            <v>محلات محمد الكينعي</v>
          </cell>
        </row>
        <row r="867">
          <cell r="A867">
            <v>44314</v>
          </cell>
          <cell r="C867" t="str">
            <v>علي مسفر عقاب وأولاده</v>
          </cell>
        </row>
        <row r="868">
          <cell r="A868">
            <v>44315</v>
          </cell>
          <cell r="C868" t="str">
            <v>مجمع الزيلعي</v>
          </cell>
          <cell r="D868" t="str">
            <v>جبوتي</v>
          </cell>
          <cell r="F868" t="str">
            <v>SL 650</v>
          </cell>
        </row>
        <row r="869">
          <cell r="A869">
            <v>44315</v>
          </cell>
          <cell r="C869" t="str">
            <v>محلات البابلي</v>
          </cell>
        </row>
        <row r="870">
          <cell r="A870">
            <v>44315</v>
          </cell>
          <cell r="C870" t="str">
            <v>سفيان المليكي</v>
          </cell>
        </row>
        <row r="871">
          <cell r="A871">
            <v>44315</v>
          </cell>
          <cell r="C871" t="str">
            <v>عبدالحكيم القاضي</v>
          </cell>
        </row>
        <row r="872">
          <cell r="A872">
            <v>44315</v>
          </cell>
          <cell r="C872" t="str">
            <v>عدنان النهدي</v>
          </cell>
        </row>
        <row r="873">
          <cell r="A873">
            <v>44315</v>
          </cell>
          <cell r="C873" t="str">
            <v>نعمان عيضة</v>
          </cell>
        </row>
        <row r="874">
          <cell r="A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عبدالحكيم القاضي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عدنان النهدي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أحمد حسين الرهينة - البيضاء</v>
          </cell>
          <cell r="D878" t="str">
            <v>جبوتي</v>
          </cell>
          <cell r="F878" t="str">
            <v>SL 650</v>
          </cell>
        </row>
        <row r="879">
          <cell r="A879">
            <v>44318</v>
          </cell>
          <cell r="C879" t="str">
            <v>محلات أبوعصام</v>
          </cell>
        </row>
        <row r="880">
          <cell r="A880">
            <v>44318</v>
          </cell>
          <cell r="C880" t="str">
            <v>مجمع الزيلعي</v>
          </cell>
        </row>
        <row r="881">
          <cell r="A881">
            <v>44319</v>
          </cell>
          <cell r="C881" t="str">
            <v>جلال الشاطر</v>
          </cell>
          <cell r="D881" t="str">
            <v>جبوتي</v>
          </cell>
          <cell r="F881" t="str">
            <v>SL 650</v>
          </cell>
        </row>
        <row r="882">
          <cell r="A882">
            <v>44319</v>
          </cell>
          <cell r="C882" t="str">
            <v>علي مسفر عقاب وأولاده</v>
          </cell>
        </row>
        <row r="883">
          <cell r="A883">
            <v>44319</v>
          </cell>
          <cell r="C883" t="str">
            <v>مخازن أخوان الجبل - حجة</v>
          </cell>
        </row>
        <row r="884">
          <cell r="A884">
            <v>44319</v>
          </cell>
          <cell r="C884" t="str">
            <v>جلال الشاطر</v>
          </cell>
        </row>
        <row r="885">
          <cell r="A885">
            <v>44319</v>
          </cell>
          <cell r="C885" t="str">
            <v>محلات صادق علي محي القديمي</v>
          </cell>
        </row>
        <row r="886">
          <cell r="A886">
            <v>44319</v>
          </cell>
          <cell r="C886" t="str">
            <v>محلات أبوعمار المقطري</v>
          </cell>
        </row>
        <row r="887">
          <cell r="A887">
            <v>44319</v>
          </cell>
          <cell r="C887" t="str">
            <v>محلات الأسلمي</v>
          </cell>
        </row>
        <row r="888">
          <cell r="A888">
            <v>44319</v>
          </cell>
          <cell r="C888" t="str">
            <v>محلات أبوعصام</v>
          </cell>
        </row>
        <row r="889">
          <cell r="A889">
            <v>44319</v>
          </cell>
          <cell r="C889" t="str">
            <v>محلات أحمد حسين الرهينة - البيضاء</v>
          </cell>
        </row>
        <row r="890">
          <cell r="A890">
            <v>44319</v>
          </cell>
          <cell r="C890" t="str">
            <v>عبده الشاطر عدن - دولار</v>
          </cell>
        </row>
        <row r="891">
          <cell r="A891">
            <v>44320</v>
          </cell>
          <cell r="C891" t="str">
            <v>علي محمد سالم عقاب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 t="str">
            <v>جبوتي</v>
          </cell>
          <cell r="F892" t="str">
            <v>SL 650</v>
          </cell>
        </row>
        <row r="893">
          <cell r="A893">
            <v>44320</v>
          </cell>
          <cell r="C893" t="str">
            <v>سفيان المليكي</v>
          </cell>
        </row>
        <row r="894">
          <cell r="A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 t="str">
            <v>جبوتي</v>
          </cell>
          <cell r="F896" t="str">
            <v>SL 650</v>
          </cell>
        </row>
        <row r="897">
          <cell r="A897">
            <v>44321</v>
          </cell>
          <cell r="C897" t="str">
            <v>محلات أبوعمار المقطري</v>
          </cell>
        </row>
        <row r="898">
          <cell r="A898">
            <v>44321</v>
          </cell>
          <cell r="C898" t="str">
            <v>عبده الشاطر إب</v>
          </cell>
          <cell r="D898" t="str">
            <v>جبوتي</v>
          </cell>
          <cell r="F898" t="str">
            <v>SL 650</v>
          </cell>
        </row>
        <row r="899">
          <cell r="A899">
            <v>44321</v>
          </cell>
          <cell r="D899" t="str">
            <v>جبوتي</v>
          </cell>
          <cell r="F899" t="str">
            <v>T 0w20 SN 1 L</v>
          </cell>
        </row>
        <row r="900">
          <cell r="A900">
            <v>44321</v>
          </cell>
          <cell r="D900" t="str">
            <v>جبوتي</v>
          </cell>
          <cell r="F900" t="str">
            <v>T 5w30 SN 1 L</v>
          </cell>
        </row>
        <row r="901">
          <cell r="A901">
            <v>44321</v>
          </cell>
          <cell r="C901" t="str">
            <v>عبده الشاطر إب</v>
          </cell>
        </row>
        <row r="902">
          <cell r="A902">
            <v>44321</v>
          </cell>
          <cell r="C902" t="str">
            <v>محلات صادق علي محي القديمي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علي مسفر عقاب وأولاده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مخازن أخوان الجبل - حجة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بسام القدسي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محلات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الطارق للتجارة - طارق حسين البابلي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محلات المضلعي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 t="str">
            <v>مبيعات نقدية - صنعاء</v>
          </cell>
          <cell r="D909" t="str">
            <v>جبوتي</v>
          </cell>
          <cell r="F909" t="str">
            <v>SL 650</v>
          </cell>
        </row>
        <row r="910">
          <cell r="A910">
            <v>44321</v>
          </cell>
          <cell r="D910" t="str">
            <v>جبوتي</v>
          </cell>
          <cell r="F910" t="str">
            <v>T 5w30 SN 1 L</v>
          </cell>
        </row>
        <row r="911">
          <cell r="A911">
            <v>44321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كمية مجانية صنعاء</v>
          </cell>
          <cell r="D912" t="str">
            <v>جبوتي</v>
          </cell>
          <cell r="F912" t="str">
            <v>SN L 24x1L</v>
          </cell>
        </row>
        <row r="913">
          <cell r="A913">
            <v>44321</v>
          </cell>
          <cell r="C913" t="str">
            <v>هرتز بالدولار</v>
          </cell>
        </row>
        <row r="914">
          <cell r="A914">
            <v>44321</v>
          </cell>
          <cell r="C914" t="str">
            <v>محلات المضلعي</v>
          </cell>
        </row>
        <row r="915">
          <cell r="A915">
            <v>44321</v>
          </cell>
          <cell r="C915" t="str">
            <v>الطارق للتجارة - طارق حسين البابلي</v>
          </cell>
        </row>
        <row r="916">
          <cell r="A916">
            <v>44322</v>
          </cell>
          <cell r="C916" t="str">
            <v>محلات منصور يحيى إبراهيم مهاوش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جميل المطري</v>
          </cell>
          <cell r="D917" t="str">
            <v>جبوتي</v>
          </cell>
          <cell r="F917" t="str">
            <v>SL 650</v>
          </cell>
        </row>
        <row r="918">
          <cell r="A918">
            <v>44322</v>
          </cell>
          <cell r="C918" t="str">
            <v>علي مسفر عقاب وأولاده</v>
          </cell>
        </row>
        <row r="919">
          <cell r="A919">
            <v>44322</v>
          </cell>
          <cell r="C919" t="str">
            <v>بسام القدسي</v>
          </cell>
        </row>
        <row r="920">
          <cell r="A920">
            <v>44322</v>
          </cell>
          <cell r="C920" t="str">
            <v>محلات البابلي</v>
          </cell>
        </row>
        <row r="921">
          <cell r="A921">
            <v>44322</v>
          </cell>
          <cell r="C921" t="str">
            <v>جميل المطري</v>
          </cell>
        </row>
        <row r="922">
          <cell r="A922">
            <v>44322</v>
          </cell>
        </row>
        <row r="923">
          <cell r="A923">
            <v>44320</v>
          </cell>
          <cell r="C923" t="str">
            <v>فهيم الطاهري - دولار</v>
          </cell>
        </row>
        <row r="924">
          <cell r="A924">
            <v>44321</v>
          </cell>
          <cell r="C924" t="str">
            <v>فهيم الطاهري - دولار</v>
          </cell>
        </row>
        <row r="925">
          <cell r="A925">
            <v>44325</v>
          </cell>
          <cell r="C925" t="str">
            <v>محمد حسن أحمد البحري</v>
          </cell>
          <cell r="D925" t="str">
            <v>جبوتي</v>
          </cell>
          <cell r="F925" t="str">
            <v>SL 650</v>
          </cell>
        </row>
        <row r="926">
          <cell r="A926">
            <v>44325</v>
          </cell>
          <cell r="C926" t="str">
            <v>كمية مجانية صنعاء</v>
          </cell>
          <cell r="D926" t="str">
            <v>جبوتي</v>
          </cell>
          <cell r="F926" t="str">
            <v>D-50 644</v>
          </cell>
        </row>
        <row r="927">
          <cell r="A927">
            <v>44325</v>
          </cell>
          <cell r="C927" t="str">
            <v>محمد حسن أحمد البحري</v>
          </cell>
        </row>
        <row r="928">
          <cell r="A928">
            <v>44325</v>
          </cell>
          <cell r="C928" t="str">
            <v>بسام القدسي</v>
          </cell>
        </row>
        <row r="929">
          <cell r="A929">
            <v>44326</v>
          </cell>
          <cell r="C929" t="str">
            <v>عبدالسلام الطاهري - دولار</v>
          </cell>
        </row>
        <row r="930">
          <cell r="A930">
            <v>44326</v>
          </cell>
          <cell r="C930" t="str">
            <v>علي محمد سالم عقاب</v>
          </cell>
        </row>
        <row r="931">
          <cell r="A931">
            <v>44326</v>
          </cell>
          <cell r="C931" t="str">
            <v>علي محمد سالم عقاب</v>
          </cell>
        </row>
        <row r="932">
          <cell r="A932">
            <v>44326</v>
          </cell>
          <cell r="C932" t="str">
            <v>محلات المضلعي</v>
          </cell>
        </row>
        <row r="933">
          <cell r="A933">
            <v>44326</v>
          </cell>
          <cell r="C933" t="str">
            <v>عدنان النهدي</v>
          </cell>
        </row>
        <row r="934">
          <cell r="A934">
            <v>44326</v>
          </cell>
          <cell r="C934" t="str">
            <v>محلات أبوعمار المقطري</v>
          </cell>
        </row>
        <row r="935">
          <cell r="A935">
            <v>44326</v>
          </cell>
          <cell r="C935" t="str">
            <v>محلات منصور يحيى إبراهيم مهاوش</v>
          </cell>
        </row>
        <row r="936">
          <cell r="A936">
            <v>44326</v>
          </cell>
          <cell r="C936" t="str">
            <v>عدنان النهدي</v>
          </cell>
        </row>
        <row r="937">
          <cell r="A937">
            <v>44326</v>
          </cell>
          <cell r="C937" t="str">
            <v>محلات صادق علي محي القديمي</v>
          </cell>
        </row>
        <row r="938">
          <cell r="A938">
            <v>44326</v>
          </cell>
          <cell r="C938" t="str">
            <v>عبده الشاطر إب</v>
          </cell>
        </row>
        <row r="939">
          <cell r="A939">
            <v>44326</v>
          </cell>
          <cell r="C939" t="str">
            <v>محلات البابلي</v>
          </cell>
        </row>
        <row r="940">
          <cell r="A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 t="str">
            <v>جبوتي</v>
          </cell>
          <cell r="F944" t="str">
            <v>SL 650</v>
          </cell>
        </row>
        <row r="945">
          <cell r="A945">
            <v>44327</v>
          </cell>
          <cell r="C945" t="str">
            <v>علي حسن القحم</v>
          </cell>
        </row>
        <row r="946">
          <cell r="A946">
            <v>44327</v>
          </cell>
          <cell r="C946" t="str">
            <v>عدنان النهدي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محلات الأسلمي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 t="str">
            <v>جبوتي</v>
          </cell>
          <cell r="F948" t="str">
            <v>SL 650</v>
          </cell>
        </row>
        <row r="949">
          <cell r="A949">
            <v>44327</v>
          </cell>
          <cell r="C949" t="str">
            <v>عبده الشاطر إب</v>
          </cell>
        </row>
        <row r="950">
          <cell r="A950">
            <v>44327</v>
          </cell>
          <cell r="C950" t="str">
            <v>بسام القدسي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صادق علي محي القديمي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 t="str">
            <v>جبوتي</v>
          </cell>
          <cell r="F952" t="str">
            <v>SL 650</v>
          </cell>
        </row>
        <row r="953">
          <cell r="A953">
            <v>44327</v>
          </cell>
          <cell r="C953" t="str">
            <v>محلات أبوعمار المقطري</v>
          </cell>
        </row>
        <row r="954">
          <cell r="A954">
            <v>44327</v>
          </cell>
          <cell r="C954" t="str">
            <v>محلات أبوعصام</v>
          </cell>
          <cell r="D954" t="str">
            <v>جبوتي</v>
          </cell>
          <cell r="F954" t="str">
            <v>SL 650</v>
          </cell>
        </row>
        <row r="955">
          <cell r="A955">
            <v>44327</v>
          </cell>
          <cell r="C955" t="str">
            <v>محلات أبوعصام</v>
          </cell>
        </row>
        <row r="956">
          <cell r="A956">
            <v>44327</v>
          </cell>
          <cell r="C956" t="str">
            <v>نابت خليل</v>
          </cell>
          <cell r="D956" t="str">
            <v>جبوتي</v>
          </cell>
          <cell r="F956" t="str">
            <v>SL 650</v>
          </cell>
        </row>
        <row r="957">
          <cell r="A957">
            <v>44327</v>
          </cell>
          <cell r="C957" t="str">
            <v>نابت خليل</v>
          </cell>
        </row>
        <row r="958">
          <cell r="A958">
            <v>44327</v>
          </cell>
          <cell r="C958" t="str">
            <v>سفيان المليكي</v>
          </cell>
          <cell r="D958" t="str">
            <v>جبوتي</v>
          </cell>
          <cell r="F958" t="str">
            <v>SL 650</v>
          </cell>
        </row>
        <row r="959">
          <cell r="A959">
            <v>44327</v>
          </cell>
          <cell r="D959" t="str">
            <v>جبوتي</v>
          </cell>
          <cell r="F959" t="str">
            <v>T 5w30 SN 1 L</v>
          </cell>
        </row>
        <row r="960">
          <cell r="A960">
            <v>44327</v>
          </cell>
          <cell r="C960" t="str">
            <v>الطارق للتجارة - طارق حسين البابلي</v>
          </cell>
          <cell r="D960" t="str">
            <v>جبوتي</v>
          </cell>
          <cell r="F960" t="str">
            <v>SL 650</v>
          </cell>
        </row>
        <row r="961">
          <cell r="A961">
            <v>44327</v>
          </cell>
          <cell r="C961" t="str">
            <v>سفيان المليكي</v>
          </cell>
          <cell r="D961" t="str">
            <v>جبوتي</v>
          </cell>
          <cell r="F961" t="str">
            <v>T 5w30 SN 1 L</v>
          </cell>
        </row>
        <row r="962">
          <cell r="A962">
            <v>44327</v>
          </cell>
          <cell r="D962" t="str">
            <v>جبوتي</v>
          </cell>
          <cell r="F962" t="str">
            <v>T 10w30 SN 1 L</v>
          </cell>
        </row>
        <row r="963">
          <cell r="A963">
            <v>44327</v>
          </cell>
          <cell r="C963" t="str">
            <v>محلات محمد الكينعي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محلات المضلعي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عبدالحكيم القاضي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الطارق للتجارة - طارق حسين البابلي</v>
          </cell>
          <cell r="D966" t="str">
            <v>جبوتي</v>
          </cell>
          <cell r="F966" t="str">
            <v>SL 650</v>
          </cell>
        </row>
        <row r="967">
          <cell r="A967">
            <v>44327</v>
          </cell>
          <cell r="C967" t="str">
            <v>بسام القدسي</v>
          </cell>
        </row>
        <row r="968">
          <cell r="A968">
            <v>44327</v>
          </cell>
          <cell r="C968" t="str">
            <v>سفيان المليكي</v>
          </cell>
        </row>
        <row r="969">
          <cell r="A969">
            <v>44327</v>
          </cell>
          <cell r="C969" t="str">
            <v>محلات محمد الكينعي</v>
          </cell>
        </row>
        <row r="970">
          <cell r="A970">
            <v>44327</v>
          </cell>
          <cell r="C970" t="str">
            <v>محلات المضلعي</v>
          </cell>
        </row>
        <row r="971">
          <cell r="A971">
            <v>44327</v>
          </cell>
          <cell r="C971" t="str">
            <v>محلات المضلعي</v>
          </cell>
        </row>
        <row r="972">
          <cell r="A972">
            <v>44327</v>
          </cell>
          <cell r="C972" t="str">
            <v>بسام القدسي</v>
          </cell>
        </row>
        <row r="973">
          <cell r="A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عبده الشاطر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كمية مجانية إب</v>
          </cell>
          <cell r="D976" t="str">
            <v>جبوتي</v>
          </cell>
          <cell r="F976" t="str">
            <v>SL 650</v>
          </cell>
        </row>
        <row r="977">
          <cell r="A977">
            <v>44335</v>
          </cell>
          <cell r="C977" t="str">
            <v>عبده الشاطر إب</v>
          </cell>
        </row>
        <row r="978">
          <cell r="A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عدنان النهدي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كمية مجانية صنعاء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جميل المطري</v>
          </cell>
          <cell r="D982" t="str">
            <v>جبوتي</v>
          </cell>
          <cell r="F982" t="str">
            <v>SL 650</v>
          </cell>
        </row>
        <row r="983">
          <cell r="A983">
            <v>44336</v>
          </cell>
          <cell r="C983" t="str">
            <v>محلات الأسلمي</v>
          </cell>
        </row>
        <row r="984">
          <cell r="A984">
            <v>44338</v>
          </cell>
          <cell r="C984" t="str">
            <v>عدنان النهدي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 t="str">
            <v>كمية مجانية صنعاء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44338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صالح الشاطر - اب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كمية مجانية إب</v>
          </cell>
          <cell r="D991" t="str">
            <v>جبوتي</v>
          </cell>
          <cell r="F991" t="str">
            <v>SL 650</v>
          </cell>
        </row>
        <row r="992">
          <cell r="A992">
            <v>44339</v>
          </cell>
          <cell r="C992" t="str">
            <v>صالح الشاطر - اب</v>
          </cell>
        </row>
        <row r="993">
          <cell r="A993">
            <v>44339</v>
          </cell>
          <cell r="C993" t="str">
            <v>محلات أبوعمار المقطري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كمية مجانية - الحديدة</v>
          </cell>
          <cell r="D994" t="str">
            <v>جبوتي</v>
          </cell>
          <cell r="F994" t="str">
            <v>SL 650</v>
          </cell>
        </row>
        <row r="995">
          <cell r="A995">
            <v>44339</v>
          </cell>
          <cell r="C995" t="str">
            <v>محلات أبوعمار المقطري</v>
          </cell>
        </row>
        <row r="996">
          <cell r="A996">
            <v>44339</v>
          </cell>
          <cell r="C996" t="str">
            <v>محلات أبوعصام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كمية مجانية - الحديدة</v>
          </cell>
          <cell r="D997" t="str">
            <v>جبوتي</v>
          </cell>
          <cell r="F997" t="str">
            <v>SL 650</v>
          </cell>
        </row>
        <row r="998">
          <cell r="A998">
            <v>44339</v>
          </cell>
          <cell r="C998" t="str">
            <v>محلات أبوعصام</v>
          </cell>
        </row>
        <row r="999">
          <cell r="A999">
            <v>44339</v>
          </cell>
          <cell r="C999" t="str">
            <v>صالح الشاطر - اب</v>
          </cell>
        </row>
        <row r="1000">
          <cell r="A1000">
            <v>44339</v>
          </cell>
          <cell r="C1000" t="str">
            <v>محلات أبوعمار المقطري</v>
          </cell>
        </row>
        <row r="1001">
          <cell r="A1001">
            <v>44340</v>
          </cell>
          <cell r="C1001" t="str">
            <v>عبده الشاطر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 t="str">
            <v>كمية مجانية إب</v>
          </cell>
          <cell r="D1002" t="str">
            <v>جبوتي</v>
          </cell>
          <cell r="F1002" t="str">
            <v>SL 650</v>
          </cell>
        </row>
        <row r="1003">
          <cell r="A1003">
            <v>44340</v>
          </cell>
          <cell r="D1003" t="str">
            <v>جبوتي</v>
          </cell>
          <cell r="F1003" t="str">
            <v>T 5w30 SN 1 L</v>
          </cell>
        </row>
        <row r="1004">
          <cell r="A1004">
            <v>44340</v>
          </cell>
          <cell r="D1004" t="str">
            <v>جبوتي</v>
          </cell>
          <cell r="F1004" t="str">
            <v>SN L 24x1L</v>
          </cell>
        </row>
        <row r="1005">
          <cell r="A1005">
            <v>44340</v>
          </cell>
          <cell r="C1005" t="str">
            <v>عبده الشاطر إب</v>
          </cell>
        </row>
        <row r="1006">
          <cell r="A1006">
            <v>44340</v>
          </cell>
          <cell r="C1006" t="str">
            <v>محلات محمد الكينعي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كمية مجانية صنعاء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نعمان عيضة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 t="str">
            <v>كمية مجانية إب</v>
          </cell>
          <cell r="D1009" t="str">
            <v>جبوتي</v>
          </cell>
          <cell r="F1009" t="str">
            <v>SL 650</v>
          </cell>
        </row>
        <row r="1010">
          <cell r="A1010">
            <v>44340</v>
          </cell>
          <cell r="D1010" t="str">
            <v>جبوتي</v>
          </cell>
          <cell r="F1010" t="str">
            <v>T 5w30 SN 1 L</v>
          </cell>
        </row>
        <row r="1011">
          <cell r="A1011">
            <v>44340</v>
          </cell>
          <cell r="C1011" t="str">
            <v>نعمان عيضة</v>
          </cell>
        </row>
        <row r="1012">
          <cell r="A1012">
            <v>44340</v>
          </cell>
          <cell r="C1012" t="str">
            <v>محلات محمد الكينعي</v>
          </cell>
        </row>
        <row r="1013">
          <cell r="A1013">
            <v>44340</v>
          </cell>
          <cell r="C1013" t="str">
            <v>علي حسن القحم</v>
          </cell>
        </row>
        <row r="1014">
          <cell r="A1014">
            <v>44340</v>
          </cell>
          <cell r="C1014" t="str">
            <v>جميل المطري</v>
          </cell>
        </row>
        <row r="1015">
          <cell r="A1015">
            <v>44340</v>
          </cell>
          <cell r="C1015" t="str">
            <v>نابت خليل</v>
          </cell>
        </row>
        <row r="1016">
          <cell r="A1016">
            <v>44340</v>
          </cell>
          <cell r="C1016" t="str">
            <v>نعمان عيضة</v>
          </cell>
        </row>
        <row r="1017">
          <cell r="A1017">
            <v>44340</v>
          </cell>
          <cell r="C1017" t="str">
            <v>عبده الشاطر عدن - دولار</v>
          </cell>
        </row>
        <row r="1018">
          <cell r="A1018">
            <v>44340</v>
          </cell>
          <cell r="C1018" t="str">
            <v>فهيم الطاهري - دولار</v>
          </cell>
        </row>
        <row r="1019">
          <cell r="A1019">
            <v>44340</v>
          </cell>
          <cell r="C1019" t="str">
            <v>حوالة واردة من عدن</v>
          </cell>
        </row>
        <row r="1020">
          <cell r="A1020">
            <v>44340</v>
          </cell>
          <cell r="C1020" t="str">
            <v>حوالة صادرة من عدن</v>
          </cell>
        </row>
        <row r="1021">
          <cell r="A1021">
            <v>44341</v>
          </cell>
          <cell r="C1021" t="str">
            <v>علي مسفر عقاب وأولاده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كمية مجانية صنعاء</v>
          </cell>
          <cell r="D1022" t="str">
            <v>جبوتي</v>
          </cell>
          <cell r="F1022" t="str">
            <v>SL 650</v>
          </cell>
        </row>
        <row r="1023">
          <cell r="A1023">
            <v>44341</v>
          </cell>
          <cell r="C1023" t="str">
            <v>علي مسفر عقاب وأولاده</v>
          </cell>
        </row>
        <row r="1024">
          <cell r="A1024">
            <v>44341</v>
          </cell>
          <cell r="C1024" t="str">
            <v>بسام القدسي</v>
          </cell>
        </row>
        <row r="1025">
          <cell r="A1025">
            <v>44341</v>
          </cell>
          <cell r="C1025" t="str">
            <v>صالح الشاطر - اب</v>
          </cell>
        </row>
        <row r="1026">
          <cell r="A1026">
            <v>44341</v>
          </cell>
          <cell r="C1026" t="str">
            <v>فهيم الطاهري - دولار</v>
          </cell>
        </row>
        <row r="1027">
          <cell r="A1027">
            <v>44342</v>
          </cell>
          <cell r="C1027" t="str">
            <v>محمد عوض الوصابي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كمية مجانية - الحديدة</v>
          </cell>
          <cell r="D1028" t="str">
            <v>جبوتي</v>
          </cell>
          <cell r="F1028" t="str">
            <v>SL 650</v>
          </cell>
        </row>
        <row r="1029">
          <cell r="A1029">
            <v>44342</v>
          </cell>
          <cell r="C1029" t="str">
            <v>محمد عوض الوصابي</v>
          </cell>
        </row>
        <row r="1030">
          <cell r="A1030">
            <v>44342</v>
          </cell>
          <cell r="C1030" t="str">
            <v>محلات محمد الكينعي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كمية مجانية صنعاء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علي حسن القحم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كمية مجانية صنعاء</v>
          </cell>
          <cell r="D1033" t="str">
            <v>جبوتي</v>
          </cell>
          <cell r="F1033" t="str">
            <v>SL 650</v>
          </cell>
        </row>
        <row r="1034">
          <cell r="A1034">
            <v>44342</v>
          </cell>
          <cell r="C1034" t="str">
            <v>علي حسن القحم</v>
          </cell>
        </row>
        <row r="1035">
          <cell r="A1035">
            <v>44342</v>
          </cell>
          <cell r="C1035" t="str">
            <v>جميل المطري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كمية مجانية صنعاء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سفيان المليكي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كمية مجانية صنعاء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محلات البابلي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كمية مجانية صنعاء</v>
          </cell>
          <cell r="D1040" t="str">
            <v>جبوتي</v>
          </cell>
          <cell r="F1040" t="str">
            <v>SL 650</v>
          </cell>
        </row>
        <row r="1041">
          <cell r="A1041">
            <v>44342</v>
          </cell>
          <cell r="C1041" t="str">
            <v>محلات محمد الكينعي</v>
          </cell>
        </row>
        <row r="1042">
          <cell r="A1042">
            <v>44342</v>
          </cell>
          <cell r="C1042" t="str">
            <v>جميل المطري</v>
          </cell>
        </row>
        <row r="1043">
          <cell r="A1043">
            <v>44342</v>
          </cell>
          <cell r="C1043" t="str">
            <v>سفيان المليكي</v>
          </cell>
        </row>
        <row r="1044">
          <cell r="A1044">
            <v>44342</v>
          </cell>
          <cell r="C1044" t="str">
            <v>محلات البابلي</v>
          </cell>
        </row>
        <row r="1045">
          <cell r="A1045">
            <v>44342</v>
          </cell>
          <cell r="C1045" t="str">
            <v>جميل المطري</v>
          </cell>
        </row>
        <row r="1046">
          <cell r="A1046">
            <v>44343</v>
          </cell>
          <cell r="C1046" t="str">
            <v>AMTC</v>
          </cell>
          <cell r="D1046" t="str">
            <v>جبوتي</v>
          </cell>
          <cell r="F1046" t="str">
            <v>T 5w30 SN 1 L</v>
          </cell>
        </row>
        <row r="1047">
          <cell r="A1047">
            <v>44343</v>
          </cell>
          <cell r="D1047" t="str">
            <v>جبوتي</v>
          </cell>
          <cell r="F1047" t="str">
            <v>SN L 24x1L</v>
          </cell>
        </row>
        <row r="1048">
          <cell r="A1048">
            <v>44343</v>
          </cell>
          <cell r="C1048" t="str">
            <v>محمد حسن أحمد البحري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كمية مجانية صنعاء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 t="str">
            <v>عبده الشاطر إب</v>
          </cell>
          <cell r="D1050" t="str">
            <v>جبوتي</v>
          </cell>
          <cell r="F1050" t="str">
            <v>SL 650</v>
          </cell>
        </row>
        <row r="1051">
          <cell r="A1051">
            <v>44343</v>
          </cell>
          <cell r="D1051" t="str">
            <v>جبوتي</v>
          </cell>
          <cell r="F1051" t="str">
            <v>T 10w30 SN 1 L</v>
          </cell>
        </row>
        <row r="1052">
          <cell r="A1052">
            <v>44343</v>
          </cell>
          <cell r="C1052" t="str">
            <v>كمية مجانية إب</v>
          </cell>
          <cell r="D1052" t="str">
            <v>جبوتي</v>
          </cell>
          <cell r="F1052" t="str">
            <v>SL 650</v>
          </cell>
        </row>
        <row r="1053">
          <cell r="A1053">
            <v>44343</v>
          </cell>
          <cell r="C1053" t="str">
            <v>عبده الشاطر إب</v>
          </cell>
        </row>
        <row r="1054">
          <cell r="A1054">
            <v>44343</v>
          </cell>
          <cell r="C1054" t="str">
            <v>محمد حسن أحمد البحري</v>
          </cell>
        </row>
        <row r="1055">
          <cell r="A1055">
            <v>44343</v>
          </cell>
          <cell r="C1055" t="str">
            <v>سفيان المليكي</v>
          </cell>
        </row>
        <row r="1056">
          <cell r="A1056">
            <v>44343</v>
          </cell>
          <cell r="C1056" t="str">
            <v>علي حسن القحم</v>
          </cell>
        </row>
        <row r="1057">
          <cell r="A1057">
            <v>44343</v>
          </cell>
          <cell r="C1057" t="str">
            <v>علي حسن القحم</v>
          </cell>
        </row>
        <row r="1058">
          <cell r="A1058">
            <v>44343</v>
          </cell>
          <cell r="C1058" t="str">
            <v>عدنان النهدي</v>
          </cell>
        </row>
        <row r="1059">
          <cell r="A1059">
            <v>44343</v>
          </cell>
          <cell r="C1059" t="str">
            <v>محلات أبوعصام</v>
          </cell>
        </row>
        <row r="1060">
          <cell r="A1060">
            <v>44343</v>
          </cell>
          <cell r="C1060" t="str">
            <v>عبده الشاطر إب</v>
          </cell>
        </row>
        <row r="1061">
          <cell r="A1061">
            <v>44343</v>
          </cell>
          <cell r="C1061" t="str">
            <v>محلات صادق علي محي القديمي</v>
          </cell>
        </row>
        <row r="1062">
          <cell r="A1062">
            <v>44343</v>
          </cell>
          <cell r="C1062" t="str">
            <v>محلات أبوعمار المقطري</v>
          </cell>
        </row>
        <row r="1063">
          <cell r="A1063">
            <v>44343</v>
          </cell>
          <cell r="C1063" t="str">
            <v>محلات أبوعصام</v>
          </cell>
        </row>
        <row r="1064">
          <cell r="A1064">
            <v>44343</v>
          </cell>
          <cell r="C1064" t="str">
            <v>نابت خليل</v>
          </cell>
        </row>
        <row r="1065">
          <cell r="A1065">
            <v>44343</v>
          </cell>
          <cell r="C1065" t="str">
            <v>عبده الشاطر إب</v>
          </cell>
        </row>
        <row r="1066">
          <cell r="A1066">
            <v>44343</v>
          </cell>
          <cell r="C1066" t="str">
            <v>محلات أبوعمار المقطري</v>
          </cell>
        </row>
        <row r="1067">
          <cell r="A1067">
            <v>44343</v>
          </cell>
          <cell r="C1067" t="str">
            <v>نعمان عيضة</v>
          </cell>
        </row>
        <row r="1068">
          <cell r="A1068">
            <v>44343</v>
          </cell>
          <cell r="C1068" t="str">
            <v>محمد عوض الوصابي</v>
          </cell>
        </row>
        <row r="1069">
          <cell r="A1069">
            <v>44343</v>
          </cell>
          <cell r="C1069" t="str">
            <v>محلات يحيى جعمزة</v>
          </cell>
        </row>
        <row r="1070">
          <cell r="A1070">
            <v>44343</v>
          </cell>
          <cell r="C1070" t="str">
            <v>عدنان النهدي</v>
          </cell>
        </row>
        <row r="1071">
          <cell r="A1071">
            <v>44343</v>
          </cell>
          <cell r="C1071" t="str">
            <v>سفيان المليكي</v>
          </cell>
        </row>
        <row r="1072">
          <cell r="A1072">
            <v>44343</v>
          </cell>
          <cell r="C1072" t="str">
            <v>محلات أبوعمار المقطري</v>
          </cell>
        </row>
        <row r="1073">
          <cell r="A1073">
            <v>44343</v>
          </cell>
          <cell r="C1073" t="str">
            <v>محلات البابلي</v>
          </cell>
        </row>
        <row r="1074">
          <cell r="A1074">
            <v>44343</v>
          </cell>
          <cell r="C1074" t="str">
            <v>حوالة واردة من عدن</v>
          </cell>
        </row>
        <row r="1075">
          <cell r="A1075">
            <v>44343</v>
          </cell>
          <cell r="C1075" t="str">
            <v>حوالة صادرة من عدن</v>
          </cell>
        </row>
        <row r="1076">
          <cell r="A1076">
            <v>44343</v>
          </cell>
          <cell r="C1076" t="str">
            <v>حوالة واردة من عدن</v>
          </cell>
        </row>
        <row r="1077">
          <cell r="A1077">
            <v>44343</v>
          </cell>
          <cell r="C1077" t="str">
            <v>حوالة صادرة من عدن</v>
          </cell>
        </row>
        <row r="1078">
          <cell r="A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محمد حسن أحمد البحري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كمية مجانية صنعاء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محلات أبوعمار المقطري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مبيعات نقدية - الحديدة</v>
          </cell>
          <cell r="D1083" t="str">
            <v>جبوتي</v>
          </cell>
          <cell r="F1083" t="str">
            <v>SL 650</v>
          </cell>
        </row>
        <row r="1084">
          <cell r="A1084">
            <v>44346</v>
          </cell>
          <cell r="C1084" t="str">
            <v>محلات أبوعمار المقطري</v>
          </cell>
        </row>
        <row r="1085">
          <cell r="A1085">
            <v>44346</v>
          </cell>
          <cell r="C1085" t="str">
            <v>محلات أبوعمار المقطري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مبيعات نقدية - الحديدة</v>
          </cell>
          <cell r="D1086" t="str">
            <v>جبوتي</v>
          </cell>
          <cell r="F1086" t="str">
            <v>SL 650</v>
          </cell>
        </row>
        <row r="1087">
          <cell r="A1087">
            <v>44346</v>
          </cell>
          <cell r="C1087" t="str">
            <v>محلات أبوعمار المقطري</v>
          </cell>
        </row>
        <row r="1088">
          <cell r="A1088">
            <v>44346</v>
          </cell>
          <cell r="C1088" t="str">
            <v>عدنان النهدي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كمية مجانية صنعاء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نعمان عيضة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كمية مجانية إب</v>
          </cell>
          <cell r="D1091" t="str">
            <v>جبوتي</v>
          </cell>
          <cell r="F1091" t="str">
            <v>SL 650</v>
          </cell>
        </row>
        <row r="1092">
          <cell r="A1092">
            <v>44346</v>
          </cell>
          <cell r="C1092" t="str">
            <v>نعمان عيضة</v>
          </cell>
        </row>
        <row r="1093">
          <cell r="A1093">
            <v>44346</v>
          </cell>
          <cell r="C1093" t="str">
            <v>محلات الأسلمي</v>
          </cell>
        </row>
        <row r="1094">
          <cell r="A1094">
            <v>44346</v>
          </cell>
          <cell r="C1094" t="str">
            <v>محمد حسن أحمد البحري</v>
          </cell>
        </row>
        <row r="1095">
          <cell r="A1095">
            <v>44346</v>
          </cell>
          <cell r="C1095" t="str">
            <v>بسام القدسي</v>
          </cell>
        </row>
        <row r="1096">
          <cell r="A1096">
            <v>44346</v>
          </cell>
          <cell r="C1096" t="str">
            <v>عبدالحكيم القاضي</v>
          </cell>
        </row>
        <row r="1097">
          <cell r="A1097">
            <v>44347</v>
          </cell>
          <cell r="C1097" t="str">
            <v>محلات الأسلمي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كمية مجانية - الحديدة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مبيعات نقدية - صنعاء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جلال الشاطر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كمية مجانية صنعاء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سفيان المليكي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كمية مجانية صنعاء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حميد أحمد العزي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كمية مجانية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مبيعات نقدية - صنعاء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عدنان النهدي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 t="str">
            <v>كمية مجانية صنعاء</v>
          </cell>
          <cell r="D1108" t="str">
            <v>جبوتي</v>
          </cell>
          <cell r="F1108" t="str">
            <v>SL 650</v>
          </cell>
        </row>
        <row r="1109">
          <cell r="A1109">
            <v>44347</v>
          </cell>
        </row>
        <row r="1110">
          <cell r="A1110">
            <v>44347</v>
          </cell>
          <cell r="C1110" t="str">
            <v>جلال الشاطر</v>
          </cell>
        </row>
        <row r="1111">
          <cell r="A1111">
            <v>44347</v>
          </cell>
          <cell r="C1111" t="str">
            <v>محمد حسن أحمد البحري</v>
          </cell>
        </row>
        <row r="1112">
          <cell r="A1112">
            <v>44347</v>
          </cell>
          <cell r="C1112" t="str">
            <v>سفيان المليكي</v>
          </cell>
        </row>
        <row r="1113">
          <cell r="A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44348</v>
          </cell>
          <cell r="D1116" t="str">
            <v>عدن</v>
          </cell>
          <cell r="F1116" t="str">
            <v>SL 650</v>
          </cell>
        </row>
        <row r="1117">
          <cell r="A1117">
            <v>44349</v>
          </cell>
          <cell r="C1117" t="str">
            <v>محلات البابلي</v>
          </cell>
        </row>
        <row r="1118">
          <cell r="A1118">
            <v>44349</v>
          </cell>
          <cell r="C1118" t="str">
            <v>عدنان النهدي</v>
          </cell>
        </row>
        <row r="1119">
          <cell r="A1119">
            <v>44349</v>
          </cell>
          <cell r="C1119" t="str">
            <v>محلات الأسلمي</v>
          </cell>
        </row>
        <row r="1120">
          <cell r="A1120">
            <v>44349</v>
          </cell>
          <cell r="C1120" t="str">
            <v>عبده الشاطر إب</v>
          </cell>
        </row>
        <row r="1121">
          <cell r="A1121">
            <v>44349</v>
          </cell>
          <cell r="C1121" t="str">
            <v>الطارق للتجارة - طارق حسين البابلي</v>
          </cell>
        </row>
        <row r="1122">
          <cell r="A1122">
            <v>44349</v>
          </cell>
          <cell r="C1122" t="str">
            <v>حميد أحمد العزي</v>
          </cell>
        </row>
        <row r="1123">
          <cell r="A1123">
            <v>44349</v>
          </cell>
          <cell r="C1123" t="str">
            <v>عبده الشاطر إب</v>
          </cell>
        </row>
        <row r="1124">
          <cell r="A1124">
            <v>44349</v>
          </cell>
          <cell r="C1124" t="str">
            <v>عدنان النهدي</v>
          </cell>
        </row>
        <row r="1125">
          <cell r="A1125">
            <v>44349</v>
          </cell>
          <cell r="C1125" t="str">
            <v>عدنان النهدي</v>
          </cell>
        </row>
        <row r="1126">
          <cell r="A1126">
            <v>44349</v>
          </cell>
          <cell r="C1126" t="str">
            <v>نعمان عيضة</v>
          </cell>
        </row>
        <row r="1127">
          <cell r="A1127">
            <v>44349</v>
          </cell>
          <cell r="C1127" t="str">
            <v>محلات أبوعمار المقطري</v>
          </cell>
        </row>
        <row r="1128">
          <cell r="A1128">
            <v>44350</v>
          </cell>
          <cell r="C1128" t="str">
            <v>عدنان النهدي</v>
          </cell>
          <cell r="D1128" t="str">
            <v>جبوتي</v>
          </cell>
          <cell r="F1128" t="str">
            <v>T 10w30 SN 1 L</v>
          </cell>
        </row>
        <row r="1129">
          <cell r="A1129">
            <v>44350</v>
          </cell>
          <cell r="D1129" t="str">
            <v>جبوتي</v>
          </cell>
          <cell r="F1129" t="str">
            <v>SN L 24x1L</v>
          </cell>
        </row>
        <row r="1130">
          <cell r="A1130">
            <v>44350</v>
          </cell>
          <cell r="C1130" t="str">
            <v>عبدالسلام الطاهري - دولار</v>
          </cell>
        </row>
        <row r="1131">
          <cell r="A1131">
            <v>44350</v>
          </cell>
          <cell r="C1131" t="str">
            <v>فهيم الطاهري - دولار</v>
          </cell>
        </row>
        <row r="1132">
          <cell r="A1132">
            <v>44350</v>
          </cell>
          <cell r="C1132" t="str">
            <v>عبده الشاطر عدن - دولار</v>
          </cell>
        </row>
        <row r="1133">
          <cell r="A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سفيان المليكي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كمية مجانية صنعاء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علي مسفر عقاب وأولاده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 t="str">
            <v>كمية مجانية صنعاء</v>
          </cell>
          <cell r="D1138" t="str">
            <v>جبوتي</v>
          </cell>
          <cell r="F1138" t="str">
            <v>SL 650</v>
          </cell>
        </row>
        <row r="1139">
          <cell r="A1139">
            <v>44353</v>
          </cell>
          <cell r="D1139" t="str">
            <v>جبوتي</v>
          </cell>
          <cell r="F1139" t="str">
            <v>SN L 24x1L</v>
          </cell>
        </row>
        <row r="1140">
          <cell r="A1140">
            <v>44353</v>
          </cell>
          <cell r="C1140" t="str">
            <v>محلات صادق علي محي القديمي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 t="str">
            <v>كمية مجانية صنعاء</v>
          </cell>
          <cell r="D1141" t="str">
            <v>جبوتي</v>
          </cell>
          <cell r="F1141" t="str">
            <v>SL 650</v>
          </cell>
        </row>
        <row r="1142">
          <cell r="A1142">
            <v>44353</v>
          </cell>
          <cell r="D1142" t="str">
            <v>جبوتي</v>
          </cell>
          <cell r="F1142" t="str">
            <v>SN L 24x1L</v>
          </cell>
        </row>
        <row r="1143">
          <cell r="A1143">
            <v>44353</v>
          </cell>
          <cell r="C1143" t="str">
            <v>محلات البابلي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كمية مجانية صنعاء</v>
          </cell>
          <cell r="D1144" t="str">
            <v>جبوتي</v>
          </cell>
          <cell r="F1144" t="str">
            <v>SL 650</v>
          </cell>
        </row>
        <row r="1145">
          <cell r="A1145">
            <v>44353</v>
          </cell>
          <cell r="C1145" t="str">
            <v>سفيان المليكي</v>
          </cell>
        </row>
        <row r="1146">
          <cell r="A1146">
            <v>44353</v>
          </cell>
          <cell r="C1146" t="str">
            <v>علي مسفر عقاب وأولاده</v>
          </cell>
        </row>
        <row r="1147">
          <cell r="A1147">
            <v>44354</v>
          </cell>
          <cell r="C1147" t="str">
            <v>محلات يحيى جعمزة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كمية مجانية صنعاء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عبده الشاطر إب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كمية مجانية صنعاء</v>
          </cell>
          <cell r="D1150" t="str">
            <v>جبوتي</v>
          </cell>
          <cell r="F1150" t="str">
            <v>SL 650</v>
          </cell>
        </row>
        <row r="1151">
          <cell r="A1151">
            <v>44354</v>
          </cell>
          <cell r="C1151" t="str">
            <v>عبده الشاطر إب</v>
          </cell>
        </row>
        <row r="1152">
          <cell r="A1152">
            <v>44354</v>
          </cell>
          <cell r="C1152" t="str">
            <v>عدنان النهدي</v>
          </cell>
        </row>
        <row r="1153">
          <cell r="A1153">
            <v>44354</v>
          </cell>
          <cell r="C1153" t="str">
            <v>محلات أبوعمار المقطري</v>
          </cell>
        </row>
        <row r="1154">
          <cell r="A1154">
            <v>44354</v>
          </cell>
          <cell r="C1154" t="str">
            <v>محلات صادق علي محي القديمي</v>
          </cell>
        </row>
        <row r="1155">
          <cell r="A1155">
            <v>44354</v>
          </cell>
          <cell r="C1155" t="str">
            <v>محلات أبوعصام</v>
          </cell>
        </row>
        <row r="1156">
          <cell r="A1156">
            <v>44354</v>
          </cell>
          <cell r="C1156" t="str">
            <v>محلات أبوعمار المقطري</v>
          </cell>
        </row>
        <row r="1157">
          <cell r="A1157">
            <v>44354</v>
          </cell>
          <cell r="C1157" t="str">
            <v>محلات أبوعمار المقطري</v>
          </cell>
        </row>
        <row r="1158">
          <cell r="A1158">
            <v>44355</v>
          </cell>
        </row>
        <row r="1159">
          <cell r="A1159">
            <v>44355</v>
          </cell>
          <cell r="C1159" t="str">
            <v>عبدالحكيم القاضي</v>
          </cell>
        </row>
        <row r="1160">
          <cell r="A1160">
            <v>44356</v>
          </cell>
        </row>
        <row r="1161">
          <cell r="A1161">
            <v>44356</v>
          </cell>
          <cell r="C1161" t="str">
            <v>محلات المعمري - دولار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كمية مجانية عدن</v>
          </cell>
        </row>
        <row r="1163">
          <cell r="A1163">
            <v>44356</v>
          </cell>
          <cell r="C1163" t="str">
            <v>فهيم الطاهري - دولار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 t="str">
            <v>كمية مجانية عدن</v>
          </cell>
          <cell r="D1164" t="str">
            <v>عدن</v>
          </cell>
          <cell r="F1164" t="str">
            <v>SL 650</v>
          </cell>
        </row>
        <row r="1165">
          <cell r="A1165">
            <v>44356</v>
          </cell>
          <cell r="D1165" t="str">
            <v>عدن</v>
          </cell>
          <cell r="F1165" t="str">
            <v>SN L 24x1L</v>
          </cell>
        </row>
        <row r="1166">
          <cell r="A1166">
            <v>44356</v>
          </cell>
          <cell r="C1166" t="str">
            <v>محلات المعمري - دولار</v>
          </cell>
        </row>
        <row r="1167">
          <cell r="A1167">
            <v>44356</v>
          </cell>
          <cell r="C1167" t="str">
            <v>حوالة واردة من عدن</v>
          </cell>
        </row>
        <row r="1168">
          <cell r="A1168">
            <v>44356</v>
          </cell>
          <cell r="C1168" t="str">
            <v>حوالة صادرة من عدن</v>
          </cell>
        </row>
        <row r="1169">
          <cell r="A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محلات أبوعمار المقطري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 t="str">
            <v>كمية مجانية - الحديدة</v>
          </cell>
          <cell r="D1174" t="str">
            <v>جبوتي</v>
          </cell>
          <cell r="F1174" t="str">
            <v>SL 650</v>
          </cell>
        </row>
        <row r="1175">
          <cell r="A1175">
            <v>44357</v>
          </cell>
          <cell r="D1175" t="str">
            <v>جبوتي</v>
          </cell>
          <cell r="F1175" t="str">
            <v>SN L 24x1L</v>
          </cell>
        </row>
        <row r="1176">
          <cell r="A1176">
            <v>44357</v>
          </cell>
          <cell r="C1176" t="str">
            <v>محلات أبوعمار المقطري</v>
          </cell>
        </row>
        <row r="1177">
          <cell r="A1177">
            <v>44357</v>
          </cell>
          <cell r="C1177" t="str">
            <v>عدنان النهدي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كمية مجانية صنعاء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الطارق للتجارة - طارق حسين البابلي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كمية مجانية صنعاء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محلات أبوعصام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كمية مجانية - الحديدة</v>
          </cell>
          <cell r="D1182" t="str">
            <v>جبوتي</v>
          </cell>
          <cell r="F1182" t="str">
            <v>SL 650</v>
          </cell>
        </row>
        <row r="1183">
          <cell r="A1183">
            <v>44357</v>
          </cell>
          <cell r="C1183" t="str">
            <v>محلات أبوعصام</v>
          </cell>
        </row>
        <row r="1184">
          <cell r="A1184">
            <v>44357</v>
          </cell>
          <cell r="C1184" t="str">
            <v>عبده الشاطر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كمية مجانية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عبده الشاطر إب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جميل المطري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كمية مجانية صنعاء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محلات محمد الكينعي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كمية مجانية صنعاء</v>
          </cell>
          <cell r="D1190" t="str">
            <v>جبوتي</v>
          </cell>
          <cell r="F1190" t="str">
            <v>SL 650</v>
          </cell>
        </row>
        <row r="1191">
          <cell r="A1191">
            <v>44357</v>
          </cell>
          <cell r="C1191" t="str">
            <v>بسام القدسي</v>
          </cell>
          <cell r="D1191" t="str">
            <v>جبوتي</v>
          </cell>
          <cell r="F1191" t="str">
            <v>T 0w20 SN 1 L</v>
          </cell>
        </row>
        <row r="1192">
          <cell r="A1192">
            <v>44357</v>
          </cell>
          <cell r="C1192" t="str">
            <v>جميل المطري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كمية مجانية صنعاء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صالح الشاطر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كمية مجانية صنعاء</v>
          </cell>
          <cell r="D1195" t="str">
            <v>جبوتي</v>
          </cell>
          <cell r="F1195" t="str">
            <v>SL 650</v>
          </cell>
        </row>
        <row r="1196">
          <cell r="A1196">
            <v>44357</v>
          </cell>
          <cell r="C1196" t="str">
            <v>عبدالسلام الطاهري - دولار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 t="str">
            <v>كمية مجانية عدن</v>
          </cell>
          <cell r="D1197" t="str">
            <v>عدن</v>
          </cell>
          <cell r="F1197" t="str">
            <v>SL 650</v>
          </cell>
        </row>
        <row r="1198">
          <cell r="A1198">
            <v>44357</v>
          </cell>
          <cell r="D1198" t="str">
            <v>عدن</v>
          </cell>
          <cell r="F1198" t="str">
            <v>SN L 24x1L</v>
          </cell>
        </row>
        <row r="1199">
          <cell r="A1199">
            <v>44357</v>
          </cell>
          <cell r="C1199" t="str">
            <v>AMTC</v>
          </cell>
          <cell r="D1199" t="str">
            <v>جبوتي</v>
          </cell>
          <cell r="F1199" t="str">
            <v>SL 650</v>
          </cell>
        </row>
        <row r="1200">
          <cell r="A1200">
            <v>44357</v>
          </cell>
          <cell r="D1200" t="str">
            <v>جبوتي</v>
          </cell>
          <cell r="F1200" t="str">
            <v>15W40 5L</v>
          </cell>
        </row>
        <row r="1201">
          <cell r="A1201">
            <v>44357</v>
          </cell>
          <cell r="D1201" t="str">
            <v>جبوتي</v>
          </cell>
          <cell r="F1201" t="str">
            <v>T 5w30 SN 1 L</v>
          </cell>
        </row>
        <row r="1202">
          <cell r="A1202">
            <v>44357</v>
          </cell>
          <cell r="D1202" t="str">
            <v>جبوتي</v>
          </cell>
          <cell r="F1202" t="str">
            <v>SN L 24x1L</v>
          </cell>
        </row>
        <row r="1203">
          <cell r="A1203">
            <v>44357</v>
          </cell>
          <cell r="C1203" t="str">
            <v>سفيان المليكي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كمية مجانية صنعاء</v>
          </cell>
          <cell r="D1204" t="str">
            <v>جبوتي</v>
          </cell>
          <cell r="F1204" t="str">
            <v>SL 650</v>
          </cell>
        </row>
        <row r="1205">
          <cell r="A1205">
            <v>44357</v>
          </cell>
          <cell r="C1205" t="str">
            <v>محلات محمد الكينعي</v>
          </cell>
        </row>
        <row r="1206">
          <cell r="A1206">
            <v>44357</v>
          </cell>
          <cell r="C1206" t="str">
            <v>سفيان المليكي</v>
          </cell>
        </row>
        <row r="1207">
          <cell r="A1207">
            <v>44357</v>
          </cell>
          <cell r="C1207" t="str">
            <v>نابت خليل</v>
          </cell>
        </row>
        <row r="1208">
          <cell r="A1208">
            <v>44357</v>
          </cell>
          <cell r="C1208" t="str">
            <v>محلات أبوعمار المقطري</v>
          </cell>
        </row>
        <row r="1209">
          <cell r="A1209">
            <v>44357</v>
          </cell>
          <cell r="C1209" t="str">
            <v>جميل المطري</v>
          </cell>
        </row>
        <row r="1210">
          <cell r="A1210">
            <v>44357</v>
          </cell>
          <cell r="C1210" t="str">
            <v>جميل المطري</v>
          </cell>
        </row>
        <row r="1211">
          <cell r="A1211">
            <v>44357</v>
          </cell>
          <cell r="C1211" t="str">
            <v>سفيان المليكي</v>
          </cell>
        </row>
        <row r="1212">
          <cell r="A1212">
            <v>44360</v>
          </cell>
          <cell r="C1212" t="str">
            <v>AMTC</v>
          </cell>
          <cell r="D1212" t="str">
            <v>عدن</v>
          </cell>
          <cell r="F1212" t="str">
            <v>SL 650</v>
          </cell>
        </row>
        <row r="1213">
          <cell r="A1213">
            <v>44360</v>
          </cell>
          <cell r="D1213" t="str">
            <v>عدن</v>
          </cell>
          <cell r="F1213" t="str">
            <v>SN L 24x1L</v>
          </cell>
        </row>
        <row r="1214">
          <cell r="A1214">
            <v>44360</v>
          </cell>
          <cell r="D1214" t="str">
            <v>عدن</v>
          </cell>
          <cell r="F1214" t="str">
            <v>T 5w30 SN 1 L</v>
          </cell>
        </row>
        <row r="1215">
          <cell r="A1215">
            <v>44360</v>
          </cell>
          <cell r="D1215" t="str">
            <v>عدن</v>
          </cell>
          <cell r="F1215" t="str">
            <v>15W40 5L</v>
          </cell>
        </row>
        <row r="1216">
          <cell r="A1216">
            <v>44360</v>
          </cell>
          <cell r="C1216" t="str">
            <v>محلات المضلعي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كمية مجانية صنعاء</v>
          </cell>
          <cell r="D1217" t="str">
            <v>جبوتي</v>
          </cell>
          <cell r="F1217" t="str">
            <v>SL 650</v>
          </cell>
        </row>
        <row r="1218">
          <cell r="A1218">
            <v>44360</v>
          </cell>
          <cell r="C1218" t="str">
            <v>محلات البابلي</v>
          </cell>
        </row>
        <row r="1219">
          <cell r="A1219">
            <v>44360</v>
          </cell>
          <cell r="C1219" t="str">
            <v>صالح الشاطر</v>
          </cell>
        </row>
        <row r="1220">
          <cell r="A1220">
            <v>44360</v>
          </cell>
          <cell r="C1220" t="str">
            <v>عبده الشاطر عدن - دولار</v>
          </cell>
        </row>
        <row r="1221">
          <cell r="A1221">
            <v>44361</v>
          </cell>
          <cell r="C1221" t="str">
            <v>هرتز بالدولار</v>
          </cell>
          <cell r="D1221" t="str">
            <v>جبوتي</v>
          </cell>
          <cell r="F1221" t="str">
            <v>SN L 24x1L</v>
          </cell>
        </row>
        <row r="1222">
          <cell r="A1222">
            <v>44361</v>
          </cell>
          <cell r="C1222" t="str">
            <v>بسام القدسي</v>
          </cell>
        </row>
        <row r="1223">
          <cell r="A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محلات أبوعمار المقطري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كمية مجانية - الحديدة</v>
          </cell>
          <cell r="D1226" t="str">
            <v>جبوتي</v>
          </cell>
          <cell r="F1226" t="str">
            <v>SL 650</v>
          </cell>
        </row>
        <row r="1227">
          <cell r="A1227">
            <v>44362</v>
          </cell>
          <cell r="C1227" t="str">
            <v>محلات أبوعمار المقطري</v>
          </cell>
        </row>
        <row r="1228">
          <cell r="A1228">
            <v>44362</v>
          </cell>
          <cell r="C1228" t="str">
            <v>عبده الشاطر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كمية مجانية إب</v>
          </cell>
          <cell r="D1229" t="str">
            <v>جبوتي</v>
          </cell>
          <cell r="F1229" t="str">
            <v>SL 650</v>
          </cell>
        </row>
        <row r="1230">
          <cell r="A1230">
            <v>44362</v>
          </cell>
          <cell r="C1230" t="str">
            <v>عبده الشاطر إب</v>
          </cell>
        </row>
        <row r="1231">
          <cell r="A1231">
            <v>44362</v>
          </cell>
          <cell r="C1231" t="str">
            <v>محلات أبوعصام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كمية مجانية - الحديدة</v>
          </cell>
          <cell r="D1232" t="str">
            <v>جبوتي</v>
          </cell>
          <cell r="F1232" t="str">
            <v>SL 650</v>
          </cell>
        </row>
        <row r="1233">
          <cell r="A1233">
            <v>44362</v>
          </cell>
          <cell r="C1233" t="str">
            <v>محلات أبوعصام</v>
          </cell>
        </row>
        <row r="1234">
          <cell r="A1234">
            <v>44362</v>
          </cell>
          <cell r="C1234" t="str">
            <v>سفيان المليكي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كمية مجانية صنعاء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نابت خليل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كمية مجانية صنعاء</v>
          </cell>
          <cell r="D1237" t="str">
            <v>جبوتي</v>
          </cell>
          <cell r="F1237" t="str">
            <v>SL 650</v>
          </cell>
        </row>
        <row r="1238">
          <cell r="A1238">
            <v>44362</v>
          </cell>
          <cell r="C1238" t="str">
            <v>نابت خليل</v>
          </cell>
        </row>
        <row r="1239">
          <cell r="A1239">
            <v>44362</v>
          </cell>
          <cell r="C1239" t="str">
            <v>علي حسن القحم</v>
          </cell>
        </row>
        <row r="1240">
          <cell r="A1240">
            <v>44362</v>
          </cell>
          <cell r="C1240" t="str">
            <v>سفيان المليكي</v>
          </cell>
        </row>
        <row r="1241">
          <cell r="A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علي حسن القحم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كمية مجانية صنعاء</v>
          </cell>
          <cell r="D1244" t="str">
            <v>جبوتي</v>
          </cell>
          <cell r="F1244" t="str">
            <v>SL 650</v>
          </cell>
        </row>
        <row r="1245">
          <cell r="A1245">
            <v>44363</v>
          </cell>
          <cell r="C1245" t="str">
            <v>علي حسن القحم</v>
          </cell>
        </row>
        <row r="1246">
          <cell r="A1246">
            <v>44363</v>
          </cell>
          <cell r="C1246" t="str">
            <v>عبده الشاطر عدن - دولار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كمية مجانية عدن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محمد علي سيف المقطري - دولار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كمية مجانية عدن</v>
          </cell>
          <cell r="D1249" t="str">
            <v>عدن</v>
          </cell>
          <cell r="F1249" t="str">
            <v>SL 650</v>
          </cell>
        </row>
        <row r="1250">
          <cell r="A1250">
            <v>44363</v>
          </cell>
          <cell r="C1250" t="str">
            <v>صالح الشاطر</v>
          </cell>
        </row>
        <row r="1251">
          <cell r="A1251">
            <v>44364</v>
          </cell>
          <cell r="C1251" t="str">
            <v>محلات أبوعصام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كمية مجانية - الحديدة</v>
          </cell>
          <cell r="D1252" t="str">
            <v>جبوتي</v>
          </cell>
          <cell r="F1252" t="str">
            <v>SL 650</v>
          </cell>
        </row>
        <row r="1253">
          <cell r="A1253">
            <v>44364</v>
          </cell>
          <cell r="C1253" t="str">
            <v>محلات أبوعصام</v>
          </cell>
        </row>
        <row r="1254">
          <cell r="A1254">
            <v>44364</v>
          </cell>
          <cell r="C1254" t="str">
            <v>محلات أبوعمار المقطري</v>
          </cell>
          <cell r="D1254" t="str">
            <v>جبوتي</v>
          </cell>
          <cell r="F1254" t="str">
            <v>SN L 24x1L</v>
          </cell>
        </row>
        <row r="1255">
          <cell r="A1255">
            <v>44364</v>
          </cell>
          <cell r="C1255" t="str">
            <v>محلات أبوعمار المقطري</v>
          </cell>
        </row>
        <row r="1256">
          <cell r="A1256">
            <v>44364</v>
          </cell>
          <cell r="C1256" t="str">
            <v>بسام القدسي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كمية مجانية صنعاء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محمد أحمد العزي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كمية مجانية صنعاء</v>
          </cell>
          <cell r="D1259" t="str">
            <v>جبوتي</v>
          </cell>
          <cell r="F1259" t="str">
            <v>SL 650</v>
          </cell>
        </row>
        <row r="1260">
          <cell r="A1260">
            <v>44364</v>
          </cell>
          <cell r="C1260" t="str">
            <v>فضل محمد ناجي - دولار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كمية مجانية عدن</v>
          </cell>
          <cell r="D1261" t="str">
            <v>عدن</v>
          </cell>
          <cell r="F1261" t="str">
            <v>SL 650</v>
          </cell>
        </row>
        <row r="1262">
          <cell r="A1262">
            <v>44364</v>
          </cell>
          <cell r="C1262" t="str">
            <v>محلات البابلي</v>
          </cell>
        </row>
        <row r="1263">
          <cell r="A1263">
            <v>44364</v>
          </cell>
          <cell r="C1263" t="str">
            <v>محمد علي سيف المقطري - دولار</v>
          </cell>
        </row>
        <row r="1264">
          <cell r="A1264">
            <v>44364</v>
          </cell>
          <cell r="C1264" t="str">
            <v>فضل محمد ناجي - دولار</v>
          </cell>
        </row>
        <row r="1265">
          <cell r="A1265">
            <v>44364</v>
          </cell>
          <cell r="C1265" t="str">
            <v>بسام القدسي</v>
          </cell>
        </row>
        <row r="1266">
          <cell r="A1266">
            <v>44367</v>
          </cell>
          <cell r="C1266" t="str">
            <v>علي مسفر عقاب وأولاده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كمية مجانية صنعاء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سفيان المليكي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كمية مجانية صنعاء</v>
          </cell>
          <cell r="D1269" t="str">
            <v>جبوتي</v>
          </cell>
          <cell r="F1269" t="str">
            <v>SL 650</v>
          </cell>
        </row>
        <row r="1270">
          <cell r="A1270">
            <v>44367</v>
          </cell>
          <cell r="C1270" t="str">
            <v>علي حسن القحم</v>
          </cell>
        </row>
        <row r="1271">
          <cell r="A1271">
            <v>44367</v>
          </cell>
          <cell r="C1271" t="str">
            <v>بسام القدسي</v>
          </cell>
        </row>
        <row r="1272">
          <cell r="A1272">
            <v>44367</v>
          </cell>
          <cell r="C1272" t="str">
            <v>علي مسفر عقاب وأولاده</v>
          </cell>
        </row>
        <row r="1273">
          <cell r="A1273">
            <v>44367</v>
          </cell>
          <cell r="C1273" t="str">
            <v>عبدالسلام الطاهري - دولار</v>
          </cell>
        </row>
        <row r="1274">
          <cell r="A1274">
            <v>44367</v>
          </cell>
          <cell r="C1274" t="str">
            <v>عبده الشاطر عدن - دولار</v>
          </cell>
        </row>
        <row r="1275">
          <cell r="A1275">
            <v>44367</v>
          </cell>
          <cell r="C1275" t="str">
            <v>فهيم الطاهري - دولار</v>
          </cell>
        </row>
        <row r="1276">
          <cell r="A1276">
            <v>44367</v>
          </cell>
          <cell r="C1276" t="str">
            <v>محمد علي سيف المقطري - دولار</v>
          </cell>
        </row>
        <row r="1277">
          <cell r="A1277">
            <v>44368</v>
          </cell>
          <cell r="C1277" t="str">
            <v>مبيعات نقدية - صنعاء</v>
          </cell>
          <cell r="D1277" t="str">
            <v>جبوتي</v>
          </cell>
          <cell r="F1277" t="str">
            <v>SL 650</v>
          </cell>
        </row>
        <row r="1278">
          <cell r="A1278">
            <v>44368</v>
          </cell>
          <cell r="C1278" t="str">
            <v>عبدالسلام الطاهري - دولار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كمية مجانية عدن</v>
          </cell>
          <cell r="D1279" t="str">
            <v>عدن</v>
          </cell>
          <cell r="F1279" t="str">
            <v>SL 650</v>
          </cell>
        </row>
        <row r="1280">
          <cell r="A1280">
            <v>44368</v>
          </cell>
          <cell r="C1280" t="str">
            <v>عبده الشاطر عدن - دولار</v>
          </cell>
          <cell r="D1280" t="str">
            <v>عدن</v>
          </cell>
          <cell r="F1280" t="str">
            <v>T 0w20 SN 1 L</v>
          </cell>
        </row>
        <row r="1281">
          <cell r="A1281">
            <v>44368</v>
          </cell>
          <cell r="C1281" t="str">
            <v>فهيم الطاهري - دولار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 t="str">
            <v>كمية مجانية عدن</v>
          </cell>
          <cell r="D1282" t="str">
            <v>عدن</v>
          </cell>
          <cell r="F1282" t="str">
            <v>SL 650</v>
          </cell>
        </row>
        <row r="1283">
          <cell r="A1283">
            <v>44368</v>
          </cell>
          <cell r="D1283" t="str">
            <v>عدن</v>
          </cell>
          <cell r="F1283" t="str">
            <v>SN L 24x1L</v>
          </cell>
        </row>
        <row r="1284">
          <cell r="A1284">
            <v>44368</v>
          </cell>
          <cell r="C1284" t="str">
            <v>محلات أبوعمار المقطري</v>
          </cell>
        </row>
        <row r="1285">
          <cell r="A1285">
            <v>44368</v>
          </cell>
          <cell r="C1285" t="str">
            <v>سفيان المليكي</v>
          </cell>
        </row>
        <row r="1286">
          <cell r="A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عبدالحكيم القاضي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كمية مجانية صنعاء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عدنان النهدي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كمية مجانية صنعاء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 t="str">
            <v>سفيان المليكي</v>
          </cell>
          <cell r="D1296" t="str">
            <v>جبوتي</v>
          </cell>
          <cell r="F1296" t="str">
            <v>SL 650</v>
          </cell>
        </row>
        <row r="1297">
          <cell r="A1297">
            <v>44369</v>
          </cell>
          <cell r="D1297" t="str">
            <v>جبوتي</v>
          </cell>
          <cell r="F1297" t="str">
            <v>SN L 24x1L</v>
          </cell>
        </row>
        <row r="1298">
          <cell r="A1298">
            <v>44369</v>
          </cell>
          <cell r="D1298" t="str">
            <v>جبوتي</v>
          </cell>
          <cell r="F1298" t="str">
            <v>D-50 644</v>
          </cell>
        </row>
        <row r="1299">
          <cell r="A1299">
            <v>44369</v>
          </cell>
          <cell r="D1299" t="str">
            <v>جبوتي</v>
          </cell>
          <cell r="F1299" t="str">
            <v>15W40 5L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SL 650</v>
          </cell>
        </row>
        <row r="1301">
          <cell r="A1301">
            <v>44369</v>
          </cell>
          <cell r="C1301" t="str">
            <v>كمية مجانية صنعاء</v>
          </cell>
          <cell r="D1301" t="str">
            <v>جبوتي</v>
          </cell>
          <cell r="F1301" t="str">
            <v>D-50 644</v>
          </cell>
        </row>
        <row r="1302">
          <cell r="A1302">
            <v>44369</v>
          </cell>
          <cell r="C1302" t="str">
            <v>محلات المضلعي</v>
          </cell>
        </row>
        <row r="1303">
          <cell r="A1303">
            <v>44369</v>
          </cell>
          <cell r="C1303" t="str">
            <v>عبده الشاطر إب</v>
          </cell>
        </row>
        <row r="1304">
          <cell r="A1304">
            <v>44369</v>
          </cell>
          <cell r="C1304" t="str">
            <v>محلات أبوعصام</v>
          </cell>
        </row>
        <row r="1305">
          <cell r="A1305">
            <v>44369</v>
          </cell>
          <cell r="C1305" t="str">
            <v>نعمان عيضة</v>
          </cell>
        </row>
        <row r="1306">
          <cell r="A1306">
            <v>44369</v>
          </cell>
          <cell r="C1306" t="str">
            <v>سفيان المليكي</v>
          </cell>
        </row>
        <row r="1307">
          <cell r="A1307">
            <v>44369</v>
          </cell>
          <cell r="C1307" t="str">
            <v>جميل المطري</v>
          </cell>
        </row>
        <row r="1308">
          <cell r="A1308">
            <v>44369</v>
          </cell>
          <cell r="C1308" t="str">
            <v>محلات أبوعمار المقطري</v>
          </cell>
        </row>
        <row r="1309">
          <cell r="A1309">
            <v>44369</v>
          </cell>
          <cell r="C1309" t="str">
            <v>محلات أبوعمار المقطري</v>
          </cell>
        </row>
        <row r="1310">
          <cell r="A1310">
            <v>44369</v>
          </cell>
          <cell r="C1310" t="str">
            <v>محلات أبوعمار المقطري</v>
          </cell>
        </row>
        <row r="1311">
          <cell r="A1311">
            <v>44369</v>
          </cell>
          <cell r="C1311" t="str">
            <v>محلات أبوعصام</v>
          </cell>
        </row>
        <row r="1312">
          <cell r="A1312">
            <v>44369</v>
          </cell>
          <cell r="C1312" t="str">
            <v>محمد أحمد العزي</v>
          </cell>
        </row>
        <row r="1313">
          <cell r="A1313">
            <v>44369</v>
          </cell>
          <cell r="C1313" t="str">
            <v>عدنان النهدي</v>
          </cell>
        </row>
        <row r="1314">
          <cell r="A1314">
            <v>44369</v>
          </cell>
          <cell r="C1314" t="str">
            <v>عبده الشاطر إب</v>
          </cell>
        </row>
        <row r="1315">
          <cell r="A1315">
            <v>44369</v>
          </cell>
          <cell r="C1315" t="str">
            <v>فهيم الطاهري - دولار</v>
          </cell>
        </row>
        <row r="1316">
          <cell r="A1316">
            <v>44370</v>
          </cell>
          <cell r="C1316" t="str">
            <v>حوالة واردة من عدن</v>
          </cell>
        </row>
        <row r="1317">
          <cell r="A1317">
            <v>44370</v>
          </cell>
          <cell r="C1317" t="str">
            <v>حوالة صادرة من عدن</v>
          </cell>
        </row>
        <row r="1318">
          <cell r="A1318">
            <v>44370</v>
          </cell>
          <cell r="D1318" t="str">
            <v>عدن</v>
          </cell>
          <cell r="F1318" t="str">
            <v>15W40 5G</v>
          </cell>
        </row>
        <row r="1319">
          <cell r="A1319">
            <v>44371</v>
          </cell>
          <cell r="C1319" t="str">
            <v>محلات البابلي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كمية مجانية صنعاء</v>
          </cell>
          <cell r="D1320" t="str">
            <v>جبوتي</v>
          </cell>
          <cell r="F1320" t="str">
            <v>SL 650</v>
          </cell>
        </row>
        <row r="1321">
          <cell r="A1321">
            <v>44371</v>
          </cell>
          <cell r="C1321" t="str">
            <v>سفيان المليكي</v>
          </cell>
        </row>
        <row r="1322">
          <cell r="A1322">
            <v>44373</v>
          </cell>
          <cell r="C1322" t="str">
            <v>محلات الأسلمي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كمية مجانية صنعاء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محلات أبوعمار المقطري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كمية مجانية صنعاء</v>
          </cell>
          <cell r="D1325" t="str">
            <v>جبوتي</v>
          </cell>
          <cell r="F1325" t="str">
            <v>SL 650</v>
          </cell>
        </row>
        <row r="1326">
          <cell r="A1326">
            <v>44373</v>
          </cell>
          <cell r="C1326" t="str">
            <v>محلات أبوعمار المقطري</v>
          </cell>
        </row>
        <row r="1327">
          <cell r="A1327">
            <v>44373</v>
          </cell>
          <cell r="C1327" t="str">
            <v>محلات أبوعصام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كمية مجانية صنعاء</v>
          </cell>
          <cell r="D1328" t="str">
            <v>جبوتي</v>
          </cell>
          <cell r="F1328" t="str">
            <v>SL 650</v>
          </cell>
        </row>
        <row r="1329">
          <cell r="A1329">
            <v>44373</v>
          </cell>
          <cell r="C1329" t="str">
            <v>محلات أبوعصام</v>
          </cell>
        </row>
        <row r="1330">
          <cell r="A1330">
            <v>44373</v>
          </cell>
          <cell r="C1330" t="str">
            <v>نعمان عيضة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كمية مجانية صنعاء</v>
          </cell>
          <cell r="D1331" t="str">
            <v>جبوتي</v>
          </cell>
          <cell r="F1331" t="str">
            <v>SL 650</v>
          </cell>
        </row>
        <row r="1332">
          <cell r="A1332">
            <v>44373</v>
          </cell>
          <cell r="C1332" t="str">
            <v>نعمان عيضة</v>
          </cell>
        </row>
        <row r="1333">
          <cell r="A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بسام القدسي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كمية مجانية صنعاء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سفيان المليكي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كمية مجانية صنعاء</v>
          </cell>
          <cell r="D1338" t="str">
            <v>جبوتي</v>
          </cell>
          <cell r="F1338" t="str">
            <v>SL 650</v>
          </cell>
        </row>
        <row r="1339">
          <cell r="A1339">
            <v>44373</v>
          </cell>
          <cell r="C1339" t="str">
            <v>نعمان عيضة</v>
          </cell>
        </row>
        <row r="1340">
          <cell r="A1340">
            <v>44373</v>
          </cell>
          <cell r="C1340" t="str">
            <v>بسام القدسي</v>
          </cell>
        </row>
        <row r="1341">
          <cell r="A1341">
            <v>44373</v>
          </cell>
          <cell r="C1341" t="str">
            <v>سفيان المليكي</v>
          </cell>
        </row>
        <row r="1342">
          <cell r="A1342">
            <v>44375</v>
          </cell>
          <cell r="C1342" t="str">
            <v>صالح الشاطر - اب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كمية مجانية إب</v>
          </cell>
          <cell r="D1343" t="str">
            <v>جبوتي</v>
          </cell>
          <cell r="F1343" t="str">
            <v>SL 650</v>
          </cell>
        </row>
        <row r="1344">
          <cell r="A1344">
            <v>44375</v>
          </cell>
          <cell r="C1344" t="str">
            <v>صالح الشاطر - اب</v>
          </cell>
        </row>
        <row r="1345">
          <cell r="A1345">
            <v>44375</v>
          </cell>
          <cell r="C1345" t="str">
            <v>عبده الشاطر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كمية مجانية إب</v>
          </cell>
          <cell r="D1346" t="str">
            <v>جبوتي</v>
          </cell>
          <cell r="F1346" t="str">
            <v>SL 650</v>
          </cell>
        </row>
        <row r="1347">
          <cell r="A1347">
            <v>44375</v>
          </cell>
          <cell r="C1347" t="str">
            <v>عبده الشاطر إب</v>
          </cell>
        </row>
        <row r="1348">
          <cell r="A1348">
            <v>44375</v>
          </cell>
          <cell r="C1348" t="str">
            <v>محمد حسن أحمد البحري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كمية مجانية صنعاء</v>
          </cell>
          <cell r="D1349" t="str">
            <v>جبوتي</v>
          </cell>
          <cell r="F1349" t="str">
            <v>SL 650</v>
          </cell>
        </row>
        <row r="1350">
          <cell r="A1350">
            <v>44375</v>
          </cell>
          <cell r="C1350" t="str">
            <v>صالح الشاطر - اب</v>
          </cell>
        </row>
        <row r="1351">
          <cell r="A1351">
            <v>44375</v>
          </cell>
          <cell r="C1351" t="str">
            <v>محمد حسن أحمد البحري</v>
          </cell>
        </row>
        <row r="1352">
          <cell r="A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D1353" t="str">
            <v>عدن</v>
          </cell>
          <cell r="F1353" t="str">
            <v>SL 650</v>
          </cell>
        </row>
        <row r="1354">
          <cell r="A1354">
            <v>44376</v>
          </cell>
          <cell r="C1354" t="str">
            <v>صالح الشاطر - اب</v>
          </cell>
        </row>
        <row r="1355">
          <cell r="A1355">
            <v>44376</v>
          </cell>
          <cell r="C1355" t="str">
            <v>علي مسفر عقاب وأولاده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</row>
        <row r="1359">
          <cell r="A1359">
            <v>44377</v>
          </cell>
          <cell r="C1359" t="str">
            <v>بسام القدسي</v>
          </cell>
        </row>
      </sheetData>
      <sheetData sheetId="6">
        <row r="26">
          <cell r="Z26" t="str">
            <v>T 0w20 SN 1 L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I4">
            <v>44197</v>
          </cell>
        </row>
      </sheetData>
      <sheetData sheetId="15">
        <row r="2">
          <cell r="D2" t="str">
            <v>بسام القدسي</v>
          </cell>
        </row>
      </sheetData>
      <sheetData sheetId="16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>مدينة عدن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>مدينة تعز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>مدينة إب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2019</v>
          </cell>
        </row>
      </sheetData>
      <sheetData sheetId="17">
        <row r="3">
          <cell r="N3" t="str">
            <v>عملاء صنعاء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31"/>
  <sheetViews>
    <sheetView showZeros="0" rightToLeft="1" workbookViewId="0"/>
  </sheetViews>
  <sheetFormatPr defaultRowHeight="14.25" x14ac:dyDescent="0.2"/>
  <cols>
    <col min="2" max="2" width="29.75" bestFit="1" customWidth="1"/>
    <col min="3" max="3" width="15.25" bestFit="1" customWidth="1"/>
  </cols>
  <sheetData>
    <row r="2" spans="1:3" x14ac:dyDescent="0.2">
      <c r="C2" t="s">
        <v>1</v>
      </c>
    </row>
    <row r="3" spans="1:3" x14ac:dyDescent="0.2">
      <c r="B3" s="59" t="s">
        <v>13</v>
      </c>
      <c r="C3" s="60" t="s">
        <v>10</v>
      </c>
    </row>
    <row r="4" spans="1:3" x14ac:dyDescent="0.2">
      <c r="A4" t="s">
        <v>11</v>
      </c>
      <c r="B4" s="61" t="s">
        <v>14</v>
      </c>
      <c r="C4" s="63">
        <v>-2700000</v>
      </c>
    </row>
    <row r="5" spans="1:3" x14ac:dyDescent="0.2">
      <c r="A5" t="s">
        <v>12</v>
      </c>
      <c r="B5" s="62" t="s">
        <v>15</v>
      </c>
      <c r="C5" s="63">
        <v>3367460</v>
      </c>
    </row>
    <row r="6" spans="1:3" x14ac:dyDescent="0.2">
      <c r="A6" t="s">
        <v>11</v>
      </c>
      <c r="B6" s="62" t="s">
        <v>16</v>
      </c>
      <c r="C6" s="63">
        <v>0</v>
      </c>
    </row>
    <row r="7" spans="1:3" x14ac:dyDescent="0.2">
      <c r="A7" t="s">
        <v>12</v>
      </c>
      <c r="B7" s="62" t="s">
        <v>17</v>
      </c>
      <c r="C7" s="64">
        <v>-9522</v>
      </c>
    </row>
    <row r="8" spans="1:3" x14ac:dyDescent="0.2">
      <c r="A8" t="s">
        <v>11</v>
      </c>
      <c r="B8" s="62" t="s">
        <v>18</v>
      </c>
      <c r="C8" s="63">
        <v>11246900</v>
      </c>
    </row>
    <row r="9" spans="1:3" x14ac:dyDescent="0.2">
      <c r="A9" t="s">
        <v>12</v>
      </c>
      <c r="B9" s="62" t="s">
        <v>19</v>
      </c>
      <c r="C9" s="64">
        <v>-283</v>
      </c>
    </row>
    <row r="10" spans="1:3" x14ac:dyDescent="0.2">
      <c r="A10" t="s">
        <v>11</v>
      </c>
      <c r="B10" s="62" t="s">
        <v>20</v>
      </c>
      <c r="C10" s="64">
        <v>-4274</v>
      </c>
    </row>
    <row r="11" spans="1:3" x14ac:dyDescent="0.2">
      <c r="A11" t="s">
        <v>12</v>
      </c>
      <c r="B11" s="62" t="s">
        <v>21</v>
      </c>
      <c r="C11" s="63">
        <v>77715382</v>
      </c>
    </row>
    <row r="12" spans="1:3" x14ac:dyDescent="0.2">
      <c r="A12" t="s">
        <v>11</v>
      </c>
      <c r="B12" s="62" t="s">
        <v>22</v>
      </c>
      <c r="C12" s="63">
        <v>97664850</v>
      </c>
    </row>
    <row r="13" spans="1:3" x14ac:dyDescent="0.2">
      <c r="A13" t="s">
        <v>12</v>
      </c>
      <c r="B13" s="62" t="s">
        <v>23</v>
      </c>
      <c r="C13" s="63">
        <v>30390600</v>
      </c>
    </row>
    <row r="14" spans="1:3" x14ac:dyDescent="0.2">
      <c r="A14" t="s">
        <v>11</v>
      </c>
      <c r="B14" s="62" t="s">
        <v>24</v>
      </c>
      <c r="C14" s="64">
        <v>-22529</v>
      </c>
    </row>
    <row r="15" spans="1:3" x14ac:dyDescent="0.2">
      <c r="A15" t="s">
        <v>12</v>
      </c>
      <c r="B15" s="62" t="s">
        <v>25</v>
      </c>
      <c r="C15" s="63">
        <v>4298305</v>
      </c>
    </row>
    <row r="16" spans="1:3" x14ac:dyDescent="0.2">
      <c r="A16" t="s">
        <v>11</v>
      </c>
      <c r="B16" s="62" t="s">
        <v>26</v>
      </c>
      <c r="C16" s="63">
        <v>0</v>
      </c>
    </row>
    <row r="17" spans="1:3" x14ac:dyDescent="0.2">
      <c r="A17" t="s">
        <v>12</v>
      </c>
      <c r="B17" s="62" t="s">
        <v>27</v>
      </c>
      <c r="C17" s="64">
        <v>-8000</v>
      </c>
    </row>
    <row r="18" spans="1:3" x14ac:dyDescent="0.2">
      <c r="A18" t="s">
        <v>11</v>
      </c>
      <c r="B18" s="62" t="s">
        <v>28</v>
      </c>
      <c r="C18" s="63">
        <v>26565000</v>
      </c>
    </row>
    <row r="19" spans="1:3" x14ac:dyDescent="0.2">
      <c r="A19" t="s">
        <v>12</v>
      </c>
      <c r="B19" s="62" t="s">
        <v>29</v>
      </c>
      <c r="C19" s="63">
        <v>0</v>
      </c>
    </row>
    <row r="20" spans="1:3" x14ac:dyDescent="0.2">
      <c r="A20" t="s">
        <v>11</v>
      </c>
      <c r="B20" s="62" t="s">
        <v>30</v>
      </c>
      <c r="C20" s="63">
        <v>0</v>
      </c>
    </row>
    <row r="21" spans="1:3" x14ac:dyDescent="0.2">
      <c r="A21" t="s">
        <v>12</v>
      </c>
      <c r="B21" s="62" t="s">
        <v>31</v>
      </c>
      <c r="C21" s="63">
        <v>0</v>
      </c>
    </row>
    <row r="22" spans="1:3" x14ac:dyDescent="0.2">
      <c r="A22" t="s">
        <v>11</v>
      </c>
      <c r="B22" s="62" t="s">
        <v>32</v>
      </c>
      <c r="C22" s="64">
        <v>-26577822</v>
      </c>
    </row>
    <row r="23" spans="1:3" x14ac:dyDescent="0.2">
      <c r="A23" t="s">
        <v>12</v>
      </c>
      <c r="B23" s="62" t="s">
        <v>33</v>
      </c>
      <c r="C23" s="64">
        <v>-9375</v>
      </c>
    </row>
    <row r="24" spans="1:3" x14ac:dyDescent="0.2">
      <c r="A24" t="s">
        <v>11</v>
      </c>
      <c r="B24" s="62" t="s">
        <v>34</v>
      </c>
      <c r="C24" s="64">
        <v>-13279</v>
      </c>
    </row>
    <row r="25" spans="1:3" x14ac:dyDescent="0.2">
      <c r="A25" t="s">
        <v>12</v>
      </c>
      <c r="B25" s="62" t="s">
        <v>35</v>
      </c>
      <c r="C25" s="64">
        <v>-25776</v>
      </c>
    </row>
    <row r="26" spans="1:3" x14ac:dyDescent="0.2">
      <c r="A26" t="s">
        <v>11</v>
      </c>
      <c r="B26" s="62" t="s">
        <v>36</v>
      </c>
      <c r="C26" s="64">
        <v>-17634</v>
      </c>
    </row>
    <row r="27" spans="1:3" x14ac:dyDescent="0.2">
      <c r="A27" t="s">
        <v>12</v>
      </c>
      <c r="B27" s="62" t="s">
        <v>37</v>
      </c>
      <c r="C27" s="63">
        <v>0</v>
      </c>
    </row>
    <row r="28" spans="1:3" x14ac:dyDescent="0.2">
      <c r="A28" t="s">
        <v>11</v>
      </c>
      <c r="B28" s="62" t="s">
        <v>38</v>
      </c>
      <c r="C28" s="63">
        <v>0</v>
      </c>
    </row>
    <row r="29" spans="1:3" x14ac:dyDescent="0.2">
      <c r="A29" t="s">
        <v>12</v>
      </c>
      <c r="B29" s="62" t="s">
        <v>39</v>
      </c>
      <c r="C29" s="64">
        <v>-40300</v>
      </c>
    </row>
    <row r="30" spans="1:3" x14ac:dyDescent="0.2">
      <c r="A30" t="s">
        <v>11</v>
      </c>
      <c r="B30" s="62" t="s">
        <v>40</v>
      </c>
      <c r="C30" s="64">
        <v>-45000</v>
      </c>
    </row>
    <row r="31" spans="1:3" x14ac:dyDescent="0.2">
      <c r="A31" t="s">
        <v>12</v>
      </c>
      <c r="B31" s="62" t="s">
        <v>41</v>
      </c>
      <c r="C31" s="64">
        <v>-38635</v>
      </c>
    </row>
    <row r="32" spans="1:3" x14ac:dyDescent="0.2">
      <c r="A32" t="s">
        <v>11</v>
      </c>
      <c r="B32" s="62" t="s">
        <v>42</v>
      </c>
      <c r="C32" s="64">
        <v>-127786</v>
      </c>
    </row>
    <row r="33" spans="1:3" x14ac:dyDescent="0.2">
      <c r="A33" t="s">
        <v>12</v>
      </c>
      <c r="B33" s="62" t="s">
        <v>43</v>
      </c>
      <c r="C33" s="64">
        <v>246550</v>
      </c>
    </row>
    <row r="34" spans="1:3" x14ac:dyDescent="0.2">
      <c r="A34" t="s">
        <v>11</v>
      </c>
      <c r="B34" s="62" t="s">
        <v>44</v>
      </c>
      <c r="C34" s="63">
        <v>0</v>
      </c>
    </row>
    <row r="35" spans="1:3" x14ac:dyDescent="0.2">
      <c r="A35" t="s">
        <v>12</v>
      </c>
      <c r="B35" s="62" t="s">
        <v>45</v>
      </c>
      <c r="C35" s="63">
        <v>0</v>
      </c>
    </row>
    <row r="36" spans="1:3" x14ac:dyDescent="0.2">
      <c r="A36" t="s">
        <v>11</v>
      </c>
      <c r="B36" s="62" t="s">
        <v>46</v>
      </c>
      <c r="C36" s="63">
        <v>0</v>
      </c>
    </row>
    <row r="37" spans="1:3" x14ac:dyDescent="0.2">
      <c r="A37" t="s">
        <v>12</v>
      </c>
      <c r="B37" s="62" t="s">
        <v>47</v>
      </c>
      <c r="C37" s="63">
        <v>0</v>
      </c>
    </row>
    <row r="38" spans="1:3" x14ac:dyDescent="0.2">
      <c r="A38" t="s">
        <v>11</v>
      </c>
      <c r="B38" s="62" t="s">
        <v>48</v>
      </c>
      <c r="C38" s="63">
        <v>0</v>
      </c>
    </row>
    <row r="39" spans="1:3" x14ac:dyDescent="0.2">
      <c r="A39" t="s">
        <v>12</v>
      </c>
      <c r="B39" s="62" t="s">
        <v>49</v>
      </c>
      <c r="C39" s="63">
        <v>0</v>
      </c>
    </row>
    <row r="40" spans="1:3" x14ac:dyDescent="0.2">
      <c r="A40" t="s">
        <v>11</v>
      </c>
      <c r="B40" s="62" t="s">
        <v>50</v>
      </c>
      <c r="C40" s="63">
        <v>0</v>
      </c>
    </row>
    <row r="41" spans="1:3" x14ac:dyDescent="0.2">
      <c r="A41" t="s">
        <v>12</v>
      </c>
      <c r="B41" s="62" t="s">
        <v>51</v>
      </c>
      <c r="C41" s="64">
        <v>-3535</v>
      </c>
    </row>
    <row r="42" spans="1:3" x14ac:dyDescent="0.2">
      <c r="A42" t="s">
        <v>11</v>
      </c>
      <c r="B42" s="62" t="s">
        <v>52</v>
      </c>
      <c r="C42" s="64">
        <v>-5230</v>
      </c>
    </row>
    <row r="43" spans="1:3" x14ac:dyDescent="0.2">
      <c r="A43" t="s">
        <v>12</v>
      </c>
      <c r="B43" s="62" t="s">
        <v>53</v>
      </c>
      <c r="C43" s="63">
        <v>0</v>
      </c>
    </row>
    <row r="44" spans="1:3" x14ac:dyDescent="0.2">
      <c r="A44" t="s">
        <v>11</v>
      </c>
      <c r="B44" s="62" t="s">
        <v>54</v>
      </c>
      <c r="C44" s="64">
        <v>-26043</v>
      </c>
    </row>
    <row r="45" spans="1:3" x14ac:dyDescent="0.2">
      <c r="A45" t="s">
        <v>12</v>
      </c>
      <c r="B45" s="62" t="s">
        <v>55</v>
      </c>
      <c r="C45" s="63">
        <v>9313299</v>
      </c>
    </row>
    <row r="46" spans="1:3" x14ac:dyDescent="0.2">
      <c r="A46" t="s">
        <v>11</v>
      </c>
      <c r="B46" s="62" t="s">
        <v>56</v>
      </c>
      <c r="C46" s="63">
        <v>0</v>
      </c>
    </row>
    <row r="47" spans="1:3" x14ac:dyDescent="0.2">
      <c r="A47" t="s">
        <v>12</v>
      </c>
      <c r="B47" s="62" t="s">
        <v>57</v>
      </c>
      <c r="C47" s="63">
        <v>0</v>
      </c>
    </row>
    <row r="48" spans="1:3" x14ac:dyDescent="0.2">
      <c r="A48" t="s">
        <v>11</v>
      </c>
      <c r="B48" s="62" t="s">
        <v>58</v>
      </c>
      <c r="C48" s="63">
        <v>0</v>
      </c>
    </row>
    <row r="49" spans="1:3" x14ac:dyDescent="0.2">
      <c r="A49" t="s">
        <v>12</v>
      </c>
      <c r="B49" s="62" t="s">
        <v>59</v>
      </c>
      <c r="C49" s="63">
        <v>0</v>
      </c>
    </row>
    <row r="50" spans="1:3" x14ac:dyDescent="0.2">
      <c r="A50" t="s">
        <v>11</v>
      </c>
      <c r="B50" s="62" t="s">
        <v>60</v>
      </c>
      <c r="C50" s="63">
        <v>0</v>
      </c>
    </row>
    <row r="51" spans="1:3" x14ac:dyDescent="0.2">
      <c r="A51" t="s">
        <v>12</v>
      </c>
      <c r="B51" s="62" t="s">
        <v>61</v>
      </c>
      <c r="C51" s="63">
        <v>0</v>
      </c>
    </row>
    <row r="52" spans="1:3" x14ac:dyDescent="0.2">
      <c r="A52" t="s">
        <v>11</v>
      </c>
      <c r="B52" s="62" t="s">
        <v>62</v>
      </c>
      <c r="C52" s="63">
        <v>0</v>
      </c>
    </row>
    <row r="53" spans="1:3" x14ac:dyDescent="0.2">
      <c r="A53" t="s">
        <v>12</v>
      </c>
      <c r="B53" s="62" t="s">
        <v>63</v>
      </c>
      <c r="C53" s="63">
        <v>1721676</v>
      </c>
    </row>
    <row r="54" spans="1:3" x14ac:dyDescent="0.2">
      <c r="A54" t="s">
        <v>11</v>
      </c>
      <c r="B54" s="62" t="s">
        <v>64</v>
      </c>
      <c r="C54" s="63">
        <v>0</v>
      </c>
    </row>
    <row r="55" spans="1:3" x14ac:dyDescent="0.2">
      <c r="A55" t="s">
        <v>12</v>
      </c>
      <c r="B55" s="62" t="s">
        <v>65</v>
      </c>
      <c r="C55" s="64">
        <v>-17400</v>
      </c>
    </row>
    <row r="56" spans="1:3" x14ac:dyDescent="0.2">
      <c r="A56" t="s">
        <v>11</v>
      </c>
      <c r="B56" s="62" t="s">
        <v>66</v>
      </c>
      <c r="C56" s="63">
        <v>0</v>
      </c>
    </row>
    <row r="57" spans="1:3" x14ac:dyDescent="0.2">
      <c r="A57" t="s">
        <v>12</v>
      </c>
      <c r="B57" s="62" t="s">
        <v>67</v>
      </c>
      <c r="C57" s="64">
        <v>-58898</v>
      </c>
    </row>
    <row r="58" spans="1:3" x14ac:dyDescent="0.2">
      <c r="A58" t="s">
        <v>11</v>
      </c>
      <c r="B58" s="62" t="s">
        <v>68</v>
      </c>
      <c r="C58" s="63">
        <v>0</v>
      </c>
    </row>
    <row r="59" spans="1:3" x14ac:dyDescent="0.2">
      <c r="A59" t="s">
        <v>12</v>
      </c>
      <c r="B59" s="62" t="s">
        <v>69</v>
      </c>
      <c r="C59" s="63">
        <v>0</v>
      </c>
    </row>
    <row r="60" spans="1:3" x14ac:dyDescent="0.2">
      <c r="A60" t="s">
        <v>11</v>
      </c>
      <c r="B60" s="62" t="s">
        <v>70</v>
      </c>
      <c r="C60" s="63">
        <v>0</v>
      </c>
    </row>
    <row r="61" spans="1:3" x14ac:dyDescent="0.2">
      <c r="A61" t="s">
        <v>12</v>
      </c>
      <c r="B61" s="62" t="s">
        <v>71</v>
      </c>
      <c r="C61" s="64">
        <v>-30</v>
      </c>
    </row>
    <row r="62" spans="1:3" x14ac:dyDescent="0.2">
      <c r="A62" t="s">
        <v>11</v>
      </c>
      <c r="B62" s="62" t="s">
        <v>72</v>
      </c>
      <c r="C62" s="63">
        <v>0</v>
      </c>
    </row>
    <row r="63" spans="1:3" x14ac:dyDescent="0.2">
      <c r="A63" t="s">
        <v>12</v>
      </c>
      <c r="B63" s="62" t="s">
        <v>73</v>
      </c>
      <c r="C63" s="63">
        <v>0</v>
      </c>
    </row>
    <row r="64" spans="1:3" x14ac:dyDescent="0.2">
      <c r="A64" t="s">
        <v>11</v>
      </c>
      <c r="B64" s="62" t="s">
        <v>74</v>
      </c>
      <c r="C64" s="63">
        <v>0</v>
      </c>
    </row>
    <row r="65" spans="1:3" x14ac:dyDescent="0.2">
      <c r="A65" t="s">
        <v>12</v>
      </c>
      <c r="B65" s="62" t="s">
        <v>75</v>
      </c>
      <c r="C65" s="63">
        <v>0</v>
      </c>
    </row>
    <row r="66" spans="1:3" x14ac:dyDescent="0.2">
      <c r="A66" t="s">
        <v>11</v>
      </c>
      <c r="B66" s="62" t="s">
        <v>76</v>
      </c>
      <c r="C66" s="63">
        <v>0</v>
      </c>
    </row>
    <row r="67" spans="1:3" x14ac:dyDescent="0.2">
      <c r="A67" t="s">
        <v>12</v>
      </c>
      <c r="B67" s="62" t="s">
        <v>77</v>
      </c>
      <c r="C67" s="63">
        <v>0</v>
      </c>
    </row>
    <row r="68" spans="1:3" x14ac:dyDescent="0.2">
      <c r="A68" t="s">
        <v>11</v>
      </c>
      <c r="B68" s="62" t="s">
        <v>78</v>
      </c>
      <c r="C68" s="63">
        <v>0</v>
      </c>
    </row>
    <row r="69" spans="1:3" x14ac:dyDescent="0.2">
      <c r="A69" t="s">
        <v>12</v>
      </c>
      <c r="B69" s="62" t="s">
        <v>79</v>
      </c>
      <c r="C69" s="63">
        <v>0</v>
      </c>
    </row>
    <row r="70" spans="1:3" x14ac:dyDescent="0.2">
      <c r="A70" t="s">
        <v>11</v>
      </c>
      <c r="B70" s="62" t="s">
        <v>80</v>
      </c>
      <c r="C70" s="63">
        <v>0</v>
      </c>
    </row>
    <row r="71" spans="1:3" x14ac:dyDescent="0.2">
      <c r="A71" t="s">
        <v>12</v>
      </c>
      <c r="B71" s="62" t="s">
        <v>81</v>
      </c>
      <c r="C71" s="63">
        <v>0</v>
      </c>
    </row>
    <row r="72" spans="1:3" x14ac:dyDescent="0.2">
      <c r="A72" t="s">
        <v>11</v>
      </c>
      <c r="B72" s="62" t="s">
        <v>82</v>
      </c>
      <c r="C72" s="63">
        <v>0</v>
      </c>
    </row>
    <row r="73" spans="1:3" x14ac:dyDescent="0.2">
      <c r="A73" t="s">
        <v>12</v>
      </c>
      <c r="B73" s="62" t="s">
        <v>83</v>
      </c>
      <c r="C73" s="63">
        <v>0</v>
      </c>
    </row>
    <row r="74" spans="1:3" x14ac:dyDescent="0.2">
      <c r="A74" t="s">
        <v>11</v>
      </c>
      <c r="B74" s="62" t="s">
        <v>84</v>
      </c>
      <c r="C74" s="63">
        <v>0</v>
      </c>
    </row>
    <row r="75" spans="1:3" x14ac:dyDescent="0.2">
      <c r="A75" t="s">
        <v>12</v>
      </c>
      <c r="B75" s="62" t="s">
        <v>85</v>
      </c>
      <c r="C75" s="63">
        <v>0</v>
      </c>
    </row>
    <row r="76" spans="1:3" x14ac:dyDescent="0.2">
      <c r="A76" t="s">
        <v>11</v>
      </c>
      <c r="B76" s="62" t="s">
        <v>86</v>
      </c>
      <c r="C76" s="63">
        <v>0</v>
      </c>
    </row>
    <row r="77" spans="1:3" x14ac:dyDescent="0.2">
      <c r="A77" t="s">
        <v>12</v>
      </c>
      <c r="B77" s="62" t="s">
        <v>87</v>
      </c>
      <c r="C77" s="63">
        <v>0</v>
      </c>
    </row>
    <row r="78" spans="1:3" x14ac:dyDescent="0.2">
      <c r="A78" t="s">
        <v>11</v>
      </c>
      <c r="B78" s="62" t="s">
        <v>88</v>
      </c>
      <c r="C78" s="63">
        <v>2330000</v>
      </c>
    </row>
    <row r="79" spans="1:3" x14ac:dyDescent="0.2">
      <c r="A79" t="s">
        <v>12</v>
      </c>
      <c r="B79" s="62" t="s">
        <v>89</v>
      </c>
      <c r="C79" s="63">
        <v>0</v>
      </c>
    </row>
    <row r="80" spans="1:3" x14ac:dyDescent="0.2">
      <c r="A80" t="s">
        <v>11</v>
      </c>
      <c r="B80" s="62" t="s">
        <v>90</v>
      </c>
      <c r="C80" s="63">
        <v>0</v>
      </c>
    </row>
    <row r="81" spans="1:3" x14ac:dyDescent="0.2">
      <c r="A81" t="s">
        <v>12</v>
      </c>
      <c r="B81" s="62" t="s">
        <v>91</v>
      </c>
      <c r="C81" s="64">
        <v>0</v>
      </c>
    </row>
    <row r="82" spans="1:3" x14ac:dyDescent="0.2">
      <c r="A82" t="s">
        <v>11</v>
      </c>
      <c r="B82" s="62" t="s">
        <v>92</v>
      </c>
      <c r="C82" s="63">
        <v>0</v>
      </c>
    </row>
    <row r="83" spans="1:3" x14ac:dyDescent="0.2">
      <c r="A83" t="s">
        <v>12</v>
      </c>
      <c r="B83" s="62" t="s">
        <v>93</v>
      </c>
      <c r="C83" s="63">
        <v>0</v>
      </c>
    </row>
    <row r="84" spans="1:3" x14ac:dyDescent="0.2">
      <c r="A84" t="s">
        <v>11</v>
      </c>
      <c r="B84" s="62" t="s">
        <v>94</v>
      </c>
      <c r="C84" s="63">
        <v>0</v>
      </c>
    </row>
    <row r="85" spans="1:3" x14ac:dyDescent="0.2">
      <c r="A85" t="s">
        <v>12</v>
      </c>
      <c r="B85" s="62" t="s">
        <v>95</v>
      </c>
      <c r="C85" s="63">
        <v>0</v>
      </c>
    </row>
    <row r="86" spans="1:3" x14ac:dyDescent="0.2">
      <c r="A86" t="s">
        <v>11</v>
      </c>
      <c r="B86" s="62" t="s">
        <v>96</v>
      </c>
      <c r="C86" s="63">
        <v>0</v>
      </c>
    </row>
    <row r="87" spans="1:3" x14ac:dyDescent="0.2">
      <c r="A87" t="s">
        <v>12</v>
      </c>
      <c r="B87" s="62" t="s">
        <v>97</v>
      </c>
      <c r="C87" s="63">
        <v>0</v>
      </c>
    </row>
    <row r="88" spans="1:3" x14ac:dyDescent="0.2">
      <c r="A88" t="s">
        <v>11</v>
      </c>
      <c r="B88" s="62" t="s">
        <v>98</v>
      </c>
      <c r="C88" s="63">
        <v>0</v>
      </c>
    </row>
    <row r="89" spans="1:3" x14ac:dyDescent="0.2">
      <c r="A89" t="s">
        <v>12</v>
      </c>
      <c r="B89" s="62" t="s">
        <v>99</v>
      </c>
      <c r="C89" s="63">
        <v>0</v>
      </c>
    </row>
    <row r="90" spans="1:3" x14ac:dyDescent="0.2">
      <c r="A90" t="s">
        <v>11</v>
      </c>
      <c r="B90" s="62" t="s">
        <v>100</v>
      </c>
      <c r="C90" s="63">
        <v>0</v>
      </c>
    </row>
    <row r="91" spans="1:3" x14ac:dyDescent="0.2">
      <c r="A91" t="s">
        <v>12</v>
      </c>
      <c r="B91" s="62" t="s">
        <v>101</v>
      </c>
      <c r="C91" s="63">
        <v>0</v>
      </c>
    </row>
    <row r="92" spans="1:3" x14ac:dyDescent="0.2">
      <c r="A92" t="s">
        <v>11</v>
      </c>
      <c r="B92" s="62" t="s">
        <v>102</v>
      </c>
      <c r="C92" s="63">
        <v>0</v>
      </c>
    </row>
    <row r="93" spans="1:3" x14ac:dyDescent="0.2">
      <c r="A93" t="s">
        <v>12</v>
      </c>
      <c r="B93" s="62" t="s">
        <v>103</v>
      </c>
      <c r="C93" s="63">
        <v>0</v>
      </c>
    </row>
    <row r="94" spans="1:3" x14ac:dyDescent="0.2">
      <c r="A94" t="s">
        <v>11</v>
      </c>
      <c r="B94" s="62" t="s">
        <v>104</v>
      </c>
      <c r="C94" s="63">
        <v>0</v>
      </c>
    </row>
    <row r="95" spans="1:3" x14ac:dyDescent="0.2">
      <c r="A95" t="s">
        <v>12</v>
      </c>
      <c r="B95" s="62" t="s">
        <v>105</v>
      </c>
      <c r="C95" s="63">
        <v>0</v>
      </c>
    </row>
    <row r="96" spans="1:3" x14ac:dyDescent="0.2">
      <c r="A96" t="s">
        <v>11</v>
      </c>
      <c r="B96" s="62" t="s">
        <v>106</v>
      </c>
      <c r="C96" s="63">
        <v>0</v>
      </c>
    </row>
    <row r="97" spans="1:3" x14ac:dyDescent="0.2">
      <c r="A97" t="s">
        <v>12</v>
      </c>
      <c r="B97" s="62" t="s">
        <v>107</v>
      </c>
      <c r="C97" s="63">
        <v>0</v>
      </c>
    </row>
    <row r="98" spans="1:3" x14ac:dyDescent="0.2">
      <c r="A98" t="s">
        <v>11</v>
      </c>
      <c r="B98" s="62" t="s">
        <v>108</v>
      </c>
      <c r="C98" s="63">
        <v>0</v>
      </c>
    </row>
    <row r="99" spans="1:3" x14ac:dyDescent="0.2">
      <c r="A99" t="s">
        <v>12</v>
      </c>
      <c r="B99" s="62" t="s">
        <v>109</v>
      </c>
      <c r="C99" s="63">
        <v>0</v>
      </c>
    </row>
    <row r="100" spans="1:3" x14ac:dyDescent="0.2">
      <c r="A100" t="s">
        <v>11</v>
      </c>
      <c r="B100" s="62" t="s">
        <v>110</v>
      </c>
      <c r="C100" s="63">
        <v>0</v>
      </c>
    </row>
    <row r="101" spans="1:3" x14ac:dyDescent="0.2">
      <c r="A101" t="s">
        <v>12</v>
      </c>
      <c r="B101" s="62" t="s">
        <v>111</v>
      </c>
      <c r="C101" s="63">
        <v>0</v>
      </c>
    </row>
    <row r="102" spans="1:3" x14ac:dyDescent="0.2">
      <c r="A102" t="s">
        <v>11</v>
      </c>
      <c r="B102" s="62" t="s">
        <v>112</v>
      </c>
      <c r="C102" s="63">
        <v>0</v>
      </c>
    </row>
    <row r="103" spans="1:3" x14ac:dyDescent="0.2">
      <c r="A103" t="s">
        <v>12</v>
      </c>
      <c r="B103" s="62" t="s">
        <v>113</v>
      </c>
      <c r="C103" s="63">
        <v>0</v>
      </c>
    </row>
    <row r="104" spans="1:3" x14ac:dyDescent="0.2">
      <c r="A104" t="s">
        <v>11</v>
      </c>
      <c r="B104" s="62" t="s">
        <v>114</v>
      </c>
      <c r="C104" s="63">
        <v>0</v>
      </c>
    </row>
    <row r="105" spans="1:3" x14ac:dyDescent="0.2">
      <c r="A105" t="s">
        <v>12</v>
      </c>
      <c r="B105" s="62" t="s">
        <v>115</v>
      </c>
      <c r="C105" s="63">
        <v>0</v>
      </c>
    </row>
    <row r="106" spans="1:3" x14ac:dyDescent="0.2">
      <c r="A106" t="s">
        <v>11</v>
      </c>
      <c r="B106" s="62" t="s">
        <v>116</v>
      </c>
      <c r="C106" s="63">
        <v>0</v>
      </c>
    </row>
    <row r="107" spans="1:3" x14ac:dyDescent="0.2">
      <c r="A107" t="s">
        <v>12</v>
      </c>
      <c r="B107" s="62" t="s">
        <v>117</v>
      </c>
      <c r="C107" s="63">
        <v>0</v>
      </c>
    </row>
    <row r="108" spans="1:3" x14ac:dyDescent="0.2">
      <c r="A108" t="s">
        <v>11</v>
      </c>
      <c r="B108" s="62" t="s">
        <v>118</v>
      </c>
      <c r="C108" s="63">
        <v>21265184</v>
      </c>
    </row>
    <row r="109" spans="1:3" x14ac:dyDescent="0.2">
      <c r="A109" t="s">
        <v>12</v>
      </c>
      <c r="B109" s="62" t="s">
        <v>119</v>
      </c>
      <c r="C109" s="63">
        <v>0</v>
      </c>
    </row>
    <row r="110" spans="1:3" x14ac:dyDescent="0.2">
      <c r="A110" t="s">
        <v>11</v>
      </c>
      <c r="B110" s="62" t="s">
        <v>120</v>
      </c>
      <c r="C110" s="63">
        <v>189390</v>
      </c>
    </row>
    <row r="111" spans="1:3" x14ac:dyDescent="0.2">
      <c r="A111" t="s">
        <v>12</v>
      </c>
      <c r="B111" s="62" t="s">
        <v>121</v>
      </c>
      <c r="C111" s="64">
        <v>-12584</v>
      </c>
    </row>
    <row r="112" spans="1:3" x14ac:dyDescent="0.2">
      <c r="A112" t="s">
        <v>11</v>
      </c>
      <c r="B112" s="62" t="s">
        <v>122</v>
      </c>
      <c r="C112" s="63">
        <v>0</v>
      </c>
    </row>
    <row r="113" spans="1:3" x14ac:dyDescent="0.2">
      <c r="A113" t="s">
        <v>12</v>
      </c>
      <c r="B113" s="62" t="s">
        <v>123</v>
      </c>
      <c r="C113" s="63">
        <v>0</v>
      </c>
    </row>
    <row r="114" spans="1:3" x14ac:dyDescent="0.2">
      <c r="A114" t="s">
        <v>11</v>
      </c>
      <c r="B114" s="62" t="s">
        <v>124</v>
      </c>
      <c r="C114" s="63">
        <v>0</v>
      </c>
    </row>
    <row r="115" spans="1:3" x14ac:dyDescent="0.2">
      <c r="A115" t="s">
        <v>12</v>
      </c>
      <c r="B115" s="62" t="s">
        <v>125</v>
      </c>
      <c r="C115" s="63">
        <v>0</v>
      </c>
    </row>
    <row r="116" spans="1:3" x14ac:dyDescent="0.2">
      <c r="A116" t="s">
        <v>11</v>
      </c>
      <c r="B116" s="62" t="s">
        <v>126</v>
      </c>
      <c r="C116" s="63">
        <v>10679550</v>
      </c>
    </row>
    <row r="117" spans="1:3" x14ac:dyDescent="0.2">
      <c r="A117" t="s">
        <v>12</v>
      </c>
      <c r="B117" s="62" t="s">
        <v>127</v>
      </c>
      <c r="C117" s="63">
        <v>16269950</v>
      </c>
    </row>
    <row r="118" spans="1:3" x14ac:dyDescent="0.2">
      <c r="A118" t="s">
        <v>11</v>
      </c>
      <c r="B118" s="62" t="s">
        <v>128</v>
      </c>
      <c r="C118" s="63">
        <v>0</v>
      </c>
    </row>
    <row r="119" spans="1:3" x14ac:dyDescent="0.2">
      <c r="A119" t="s">
        <v>12</v>
      </c>
      <c r="B119" s="62" t="s">
        <v>129</v>
      </c>
      <c r="C119" s="63">
        <v>0</v>
      </c>
    </row>
    <row r="120" spans="1:3" x14ac:dyDescent="0.2">
      <c r="A120" t="s">
        <v>11</v>
      </c>
      <c r="B120" s="62" t="s">
        <v>130</v>
      </c>
      <c r="C120" s="63">
        <v>11312000</v>
      </c>
    </row>
    <row r="121" spans="1:3" x14ac:dyDescent="0.2">
      <c r="A121" t="s">
        <v>12</v>
      </c>
      <c r="B121" s="62" t="s">
        <v>131</v>
      </c>
      <c r="C121" s="63">
        <v>0</v>
      </c>
    </row>
    <row r="122" spans="1:3" x14ac:dyDescent="0.2">
      <c r="A122" t="s">
        <v>11</v>
      </c>
      <c r="B122" s="62" t="s">
        <v>132</v>
      </c>
      <c r="C122" s="64">
        <v>-20000</v>
      </c>
    </row>
    <row r="123" spans="1:3" x14ac:dyDescent="0.2">
      <c r="A123" t="s">
        <v>12</v>
      </c>
      <c r="B123" s="62" t="s">
        <v>133</v>
      </c>
      <c r="C123" s="63">
        <v>0</v>
      </c>
    </row>
    <row r="124" spans="1:3" x14ac:dyDescent="0.2">
      <c r="A124" t="s">
        <v>11</v>
      </c>
      <c r="B124" s="62" t="s">
        <v>134</v>
      </c>
      <c r="C124" s="63">
        <v>0</v>
      </c>
    </row>
    <row r="125" spans="1:3" x14ac:dyDescent="0.2">
      <c r="A125" t="s">
        <v>12</v>
      </c>
      <c r="B125" s="62" t="s">
        <v>135</v>
      </c>
      <c r="C125" s="63">
        <v>0</v>
      </c>
    </row>
    <row r="126" spans="1:3" x14ac:dyDescent="0.2">
      <c r="A126" t="s">
        <v>11</v>
      </c>
      <c r="B126" s="62" t="s">
        <v>136</v>
      </c>
      <c r="C126" s="63">
        <v>0</v>
      </c>
    </row>
    <row r="127" spans="1:3" x14ac:dyDescent="0.2">
      <c r="A127" t="s">
        <v>12</v>
      </c>
      <c r="B127" s="62" t="s">
        <v>137</v>
      </c>
      <c r="C127" s="63">
        <v>0</v>
      </c>
    </row>
    <row r="128" spans="1:3" x14ac:dyDescent="0.2">
      <c r="A128" t="s">
        <v>11</v>
      </c>
      <c r="B128" s="62" t="s">
        <v>138</v>
      </c>
      <c r="C128" s="64">
        <v>-5400</v>
      </c>
    </row>
    <row r="129" spans="1:3" x14ac:dyDescent="0.2">
      <c r="A129" t="s">
        <v>12</v>
      </c>
      <c r="B129" s="62" t="s">
        <v>139</v>
      </c>
      <c r="C129" s="63">
        <v>0</v>
      </c>
    </row>
    <row r="130" spans="1:3" x14ac:dyDescent="0.2">
      <c r="A130" t="s">
        <v>11</v>
      </c>
      <c r="B130" s="62" t="s">
        <v>140</v>
      </c>
      <c r="C130" s="63">
        <v>0</v>
      </c>
    </row>
    <row r="131" spans="1:3" x14ac:dyDescent="0.2">
      <c r="A131" t="s">
        <v>12</v>
      </c>
      <c r="B131" s="62" t="s">
        <v>141</v>
      </c>
      <c r="C131" s="63">
        <v>0</v>
      </c>
    </row>
  </sheetData>
  <hyperlinks>
    <hyperlink ref="B5" location="'بسام القدسي'!A1" display="بسام القدسي" xr:uid="{00000000-0004-0000-00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68"/>
  <sheetViews>
    <sheetView showZeros="0" rightToLeft="1" tabSelected="1" topLeftCell="E1" zoomScaleNormal="100" workbookViewId="0">
      <pane ySplit="3" topLeftCell="A4" activePane="bottomLeft" state="frozen"/>
      <selection activeCell="L18" sqref="L18"/>
      <selection pane="bottomLeft" activeCell="E4" sqref="E4"/>
    </sheetView>
  </sheetViews>
  <sheetFormatPr defaultColWidth="9.125" defaultRowHeight="14.25" x14ac:dyDescent="0.2"/>
  <cols>
    <col min="1" max="1" width="11.375" style="1" hidden="1" customWidth="1"/>
    <col min="2" max="2" width="9.125" style="1" hidden="1" customWidth="1"/>
    <col min="3" max="3" width="4.375" style="1" hidden="1" customWidth="1"/>
    <col min="4" max="4" width="5.75" style="1" hidden="1" customWidth="1"/>
    <col min="5" max="5" width="4.625" style="1" customWidth="1"/>
    <col min="6" max="6" width="9" style="1" bestFit="1" customWidth="1"/>
    <col min="7" max="7" width="30.375" style="1" customWidth="1"/>
    <col min="8" max="8" width="15.25" style="1" bestFit="1" customWidth="1"/>
    <col min="9" max="9" width="11.875" style="1" customWidth="1"/>
    <col min="10" max="10" width="15.25" style="1" bestFit="1" customWidth="1"/>
    <col min="11" max="11" width="13.125" style="1" customWidth="1"/>
    <col min="12" max="12" width="15.125" style="1" customWidth="1"/>
    <col min="13" max="13" width="12.375" style="1" bestFit="1" customWidth="1"/>
    <col min="14" max="14" width="11.625" style="1" bestFit="1" customWidth="1"/>
    <col min="15" max="15" width="14.25" style="1" bestFit="1" customWidth="1"/>
    <col min="16" max="16" width="10" style="1" customWidth="1"/>
    <col min="17" max="17" width="9.875" style="1" customWidth="1"/>
    <col min="18" max="19" width="10.75" style="1" customWidth="1"/>
    <col min="20" max="22" width="10" style="1" customWidth="1"/>
    <col min="23" max="27" width="9.875" style="1" customWidth="1"/>
    <col min="28" max="28" width="9.375" style="1" customWidth="1"/>
    <col min="29" max="29" width="11.625" style="2" bestFit="1" customWidth="1"/>
    <col min="30" max="30" width="14.25" style="2" bestFit="1" customWidth="1"/>
    <col min="31" max="31" width="14.25" style="1" customWidth="1"/>
    <col min="32" max="16384" width="9.125" style="1"/>
  </cols>
  <sheetData>
    <row r="1" spans="1:31" ht="27.75" customHeight="1" x14ac:dyDescent="0.35">
      <c r="B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C1" s="5"/>
      <c r="AD1" s="5"/>
      <c r="AE1" s="5"/>
    </row>
    <row r="2" spans="1:31" ht="30" customHeight="1" x14ac:dyDescent="0.25">
      <c r="A2" s="6" t="s">
        <v>1</v>
      </c>
      <c r="B2" s="6" t="s">
        <v>0</v>
      </c>
      <c r="D2" s="7"/>
      <c r="E2" s="66" t="s">
        <v>3</v>
      </c>
      <c r="F2" s="67" t="s">
        <v>4</v>
      </c>
      <c r="G2" s="66" t="s">
        <v>5</v>
      </c>
      <c r="H2" s="8" t="s">
        <v>6</v>
      </c>
      <c r="I2" s="9" t="s">
        <v>7</v>
      </c>
      <c r="J2" s="10" t="s">
        <v>8</v>
      </c>
      <c r="K2" s="11" t="s">
        <v>9</v>
      </c>
      <c r="L2" s="12"/>
      <c r="M2" s="13"/>
      <c r="N2" s="14"/>
      <c r="O2" s="13"/>
      <c r="P2" s="14"/>
      <c r="Q2" s="13"/>
      <c r="R2" s="15"/>
      <c r="S2" s="16"/>
      <c r="T2" s="17"/>
      <c r="U2" s="16"/>
      <c r="V2" s="18"/>
      <c r="W2" s="18"/>
      <c r="X2" s="18"/>
      <c r="Y2" s="18"/>
      <c r="Z2" s="18"/>
      <c r="AA2" s="18"/>
      <c r="AB2" s="19"/>
      <c r="AC2" s="20"/>
      <c r="AD2" s="20"/>
      <c r="AE2" s="21"/>
    </row>
    <row r="3" spans="1:31" ht="15" x14ac:dyDescent="0.25">
      <c r="A3" s="22"/>
      <c r="D3" s="7"/>
      <c r="E3" s="66"/>
      <c r="F3" s="67"/>
      <c r="G3" s="66"/>
      <c r="H3" s="8">
        <f>SUM(H4:H19)</f>
        <v>324576096</v>
      </c>
      <c r="I3" s="8"/>
      <c r="J3" s="8">
        <f>SUM(J4:J19)</f>
        <v>324576096</v>
      </c>
      <c r="K3" s="8">
        <f>SUM(K4:K19)</f>
        <v>0</v>
      </c>
      <c r="L3" s="23"/>
      <c r="M3" s="24"/>
      <c r="N3" s="23"/>
      <c r="O3" s="24"/>
      <c r="P3" s="23"/>
      <c r="Q3" s="24"/>
      <c r="R3" s="25"/>
      <c r="S3" s="26"/>
      <c r="T3" s="27"/>
      <c r="U3" s="26"/>
      <c r="V3" s="18"/>
      <c r="W3" s="18"/>
      <c r="X3" s="18"/>
      <c r="Y3" s="18"/>
      <c r="Z3" s="18"/>
      <c r="AA3" s="18"/>
      <c r="AB3" s="19"/>
      <c r="AC3" s="28"/>
      <c r="AD3" s="29"/>
      <c r="AE3" s="21"/>
    </row>
    <row r="4" spans="1:31" ht="15.75" customHeight="1" x14ac:dyDescent="0.25">
      <c r="D4" s="30"/>
      <c r="E4" s="31">
        <f>ROW()-3</f>
        <v>1</v>
      </c>
      <c r="F4" s="32" t="str">
        <f>IFERROR(INDEX('6'!$A$4:$A$500,MATCH(G4,'6'!$B$4:$B$500,0)),"")</f>
        <v>عدن</v>
      </c>
      <c r="G4" s="33" t="str">
        <f>INDEX('6'!B:B,INDEX(4^8-LARGE((رصيد&gt;0)*(رصيد&gt;=$E$1)*(4^8-ROW(رصيد)),ROWS(G$4:G4)),0))</f>
        <v>بسام</v>
      </c>
      <c r="H4" s="34">
        <f>IFERROR(INDEX(رصيد,MATCH(G4,'6'!$B$4:$B$500,0)),"")</f>
        <v>3367460</v>
      </c>
      <c r="I4" s="35"/>
      <c r="J4" s="36">
        <f t="shared" ref="J4:J68" si="0">IF(G4=0,0,H4-I4)</f>
        <v>3367460</v>
      </c>
      <c r="K4" s="8">
        <f t="shared" ref="K4:K67" si="1">SUM(K5:K20)</f>
        <v>0</v>
      </c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31" ht="17.25" customHeight="1" x14ac:dyDescent="0.25">
      <c r="D5" s="38"/>
      <c r="E5" s="31">
        <f t="shared" ref="E5:E68" si="2">ROW()-3</f>
        <v>2</v>
      </c>
      <c r="F5" s="32" t="str">
        <f>IFERROR(INDEX('6'!$A$4:$A$500,MATCH(G5,'6'!$B$4:$B$500,0)),"")</f>
        <v>صنعاء</v>
      </c>
      <c r="G5" s="33" t="str">
        <f>INDEX('6'!B:B,INDEX(4^8-LARGE((رصيد&gt;0)*(رصيد&gt;=$E$1)*(4^8-ROW(رصيد)),ROWS(G$4:G5)),0))</f>
        <v>بسام 3</v>
      </c>
      <c r="H5" s="34">
        <f>IFERROR(INDEX(رصيد,MATCH(G5,'6'!$B$4:$B$500,0)),"")</f>
        <v>11246900</v>
      </c>
      <c r="I5" s="35"/>
      <c r="J5" s="36">
        <f t="shared" si="0"/>
        <v>11246900</v>
      </c>
      <c r="K5" s="8">
        <f t="shared" si="1"/>
        <v>0</v>
      </c>
      <c r="L5" s="39"/>
      <c r="M5" s="40"/>
      <c r="N5" s="41"/>
      <c r="O5" s="40"/>
      <c r="P5" s="42"/>
      <c r="Q5" s="40"/>
      <c r="R5" s="43"/>
      <c r="S5" s="44"/>
      <c r="T5" s="45"/>
      <c r="U5" s="44"/>
      <c r="V5" s="46"/>
      <c r="W5" s="46"/>
      <c r="X5" s="46"/>
      <c r="Y5" s="46"/>
      <c r="Z5" s="46"/>
      <c r="AA5" s="46"/>
      <c r="AB5" s="47"/>
    </row>
    <row r="6" spans="1:31" ht="18.75" customHeight="1" x14ac:dyDescent="0.25">
      <c r="D6" s="38"/>
      <c r="E6" s="31">
        <f t="shared" si="2"/>
        <v>3</v>
      </c>
      <c r="F6" s="32" t="str">
        <f>IFERROR(INDEX('6'!$A$4:$A$500,MATCH(G6,'6'!$B$4:$B$500,0)),"")</f>
        <v>عدن</v>
      </c>
      <c r="G6" s="33" t="str">
        <f>INDEX('6'!B:B,INDEX(4^8-LARGE((رصيد&gt;0)*(رصيد&gt;=$E$1)*(4^8-ROW(رصيد)),ROWS(G$4:G6)),0))</f>
        <v>بسام 6</v>
      </c>
      <c r="H6" s="34">
        <f>IFERROR(INDEX(رصيد,MATCH(G6,'6'!$B$4:$B$500,0)),"")</f>
        <v>77715382</v>
      </c>
      <c r="I6" s="35"/>
      <c r="J6" s="36">
        <f t="shared" si="0"/>
        <v>77715382</v>
      </c>
      <c r="K6" s="8">
        <f t="shared" si="1"/>
        <v>0</v>
      </c>
      <c r="L6" s="48"/>
      <c r="M6" s="49"/>
      <c r="N6" s="48"/>
      <c r="O6" s="49"/>
      <c r="P6" s="48"/>
      <c r="Q6" s="49"/>
      <c r="R6" s="50"/>
      <c r="S6" s="51"/>
      <c r="T6" s="52"/>
      <c r="U6" s="51"/>
      <c r="V6" s="53"/>
      <c r="W6" s="53"/>
      <c r="X6" s="53"/>
      <c r="Y6" s="53"/>
      <c r="Z6" s="53"/>
      <c r="AA6" s="53"/>
      <c r="AB6" s="19"/>
    </row>
    <row r="7" spans="1:31" ht="17.25" customHeight="1" x14ac:dyDescent="0.25">
      <c r="D7" s="38"/>
      <c r="E7" s="31">
        <f t="shared" si="2"/>
        <v>4</v>
      </c>
      <c r="F7" s="32" t="str">
        <f>IFERROR(INDEX('6'!$A$4:$A$500,MATCH(G7,'6'!$B$4:$B$500,0)),"")</f>
        <v>صنعاء</v>
      </c>
      <c r="G7" s="33" t="str">
        <f>INDEX('6'!B:B,INDEX(4^8-LARGE((رصيد&gt;0)*(رصيد&gt;=$E$1)*(4^8-ROW(رصيد)),ROWS(G$4:G7)),0))</f>
        <v>بسام 7</v>
      </c>
      <c r="H7" s="34">
        <f>IFERROR(INDEX(رصيد,MATCH(G7,'6'!$B$4:$B$500,0)),"")</f>
        <v>97664850</v>
      </c>
      <c r="I7" s="35"/>
      <c r="J7" s="36">
        <f t="shared" si="0"/>
        <v>97664850</v>
      </c>
      <c r="K7" s="8">
        <f t="shared" si="1"/>
        <v>0</v>
      </c>
      <c r="L7" s="48"/>
      <c r="M7" s="49"/>
      <c r="N7" s="48"/>
      <c r="O7" s="49"/>
      <c r="P7" s="48"/>
      <c r="Q7" s="49"/>
      <c r="R7" s="50"/>
      <c r="S7" s="51"/>
      <c r="T7" s="52"/>
      <c r="U7" s="51"/>
      <c r="V7" s="53"/>
      <c r="W7" s="53"/>
      <c r="X7" s="53"/>
      <c r="Y7" s="53"/>
      <c r="Z7" s="53"/>
      <c r="AA7" s="53"/>
      <c r="AB7" s="19"/>
    </row>
    <row r="8" spans="1:31" ht="18" customHeight="1" x14ac:dyDescent="0.25">
      <c r="D8" s="38"/>
      <c r="E8" s="31">
        <f t="shared" si="2"/>
        <v>5</v>
      </c>
      <c r="F8" s="32" t="str">
        <f>IFERROR(INDEX('6'!$A$4:$A$500,MATCH(G8,'6'!$B$4:$B$500,0)),"")</f>
        <v>عدن</v>
      </c>
      <c r="G8" s="33" t="str">
        <f>INDEX('6'!B:B,INDEX(4^8-LARGE((رصيد&gt;0)*(رصيد&gt;=$E$1)*(4^8-ROW(رصيد)),ROWS(G$4:G8)),0))</f>
        <v>بسام 8</v>
      </c>
      <c r="H8" s="34">
        <f>IFERROR(INDEX(رصيد,MATCH(G8,'6'!$B$4:$B$500,0)),"")</f>
        <v>30390600</v>
      </c>
      <c r="I8" s="35"/>
      <c r="J8" s="36">
        <f t="shared" si="0"/>
        <v>30390600</v>
      </c>
      <c r="K8" s="8">
        <f t="shared" si="1"/>
        <v>0</v>
      </c>
      <c r="L8" s="48"/>
      <c r="M8" s="49"/>
      <c r="N8" s="48"/>
      <c r="O8" s="49"/>
      <c r="P8" s="48"/>
      <c r="Q8" s="49"/>
      <c r="R8" s="50"/>
      <c r="S8" s="51"/>
      <c r="T8" s="52"/>
      <c r="U8" s="51"/>
      <c r="V8" s="53"/>
      <c r="W8" s="53"/>
      <c r="X8" s="53"/>
      <c r="Y8" s="53"/>
      <c r="Z8" s="53"/>
      <c r="AA8" s="53"/>
      <c r="AB8" s="19"/>
    </row>
    <row r="9" spans="1:31" ht="15" customHeight="1" x14ac:dyDescent="0.25">
      <c r="D9" s="38"/>
      <c r="E9" s="31">
        <f t="shared" si="2"/>
        <v>6</v>
      </c>
      <c r="F9" s="32" t="str">
        <f>IFERROR(INDEX('6'!$A$4:$A$500,MATCH(G9,'6'!$B$4:$B$500,0)),"")</f>
        <v>عدن</v>
      </c>
      <c r="G9" s="33" t="str">
        <f>INDEX('6'!B:B,INDEX(4^8-LARGE((رصيد&gt;0)*(رصيد&gt;=$E$1)*(4^8-ROW(رصيد)),ROWS(G$4:G9)),0))</f>
        <v>بسام 10</v>
      </c>
      <c r="H9" s="34">
        <f>IFERROR(INDEX(رصيد,MATCH(G9,'6'!$B$4:$B$500,0)),"")</f>
        <v>4298305</v>
      </c>
      <c r="I9" s="35"/>
      <c r="J9" s="36">
        <f t="shared" si="0"/>
        <v>4298305</v>
      </c>
      <c r="K9" s="8">
        <f t="shared" si="1"/>
        <v>0</v>
      </c>
      <c r="L9" s="48"/>
      <c r="M9" s="49"/>
      <c r="N9" s="48"/>
      <c r="O9" s="49"/>
      <c r="P9" s="48"/>
      <c r="Q9" s="49"/>
      <c r="R9" s="50"/>
      <c r="S9" s="51"/>
      <c r="T9" s="52"/>
      <c r="U9" s="51"/>
      <c r="V9" s="53"/>
      <c r="W9" s="53"/>
      <c r="X9" s="53"/>
      <c r="Y9" s="53"/>
      <c r="Z9" s="53"/>
      <c r="AA9" s="53"/>
      <c r="AB9" s="19"/>
    </row>
    <row r="10" spans="1:31" ht="15.75" customHeight="1" x14ac:dyDescent="0.25">
      <c r="D10" s="38"/>
      <c r="E10" s="31">
        <f t="shared" si="2"/>
        <v>7</v>
      </c>
      <c r="F10" s="32" t="str">
        <f>IFERROR(INDEX('6'!$A$4:$A$500,MATCH(G10,'6'!$B$4:$B$500,0)),"")</f>
        <v>صنعاء</v>
      </c>
      <c r="G10" s="33" t="str">
        <f>INDEX('6'!B:B,INDEX(4^8-LARGE((رصيد&gt;0)*(رصيد&gt;=$E$1)*(4^8-ROW(رصيد)),ROWS(G$4:G10)),0))</f>
        <v>بسام 13</v>
      </c>
      <c r="H10" s="34">
        <f>IFERROR(INDEX(رصيد,MATCH(G10,'6'!$B$4:$B$500,0)),"")</f>
        <v>26565000</v>
      </c>
      <c r="I10" s="35"/>
      <c r="J10" s="36">
        <f t="shared" si="0"/>
        <v>26565000</v>
      </c>
      <c r="K10" s="8">
        <f t="shared" si="1"/>
        <v>0</v>
      </c>
      <c r="L10" s="48"/>
      <c r="M10" s="49"/>
      <c r="N10" s="48"/>
      <c r="O10" s="49"/>
      <c r="P10" s="48"/>
      <c r="Q10" s="49"/>
      <c r="R10" s="50"/>
      <c r="S10" s="51"/>
      <c r="T10" s="52"/>
      <c r="U10" s="51"/>
      <c r="V10" s="53"/>
      <c r="W10" s="53"/>
      <c r="X10" s="53"/>
      <c r="Y10" s="53"/>
      <c r="Z10" s="53"/>
      <c r="AA10" s="53"/>
      <c r="AB10" s="19"/>
    </row>
    <row r="11" spans="1:31" ht="15.75" customHeight="1" x14ac:dyDescent="0.25">
      <c r="D11" s="38"/>
      <c r="E11" s="31">
        <f t="shared" si="2"/>
        <v>8</v>
      </c>
      <c r="F11" s="32" t="str">
        <f>IFERROR(INDEX('6'!$A$4:$A$500,MATCH(G11,'6'!$B$4:$B$500,0)),"")</f>
        <v>عدن</v>
      </c>
      <c r="G11" s="33" t="str">
        <f>INDEX('6'!B:B,INDEX(4^8-LARGE((رصيد&gt;0)*(رصيد&gt;=$E$1)*(4^8-ROW(رصيد)),ROWS(G$4:G11)),0))</f>
        <v>بسام 28</v>
      </c>
      <c r="H11" s="34">
        <f>IFERROR(INDEX(رصيد,MATCH(G11,'6'!$B$4:$B$500,0)),"")</f>
        <v>246550</v>
      </c>
      <c r="I11" s="35"/>
      <c r="J11" s="36">
        <f t="shared" si="0"/>
        <v>246550</v>
      </c>
      <c r="K11" s="8">
        <f t="shared" si="1"/>
        <v>0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19"/>
      <c r="AC11" s="54"/>
      <c r="AD11" s="54"/>
      <c r="AE11" s="19"/>
    </row>
    <row r="12" spans="1:31" ht="16.5" customHeight="1" x14ac:dyDescent="0.25">
      <c r="D12" s="38"/>
      <c r="E12" s="31">
        <f t="shared" si="2"/>
        <v>9</v>
      </c>
      <c r="F12" s="32" t="str">
        <f>IFERROR(INDEX('6'!$A$4:$A$500,MATCH(G12,'6'!$B$4:$B$500,0)),"")</f>
        <v>عدن</v>
      </c>
      <c r="G12" s="33" t="str">
        <f>INDEX('6'!B:B,INDEX(4^8-LARGE((رصيد&gt;0)*(رصيد&gt;=$E$1)*(4^8-ROW(رصيد)),ROWS(G$4:G12)),0))</f>
        <v>بسام 40</v>
      </c>
      <c r="H12" s="34">
        <f>IFERROR(INDEX(رصيد,MATCH(G12,'6'!$B$4:$B$500,0)),"")</f>
        <v>9313299</v>
      </c>
      <c r="I12" s="35"/>
      <c r="J12" s="36">
        <f t="shared" si="0"/>
        <v>9313299</v>
      </c>
      <c r="K12" s="8">
        <f t="shared" si="1"/>
        <v>0</v>
      </c>
      <c r="L12" s="55"/>
      <c r="M12" s="24"/>
      <c r="N12" s="56"/>
      <c r="O12" s="24"/>
      <c r="P12" s="23"/>
      <c r="Q12" s="24"/>
      <c r="R12" s="25"/>
      <c r="S12" s="26"/>
      <c r="T12" s="27"/>
      <c r="U12" s="26"/>
      <c r="V12" s="18"/>
      <c r="W12" s="18"/>
      <c r="X12" s="18"/>
      <c r="Y12" s="18"/>
      <c r="Z12" s="18"/>
      <c r="AA12" s="18"/>
      <c r="AC12" s="54"/>
      <c r="AD12" s="54"/>
      <c r="AE12" s="19"/>
    </row>
    <row r="13" spans="1:31" ht="18" customHeight="1" x14ac:dyDescent="0.25">
      <c r="D13" s="38"/>
      <c r="E13" s="31">
        <f t="shared" si="2"/>
        <v>10</v>
      </c>
      <c r="F13" s="32" t="str">
        <f>IFERROR(INDEX('6'!$A$4:$A$500,MATCH(G13,'6'!$B$4:$B$500,0)),"")</f>
        <v>عدن</v>
      </c>
      <c r="G13" s="33" t="str">
        <f>INDEX('6'!B:B,INDEX(4^8-LARGE((رصيد&gt;0)*(رصيد&gt;=$E$1)*(4^8-ROW(رصيد)),ROWS(G$4:G13)),0))</f>
        <v>بسام 48</v>
      </c>
      <c r="H13" s="34">
        <f>IFERROR(INDEX(رصيد,MATCH(G13,'6'!$B$4:$B$500,0)),"")</f>
        <v>1721676</v>
      </c>
      <c r="I13" s="35"/>
      <c r="J13" s="36">
        <f t="shared" si="0"/>
        <v>1721676</v>
      </c>
      <c r="K13" s="8">
        <f t="shared" si="1"/>
        <v>0</v>
      </c>
      <c r="L13" s="55"/>
      <c r="M13" s="24"/>
      <c r="N13" s="56"/>
      <c r="O13" s="24"/>
      <c r="P13" s="23"/>
      <c r="Q13" s="24"/>
      <c r="R13" s="25"/>
      <c r="S13" s="26"/>
      <c r="T13" s="27"/>
      <c r="U13" s="26"/>
      <c r="V13" s="18"/>
      <c r="W13" s="18"/>
      <c r="X13" s="18"/>
      <c r="Y13" s="18"/>
      <c r="Z13" s="18"/>
      <c r="AA13" s="18"/>
      <c r="AC13" s="54"/>
      <c r="AD13" s="54"/>
      <c r="AE13" s="19"/>
    </row>
    <row r="14" spans="1:31" ht="15.75" customHeight="1" x14ac:dyDescent="0.25">
      <c r="D14" s="38"/>
      <c r="E14" s="31">
        <f t="shared" si="2"/>
        <v>11</v>
      </c>
      <c r="F14" s="32" t="str">
        <f>IFERROR(INDEX('6'!$A$4:$A$500,MATCH(G14,'6'!$B$4:$B$500,0)),"")</f>
        <v>صنعاء</v>
      </c>
      <c r="G14" s="33" t="str">
        <f>INDEX('6'!B:B,INDEX(4^8-LARGE((رصيد&gt;0)*(رصيد&gt;=$E$1)*(4^8-ROW(رصيد)),ROWS(G$4:G14)),0))</f>
        <v>بسام 73</v>
      </c>
      <c r="H14" s="34">
        <f>IFERROR(INDEX(رصيد,MATCH(G14,'6'!$B$4:$B$500,0)),"")</f>
        <v>2330000</v>
      </c>
      <c r="I14" s="35"/>
      <c r="J14" s="36">
        <f t="shared" si="0"/>
        <v>2330000</v>
      </c>
      <c r="K14" s="8">
        <f t="shared" si="1"/>
        <v>0</v>
      </c>
      <c r="L14" s="55"/>
      <c r="M14" s="24"/>
      <c r="N14" s="56"/>
      <c r="O14" s="24"/>
      <c r="P14" s="23"/>
      <c r="Q14" s="24"/>
      <c r="R14" s="25"/>
      <c r="S14" s="26"/>
      <c r="T14" s="27"/>
      <c r="U14" s="26"/>
      <c r="V14" s="18"/>
      <c r="W14" s="18"/>
      <c r="X14" s="18"/>
      <c r="Y14" s="18"/>
      <c r="Z14" s="18"/>
      <c r="AA14" s="18"/>
      <c r="AC14" s="65"/>
      <c r="AD14" s="65"/>
      <c r="AE14" s="65"/>
    </row>
    <row r="15" spans="1:31" ht="14.25" customHeight="1" x14ac:dyDescent="0.25">
      <c r="D15" s="38"/>
      <c r="E15" s="31">
        <f t="shared" si="2"/>
        <v>12</v>
      </c>
      <c r="F15" s="32" t="str">
        <f>IFERROR(INDEX('6'!$A$4:$A$500,MATCH(G15,'6'!$B$4:$B$500,0)),"")</f>
        <v>صنعاء</v>
      </c>
      <c r="G15" s="33" t="str">
        <f>INDEX('6'!B:B,INDEX(4^8-LARGE((رصيد&gt;0)*(رصيد&gt;=$E$1)*(4^8-ROW(رصيد)),ROWS(G$4:G15)),0))</f>
        <v>بسام 103</v>
      </c>
      <c r="H15" s="34">
        <f>IFERROR(INDEX(رصيد,MATCH(G15,'6'!$B$4:$B$500,0)),"")</f>
        <v>21265184</v>
      </c>
      <c r="I15" s="35"/>
      <c r="J15" s="36">
        <f t="shared" si="0"/>
        <v>21265184</v>
      </c>
      <c r="K15" s="8">
        <f t="shared" si="1"/>
        <v>0</v>
      </c>
      <c r="L15" s="55"/>
      <c r="M15" s="24"/>
      <c r="N15" s="56"/>
      <c r="O15" s="24"/>
      <c r="P15" s="23"/>
      <c r="Q15" s="24"/>
      <c r="R15" s="25"/>
      <c r="S15" s="26"/>
      <c r="T15" s="27"/>
      <c r="U15" s="26"/>
      <c r="V15" s="18"/>
      <c r="W15" s="18"/>
      <c r="X15" s="18"/>
      <c r="Y15" s="18"/>
      <c r="Z15" s="18"/>
      <c r="AA15" s="18"/>
      <c r="AC15" s="37"/>
      <c r="AD15" s="47"/>
      <c r="AE15" s="47"/>
    </row>
    <row r="16" spans="1:31" ht="16.5" customHeight="1" x14ac:dyDescent="0.25">
      <c r="D16" s="38"/>
      <c r="E16" s="31">
        <f t="shared" si="2"/>
        <v>13</v>
      </c>
      <c r="F16" s="32" t="str">
        <f>IFERROR(INDEX('6'!$A$4:$A$500,MATCH(G16,'6'!$B$4:$B$500,0)),"")</f>
        <v>صنعاء</v>
      </c>
      <c r="G16" s="33" t="str">
        <f>INDEX('6'!B:B,INDEX(4^8-LARGE((رصيد&gt;0)*(رصيد&gt;=$E$1)*(4^8-ROW(رصيد)),ROWS(G$4:G16)),0))</f>
        <v>بسام 105</v>
      </c>
      <c r="H16" s="34">
        <f>IFERROR(INDEX(رصيد,MATCH(G16,'6'!$B$4:$B$500,0)),"")</f>
        <v>189390</v>
      </c>
      <c r="I16" s="35"/>
      <c r="J16" s="36">
        <f t="shared" si="0"/>
        <v>189390</v>
      </c>
      <c r="K16" s="8">
        <f t="shared" si="1"/>
        <v>0</v>
      </c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C16" s="54"/>
      <c r="AD16" s="54"/>
      <c r="AE16" s="19"/>
    </row>
    <row r="17" spans="4:31" ht="15.75" customHeight="1" x14ac:dyDescent="0.25">
      <c r="D17" s="38"/>
      <c r="E17" s="31">
        <f t="shared" si="2"/>
        <v>14</v>
      </c>
      <c r="F17" s="32" t="str">
        <f>IFERROR(INDEX('6'!$A$4:$A$500,MATCH(G17,'6'!$B$4:$B$500,0)),"")</f>
        <v>صنعاء</v>
      </c>
      <c r="G17" s="33" t="str">
        <f>INDEX('6'!B:B,INDEX(4^8-LARGE((رصيد&gt;0)*(رصيد&gt;=$E$1)*(4^8-ROW(رصيد)),ROWS(G$4:G17)),0))</f>
        <v>بسام 111</v>
      </c>
      <c r="H17" s="34">
        <f>IFERROR(INDEX(رصيد,MATCH(G17,'6'!$B$4:$B$500,0)),"")</f>
        <v>10679550</v>
      </c>
      <c r="I17" s="35"/>
      <c r="J17" s="36">
        <f t="shared" si="0"/>
        <v>10679550</v>
      </c>
      <c r="K17" s="8">
        <f t="shared" si="1"/>
        <v>0</v>
      </c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C17" s="54"/>
      <c r="AD17" s="54"/>
      <c r="AE17" s="19"/>
    </row>
    <row r="18" spans="4:31" ht="14.25" customHeight="1" x14ac:dyDescent="0.25">
      <c r="D18" s="38"/>
      <c r="E18" s="31">
        <f t="shared" si="2"/>
        <v>15</v>
      </c>
      <c r="F18" s="32" t="str">
        <f>IFERROR(INDEX('6'!$A$4:$A$500,MATCH(G18,'6'!$B$4:$B$500,0)),"")</f>
        <v>عدن</v>
      </c>
      <c r="G18" s="33" t="str">
        <f>INDEX('6'!B:B,INDEX(4^8-LARGE((رصيد&gt;0)*(رصيد&gt;=$E$1)*(4^8-ROW(رصيد)),ROWS(G$4:G18)),0))</f>
        <v>بسام 112</v>
      </c>
      <c r="H18" s="34">
        <f>IFERROR(INDEX(رصيد,MATCH(G18,'6'!$B$4:$B$500,0)),"")</f>
        <v>16269950</v>
      </c>
      <c r="I18" s="35"/>
      <c r="J18" s="36">
        <f t="shared" si="0"/>
        <v>16269950</v>
      </c>
      <c r="K18" s="8">
        <f t="shared" si="1"/>
        <v>0</v>
      </c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C18" s="54"/>
      <c r="AD18" s="54"/>
      <c r="AE18" s="19"/>
    </row>
    <row r="19" spans="4:31" ht="19.5" customHeight="1" x14ac:dyDescent="0.25">
      <c r="D19" s="38"/>
      <c r="E19" s="31">
        <f t="shared" si="2"/>
        <v>16</v>
      </c>
      <c r="F19" s="32" t="str">
        <f>IFERROR(INDEX('6'!$A$4:$A$500,MATCH(G19,'6'!$B$4:$B$500,0)),"")</f>
        <v>صنعاء</v>
      </c>
      <c r="G19" s="33" t="str">
        <f>INDEX('6'!B:B,INDEX(4^8-LARGE((رصيد&gt;0)*(رصيد&gt;=$E$1)*(4^8-ROW(رصيد)),ROWS(G$4:G19)),0))</f>
        <v>بسام 115</v>
      </c>
      <c r="H19" s="34">
        <f>IFERROR(INDEX(رصيد,MATCH(G19,'6'!$B$4:$B$500,0)),"")</f>
        <v>11312000</v>
      </c>
      <c r="I19" s="35"/>
      <c r="J19" s="36">
        <f t="shared" si="0"/>
        <v>11312000</v>
      </c>
      <c r="K19" s="8">
        <f t="shared" si="1"/>
        <v>0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65"/>
      <c r="Y19" s="65"/>
      <c r="Z19" s="65"/>
      <c r="AA19" s="57"/>
      <c r="AC19" s="54"/>
      <c r="AD19" s="54"/>
      <c r="AE19" s="19"/>
    </row>
    <row r="20" spans="4:31" ht="15" x14ac:dyDescent="0.25">
      <c r="E20" s="31">
        <f t="shared" si="2"/>
        <v>17</v>
      </c>
      <c r="F20" s="32" t="str">
        <f>IFERROR(INDEX('6'!$A$4:$A$500,MATCH(G20,'6'!$B$4:$B$500,0)),"")</f>
        <v/>
      </c>
      <c r="G20" s="33">
        <f>INDEX('6'!B:B,INDEX(4^8-LARGE((رصيد&gt;0)*(رصيد&gt;=$E$1)*(4^8-ROW(رصيد)),ROWS(G$4:G20)),0))</f>
        <v>0</v>
      </c>
      <c r="H20" s="34" t="str">
        <f>IFERROR(INDEX(رصيد,MATCH(G20,'6'!$B$4:$B$500,0)),"")</f>
        <v/>
      </c>
      <c r="I20" s="35"/>
      <c r="J20" s="36">
        <f t="shared" si="0"/>
        <v>0</v>
      </c>
      <c r="K20" s="8">
        <f t="shared" si="1"/>
        <v>0</v>
      </c>
    </row>
    <row r="21" spans="4:31" ht="15" x14ac:dyDescent="0.25">
      <c r="E21" s="31">
        <f t="shared" si="2"/>
        <v>18</v>
      </c>
      <c r="F21" s="32" t="str">
        <f>IFERROR(INDEX('6'!$A$4:$A$500,MATCH(G21,'6'!$B$4:$B$500,0)),"")</f>
        <v/>
      </c>
      <c r="G21" s="33">
        <f>INDEX('6'!B:B,INDEX(4^8-LARGE((رصيد&gt;0)*(رصيد&gt;=$E$1)*(4^8-ROW(رصيد)),ROWS(G$4:G21)),0))</f>
        <v>0</v>
      </c>
      <c r="H21" s="34" t="str">
        <f>IFERROR(INDEX(رصيد,MATCH(G21,'6'!$B$4:$B$500,0)),"")</f>
        <v/>
      </c>
      <c r="I21" s="35"/>
      <c r="J21" s="36">
        <f t="shared" si="0"/>
        <v>0</v>
      </c>
      <c r="K21" s="8">
        <f t="shared" si="1"/>
        <v>0</v>
      </c>
    </row>
    <row r="22" spans="4:31" ht="15" x14ac:dyDescent="0.25">
      <c r="E22" s="31">
        <f t="shared" si="2"/>
        <v>19</v>
      </c>
      <c r="F22" s="32" t="str">
        <f>IFERROR(INDEX('6'!$A$4:$A$500,MATCH(G22,'6'!$B$4:$B$500,0)),"")</f>
        <v/>
      </c>
      <c r="G22" s="33">
        <f>INDEX('6'!B:B,INDEX(4^8-LARGE((رصيد&gt;0)*(رصيد&gt;=$E$1)*(4^8-ROW(رصيد)),ROWS(G$4:G22)),0))</f>
        <v>0</v>
      </c>
      <c r="H22" s="34" t="str">
        <f>IFERROR(INDEX(رصيد,MATCH(G22,'6'!$B$4:$B$500,0)),"")</f>
        <v/>
      </c>
      <c r="I22" s="35"/>
      <c r="J22" s="36">
        <f t="shared" si="0"/>
        <v>0</v>
      </c>
      <c r="K22" s="8">
        <f t="shared" si="1"/>
        <v>0</v>
      </c>
    </row>
    <row r="23" spans="4:31" ht="15" x14ac:dyDescent="0.25">
      <c r="E23" s="31">
        <f t="shared" si="2"/>
        <v>20</v>
      </c>
      <c r="F23" s="32" t="str">
        <f>IFERROR(INDEX('6'!$A$4:$A$500,MATCH(G23,'6'!$B$4:$B$500,0)),"")</f>
        <v/>
      </c>
      <c r="G23" s="33">
        <f>INDEX('6'!B:B,INDEX(4^8-LARGE((رصيد&gt;0)*(رصيد&gt;=$E$1)*(4^8-ROW(رصيد)),ROWS(G$4:G23)),0))</f>
        <v>0</v>
      </c>
      <c r="H23" s="34" t="str">
        <f>IFERROR(INDEX(رصيد,MATCH(G23,'6'!$B$4:$B$500,0)),"")</f>
        <v/>
      </c>
      <c r="I23" s="35"/>
      <c r="J23" s="36">
        <f t="shared" si="0"/>
        <v>0</v>
      </c>
      <c r="K23" s="8">
        <f t="shared" si="1"/>
        <v>0</v>
      </c>
    </row>
    <row r="24" spans="4:31" ht="15" x14ac:dyDescent="0.25">
      <c r="E24" s="31">
        <f t="shared" si="2"/>
        <v>21</v>
      </c>
      <c r="F24" s="32" t="str">
        <f>IFERROR(INDEX('6'!$A$4:$A$500,MATCH(G24,'6'!$B$4:$B$500,0)),"")</f>
        <v/>
      </c>
      <c r="G24" s="33">
        <f>INDEX('6'!B:B,INDEX(4^8-LARGE((رصيد&gt;0)*(رصيد&gt;=$E$1)*(4^8-ROW(رصيد)),ROWS(G$4:G24)),0))</f>
        <v>0</v>
      </c>
      <c r="H24" s="34" t="str">
        <f>IFERROR(INDEX(رصيد,MATCH(G24,'6'!$B$4:$B$500,0)),"")</f>
        <v/>
      </c>
      <c r="I24" s="35"/>
      <c r="J24" s="36">
        <f t="shared" si="0"/>
        <v>0</v>
      </c>
      <c r="K24" s="8">
        <f t="shared" si="1"/>
        <v>0</v>
      </c>
    </row>
    <row r="25" spans="4:31" ht="15" x14ac:dyDescent="0.25">
      <c r="E25" s="31">
        <f t="shared" si="2"/>
        <v>22</v>
      </c>
      <c r="F25" s="32" t="str">
        <f>IFERROR(INDEX('6'!$A$4:$A$500,MATCH(G25,'6'!$B$4:$B$500,0)),"")</f>
        <v/>
      </c>
      <c r="G25" s="33">
        <f>INDEX('6'!B:B,INDEX(4^8-LARGE((رصيد&gt;0)*(رصيد&gt;=$E$1)*(4^8-ROW(رصيد)),ROWS(G$4:G25)),0))</f>
        <v>0</v>
      </c>
      <c r="H25" s="34" t="str">
        <f>IFERROR(INDEX(رصيد,MATCH(G25,'6'!$B$4:$B$500,0)),"")</f>
        <v/>
      </c>
      <c r="I25" s="35"/>
      <c r="J25" s="36">
        <f t="shared" si="0"/>
        <v>0</v>
      </c>
      <c r="K25" s="8">
        <f t="shared" si="1"/>
        <v>0</v>
      </c>
    </row>
    <row r="26" spans="4:31" ht="15" x14ac:dyDescent="0.25">
      <c r="E26" s="31">
        <f t="shared" si="2"/>
        <v>23</v>
      </c>
      <c r="F26" s="32" t="str">
        <f>IFERROR(INDEX('6'!$A$4:$A$500,MATCH(G26,'6'!$B$4:$B$500,0)),"")</f>
        <v/>
      </c>
      <c r="G26" s="33">
        <f>INDEX('6'!B:B,INDEX(4^8-LARGE((رصيد&gt;0)*(رصيد&gt;=$E$1)*(4^8-ROW(رصيد)),ROWS(G$4:G26)),0))</f>
        <v>0</v>
      </c>
      <c r="H26" s="34" t="str">
        <f>IFERROR(INDEX(رصيد,MATCH(G26,'6'!$B$4:$B$500,0)),"")</f>
        <v/>
      </c>
      <c r="I26" s="35"/>
      <c r="J26" s="36">
        <f t="shared" si="0"/>
        <v>0</v>
      </c>
      <c r="K26" s="8">
        <f t="shared" si="1"/>
        <v>0</v>
      </c>
    </row>
    <row r="27" spans="4:31" ht="15" x14ac:dyDescent="0.25">
      <c r="E27" s="31">
        <f t="shared" si="2"/>
        <v>24</v>
      </c>
      <c r="F27" s="32" t="str">
        <f>IFERROR(INDEX('6'!$A$4:$A$500,MATCH(G27,'6'!$B$4:$B$500,0)),"")</f>
        <v/>
      </c>
      <c r="G27" s="33">
        <f>INDEX('6'!B:B,INDEX(4^8-LARGE((رصيد&gt;0)*(رصيد&gt;=$E$1)*(4^8-ROW(رصيد)),ROWS(G$4:G27)),0))</f>
        <v>0</v>
      </c>
      <c r="H27" s="34" t="str">
        <f>IFERROR(INDEX(رصيد,MATCH(G27,'6'!$B$4:$B$500,0)),"")</f>
        <v/>
      </c>
      <c r="J27" s="36">
        <f t="shared" si="0"/>
        <v>0</v>
      </c>
      <c r="K27" s="8">
        <f t="shared" si="1"/>
        <v>0</v>
      </c>
    </row>
    <row r="28" spans="4:31" ht="15" x14ac:dyDescent="0.25">
      <c r="E28" s="31">
        <f t="shared" si="2"/>
        <v>25</v>
      </c>
      <c r="F28" s="32" t="str">
        <f>IFERROR(INDEX('6'!$A$4:$A$500,MATCH(G28,'6'!$B$4:$B$500,0)),"")</f>
        <v/>
      </c>
      <c r="G28" s="33">
        <f>INDEX('6'!B:B,INDEX(4^8-LARGE((رصيد&gt;0)*(رصيد&gt;=$E$1)*(4^8-ROW(رصيد)),ROWS(G$4:G28)),0))</f>
        <v>0</v>
      </c>
      <c r="H28" s="34" t="str">
        <f>IFERROR(INDEX(رصيد,MATCH(G28,'6'!$B$4:$B$500,0)),"")</f>
        <v/>
      </c>
      <c r="J28" s="36">
        <f t="shared" si="0"/>
        <v>0</v>
      </c>
      <c r="K28" s="8">
        <f t="shared" si="1"/>
        <v>0</v>
      </c>
    </row>
    <row r="29" spans="4:31" ht="15" x14ac:dyDescent="0.25">
      <c r="E29" s="31">
        <f t="shared" si="2"/>
        <v>26</v>
      </c>
      <c r="F29" s="32" t="str">
        <f>IFERROR(INDEX('6'!$A$4:$A$500,MATCH(G29,'6'!$B$4:$B$500,0)),"")</f>
        <v/>
      </c>
      <c r="G29" s="33">
        <f>INDEX('6'!B:B,INDEX(4^8-LARGE((رصيد&gt;0)*(رصيد&gt;=$E$1)*(4^8-ROW(رصيد)),ROWS(G$4:G29)),0))</f>
        <v>0</v>
      </c>
      <c r="H29" s="34" t="str">
        <f>IFERROR(INDEX(رصيد,MATCH(G29,'6'!$B$4:$B$500,0)),"")</f>
        <v/>
      </c>
      <c r="J29" s="36">
        <f t="shared" si="0"/>
        <v>0</v>
      </c>
      <c r="K29" s="8">
        <f t="shared" si="1"/>
        <v>0</v>
      </c>
    </row>
    <row r="30" spans="4:31" ht="15" x14ac:dyDescent="0.25">
      <c r="E30" s="31">
        <f t="shared" si="2"/>
        <v>27</v>
      </c>
      <c r="F30" s="32" t="str">
        <f>IFERROR(INDEX('6'!$A$4:$A$500,MATCH(G30,'6'!$B$4:$B$500,0)),"")</f>
        <v/>
      </c>
      <c r="G30" s="33">
        <f>INDEX('6'!B:B,INDEX(4^8-LARGE((رصيد&gt;0)*(رصيد&gt;=$E$1)*(4^8-ROW(رصيد)),ROWS(G$4:G30)),0))</f>
        <v>0</v>
      </c>
      <c r="H30" s="34" t="str">
        <f>IFERROR(INDEX(رصيد,MATCH(G30,'6'!$B$4:$B$500,0)),"")</f>
        <v/>
      </c>
      <c r="J30" s="36">
        <f t="shared" si="0"/>
        <v>0</v>
      </c>
      <c r="K30" s="8">
        <f t="shared" si="1"/>
        <v>0</v>
      </c>
    </row>
    <row r="31" spans="4:31" ht="15" x14ac:dyDescent="0.25">
      <c r="E31" s="31">
        <f t="shared" si="2"/>
        <v>28</v>
      </c>
      <c r="F31" s="32" t="str">
        <f>IFERROR(INDEX('6'!$A$4:$A$500,MATCH(G31,'6'!$B$4:$B$500,0)),"")</f>
        <v/>
      </c>
      <c r="G31" s="33">
        <f>INDEX('6'!B:B,INDEX(4^8-LARGE((رصيد&gt;0)*(رصيد&gt;=$E$1)*(4^8-ROW(رصيد)),ROWS(G$4:G31)),0))</f>
        <v>0</v>
      </c>
      <c r="H31" s="34" t="str">
        <f>IFERROR(INDEX(رصيد,MATCH(G31,'6'!$B$4:$B$500,0)),"")</f>
        <v/>
      </c>
      <c r="J31" s="36">
        <f t="shared" si="0"/>
        <v>0</v>
      </c>
      <c r="K31" s="8">
        <f t="shared" si="1"/>
        <v>0</v>
      </c>
    </row>
    <row r="32" spans="4:31" ht="15" x14ac:dyDescent="0.25">
      <c r="E32" s="31">
        <f t="shared" si="2"/>
        <v>29</v>
      </c>
      <c r="F32" s="32" t="str">
        <f>IFERROR(INDEX('6'!$A$4:$A$500,MATCH(G32,'6'!$B$4:$B$500,0)),"")</f>
        <v/>
      </c>
      <c r="G32" s="33">
        <f>INDEX('6'!B:B,INDEX(4^8-LARGE((رصيد&gt;0)*(رصيد&gt;=$E$1)*(4^8-ROW(رصيد)),ROWS(G$4:G32)),0))</f>
        <v>0</v>
      </c>
      <c r="H32" s="34" t="str">
        <f>IFERROR(INDEX(رصيد,MATCH(G32,'6'!$B$4:$B$500,0)),"")</f>
        <v/>
      </c>
      <c r="J32" s="36">
        <f t="shared" si="0"/>
        <v>0</v>
      </c>
      <c r="K32" s="8">
        <f t="shared" si="1"/>
        <v>0</v>
      </c>
    </row>
    <row r="33" spans="5:11" ht="15" x14ac:dyDescent="0.25">
      <c r="E33" s="31">
        <f t="shared" si="2"/>
        <v>30</v>
      </c>
      <c r="F33" s="32" t="str">
        <f>IFERROR(INDEX('6'!$A$4:$A$500,MATCH(G33,'6'!$B$4:$B$500,0)),"")</f>
        <v/>
      </c>
      <c r="G33" s="33">
        <f>INDEX('6'!B:B,INDEX(4^8-LARGE((رصيد&gt;0)*(رصيد&gt;=$E$1)*(4^8-ROW(رصيد)),ROWS(G$4:G33)),0))</f>
        <v>0</v>
      </c>
      <c r="H33" s="34" t="str">
        <f>IFERROR(INDEX(رصيد,MATCH(G33,'6'!$B$4:$B$500,0)),"")</f>
        <v/>
      </c>
      <c r="J33" s="36">
        <f t="shared" si="0"/>
        <v>0</v>
      </c>
      <c r="K33" s="8">
        <f t="shared" si="1"/>
        <v>0</v>
      </c>
    </row>
    <row r="34" spans="5:11" ht="15" x14ac:dyDescent="0.25">
      <c r="E34" s="31">
        <f t="shared" si="2"/>
        <v>31</v>
      </c>
      <c r="F34" s="32" t="str">
        <f>IFERROR(INDEX('6'!$A$4:$A$500,MATCH(G34,'6'!$B$4:$B$500,0)),"")</f>
        <v/>
      </c>
      <c r="G34" s="33">
        <f>INDEX('6'!B:B,INDEX(4^8-LARGE((رصيد&gt;0)*(رصيد&gt;=$E$1)*(4^8-ROW(رصيد)),ROWS(G$4:G34)),0))</f>
        <v>0</v>
      </c>
      <c r="H34" s="34" t="str">
        <f>IFERROR(INDEX(رصيد,MATCH(G34,'6'!$B$4:$B$500,0)),"")</f>
        <v/>
      </c>
      <c r="J34" s="36">
        <f t="shared" si="0"/>
        <v>0</v>
      </c>
      <c r="K34" s="8">
        <f t="shared" si="1"/>
        <v>0</v>
      </c>
    </row>
    <row r="35" spans="5:11" ht="15" x14ac:dyDescent="0.25">
      <c r="E35" s="31">
        <f t="shared" si="2"/>
        <v>32</v>
      </c>
      <c r="F35" s="32" t="str">
        <f>IFERROR(INDEX('6'!$A$4:$A$500,MATCH(G35,'6'!$B$4:$B$500,0)),"")</f>
        <v/>
      </c>
      <c r="G35" s="33">
        <f>INDEX('6'!B:B,INDEX(4^8-LARGE((رصيد&gt;0)*(رصيد&gt;=$E$1)*(4^8-ROW(رصيد)),ROWS(G$4:G35)),0))</f>
        <v>0</v>
      </c>
      <c r="H35" s="34" t="str">
        <f>IFERROR(INDEX(رصيد,MATCH(G35,'6'!$B$4:$B$500,0)),"")</f>
        <v/>
      </c>
      <c r="J35" s="36">
        <f t="shared" si="0"/>
        <v>0</v>
      </c>
      <c r="K35" s="8">
        <f t="shared" si="1"/>
        <v>0</v>
      </c>
    </row>
    <row r="36" spans="5:11" ht="15" x14ac:dyDescent="0.25">
      <c r="E36" s="31">
        <f t="shared" si="2"/>
        <v>33</v>
      </c>
      <c r="F36" s="32" t="str">
        <f>IFERROR(INDEX('6'!$A$4:$A$500,MATCH(G36,'6'!$B$4:$B$500,0)),"")</f>
        <v/>
      </c>
      <c r="G36" s="33">
        <f>INDEX('6'!B:B,INDEX(4^8-LARGE((رصيد&gt;0)*(رصيد&gt;=$E$1)*(4^8-ROW(رصيد)),ROWS(G$4:G36)),0))</f>
        <v>0</v>
      </c>
      <c r="H36" s="34" t="str">
        <f>IFERROR(INDEX(رصيد,MATCH(G36,'6'!$B$4:$B$500,0)),"")</f>
        <v/>
      </c>
      <c r="J36" s="36">
        <f t="shared" si="0"/>
        <v>0</v>
      </c>
      <c r="K36" s="8">
        <f t="shared" si="1"/>
        <v>0</v>
      </c>
    </row>
    <row r="37" spans="5:11" ht="15" x14ac:dyDescent="0.25">
      <c r="E37" s="31">
        <f t="shared" si="2"/>
        <v>34</v>
      </c>
      <c r="F37" s="32" t="str">
        <f>IFERROR(INDEX('6'!$A$4:$A$500,MATCH(G37,'6'!$B$4:$B$500,0)),"")</f>
        <v/>
      </c>
      <c r="G37" s="33">
        <f>INDEX('6'!B:B,INDEX(4^8-LARGE((رصيد&gt;0)*(رصيد&gt;=$E$1)*(4^8-ROW(رصيد)),ROWS(G$4:G37)),0))</f>
        <v>0</v>
      </c>
      <c r="H37" s="34" t="str">
        <f>IFERROR(INDEX(رصيد,MATCH(G37,'6'!$B$4:$B$500,0)),"")</f>
        <v/>
      </c>
      <c r="J37" s="36">
        <f t="shared" si="0"/>
        <v>0</v>
      </c>
      <c r="K37" s="8">
        <f t="shared" si="1"/>
        <v>0</v>
      </c>
    </row>
    <row r="38" spans="5:11" ht="15" x14ac:dyDescent="0.25">
      <c r="E38" s="31">
        <f t="shared" si="2"/>
        <v>35</v>
      </c>
      <c r="F38" s="32" t="str">
        <f>IFERROR(INDEX('6'!$A$4:$A$500,MATCH(G38,'6'!$B$4:$B$500,0)),"")</f>
        <v/>
      </c>
      <c r="G38" s="33">
        <f>INDEX('6'!B:B,INDEX(4^8-LARGE((رصيد&gt;0)*(رصيد&gt;=$E$1)*(4^8-ROW(رصيد)),ROWS(G$4:G38)),0))</f>
        <v>0</v>
      </c>
      <c r="H38" s="34" t="str">
        <f>IFERROR(INDEX(رصيد,MATCH(G38,'6'!$B$4:$B$500,0)),"")</f>
        <v/>
      </c>
      <c r="J38" s="36">
        <f t="shared" si="0"/>
        <v>0</v>
      </c>
      <c r="K38" s="8">
        <f t="shared" si="1"/>
        <v>0</v>
      </c>
    </row>
    <row r="39" spans="5:11" ht="15" x14ac:dyDescent="0.25">
      <c r="E39" s="31">
        <f t="shared" si="2"/>
        <v>36</v>
      </c>
      <c r="F39" s="32" t="str">
        <f>IFERROR(INDEX('6'!$A$4:$A$500,MATCH(G39,'6'!$B$4:$B$500,0)),"")</f>
        <v/>
      </c>
      <c r="G39" s="33">
        <f>INDEX('6'!B:B,INDEX(4^8-LARGE((رصيد&gt;0)*(رصيد&gt;=$E$1)*(4^8-ROW(رصيد)),ROWS(G$4:G39)),0))</f>
        <v>0</v>
      </c>
      <c r="H39" s="34" t="str">
        <f>IFERROR(INDEX(رصيد,MATCH(G39,'6'!$B$4:$B$500,0)),"")</f>
        <v/>
      </c>
      <c r="J39" s="36">
        <f t="shared" si="0"/>
        <v>0</v>
      </c>
      <c r="K39" s="8">
        <f t="shared" si="1"/>
        <v>0</v>
      </c>
    </row>
    <row r="40" spans="5:11" ht="15" x14ac:dyDescent="0.25">
      <c r="E40" s="31">
        <f t="shared" si="2"/>
        <v>37</v>
      </c>
      <c r="F40" s="32" t="str">
        <f>IFERROR(INDEX('6'!$A$4:$A$500,MATCH(G40,'6'!$B$4:$B$500,0)),"")</f>
        <v/>
      </c>
      <c r="G40" s="33">
        <f>INDEX('6'!B:B,INDEX(4^8-LARGE((رصيد&gt;0)*(رصيد&gt;=$E$1)*(4^8-ROW(رصيد)),ROWS(G$4:G40)),0))</f>
        <v>0</v>
      </c>
      <c r="H40" s="34" t="str">
        <f>IFERROR(INDEX(رصيد,MATCH(G40,'6'!$B$4:$B$500,0)),"")</f>
        <v/>
      </c>
      <c r="J40" s="36">
        <f t="shared" si="0"/>
        <v>0</v>
      </c>
      <c r="K40" s="8">
        <f t="shared" si="1"/>
        <v>0</v>
      </c>
    </row>
    <row r="41" spans="5:11" ht="15" x14ac:dyDescent="0.25">
      <c r="E41" s="31">
        <f t="shared" si="2"/>
        <v>38</v>
      </c>
      <c r="F41" s="32" t="str">
        <f>IFERROR(INDEX('6'!$A$4:$A$500,MATCH(G41,'6'!$B$4:$B$500,0)),"")</f>
        <v/>
      </c>
      <c r="G41" s="33">
        <f>INDEX('6'!B:B,INDEX(4^8-LARGE((رصيد&gt;0)*(رصيد&gt;=$E$1)*(4^8-ROW(رصيد)),ROWS(G$4:G41)),0))</f>
        <v>0</v>
      </c>
      <c r="H41" s="34" t="str">
        <f>IFERROR(INDEX(رصيد,MATCH(G41,'6'!$B$4:$B$500,0)),"")</f>
        <v/>
      </c>
      <c r="J41" s="36">
        <f t="shared" si="0"/>
        <v>0</v>
      </c>
      <c r="K41" s="8">
        <f t="shared" si="1"/>
        <v>0</v>
      </c>
    </row>
    <row r="42" spans="5:11" ht="15" x14ac:dyDescent="0.25">
      <c r="E42" s="31">
        <f t="shared" si="2"/>
        <v>39</v>
      </c>
      <c r="F42" s="32" t="str">
        <f>IFERROR(INDEX('6'!$A$4:$A$500,MATCH(G42,'6'!$B$4:$B$500,0)),"")</f>
        <v/>
      </c>
      <c r="G42" s="33">
        <f>INDEX('6'!B:B,INDEX(4^8-LARGE((رصيد&gt;0)*(رصيد&gt;=$E$1)*(4^8-ROW(رصيد)),ROWS(G$4:G42)),0))</f>
        <v>0</v>
      </c>
      <c r="H42" s="34" t="str">
        <f>IFERROR(INDEX(رصيد,MATCH(G42,'6'!$B$4:$B$500,0)),"")</f>
        <v/>
      </c>
      <c r="J42" s="36">
        <f t="shared" si="0"/>
        <v>0</v>
      </c>
      <c r="K42" s="8">
        <f t="shared" si="1"/>
        <v>0</v>
      </c>
    </row>
    <row r="43" spans="5:11" ht="15" x14ac:dyDescent="0.25">
      <c r="E43" s="31">
        <f t="shared" si="2"/>
        <v>40</v>
      </c>
      <c r="F43" s="32" t="str">
        <f>IFERROR(INDEX('6'!$A$4:$A$500,MATCH(G43,'6'!$B$4:$B$500,0)),"")</f>
        <v/>
      </c>
      <c r="G43" s="33">
        <f>INDEX('6'!B:B,INDEX(4^8-LARGE((رصيد&gt;0)*(رصيد&gt;=$E$1)*(4^8-ROW(رصيد)),ROWS(G$4:G43)),0))</f>
        <v>0</v>
      </c>
      <c r="H43" s="34" t="str">
        <f>IFERROR(INDEX(رصيد,MATCH(G43,'6'!$B$4:$B$500,0)),"")</f>
        <v/>
      </c>
      <c r="J43" s="36">
        <f t="shared" si="0"/>
        <v>0</v>
      </c>
      <c r="K43" s="8">
        <f t="shared" si="1"/>
        <v>0</v>
      </c>
    </row>
    <row r="44" spans="5:11" ht="15" x14ac:dyDescent="0.25">
      <c r="E44" s="31">
        <f t="shared" si="2"/>
        <v>41</v>
      </c>
      <c r="F44" s="32" t="str">
        <f>IFERROR(INDEX('6'!$A$4:$A$500,MATCH(G44,'6'!$B$4:$B$500,0)),"")</f>
        <v/>
      </c>
      <c r="G44" s="33">
        <f>INDEX('6'!B:B,INDEX(4^8-LARGE((رصيد&gt;0)*(رصيد&gt;=$E$1)*(4^8-ROW(رصيد)),ROWS(G$4:G44)),0))</f>
        <v>0</v>
      </c>
      <c r="H44" s="34" t="str">
        <f>IFERROR(INDEX(رصيد,MATCH(G44,'6'!$B$4:$B$500,0)),"")</f>
        <v/>
      </c>
      <c r="J44" s="36">
        <f t="shared" si="0"/>
        <v>0</v>
      </c>
      <c r="K44" s="8">
        <f t="shared" si="1"/>
        <v>0</v>
      </c>
    </row>
    <row r="45" spans="5:11" ht="15" x14ac:dyDescent="0.25">
      <c r="E45" s="31">
        <f t="shared" si="2"/>
        <v>42</v>
      </c>
      <c r="F45" s="32" t="str">
        <f>IFERROR(INDEX('6'!$A$4:$A$500,MATCH(G45,'6'!$B$4:$B$500,0)),"")</f>
        <v/>
      </c>
      <c r="G45" s="33">
        <f>INDEX('6'!B:B,INDEX(4^8-LARGE((رصيد&gt;0)*(رصيد&gt;=$E$1)*(4^8-ROW(رصيد)),ROWS(G$4:G45)),0))</f>
        <v>0</v>
      </c>
      <c r="H45" s="34" t="str">
        <f>IFERROR(INDEX(رصيد,MATCH(G45,'6'!$B$4:$B$500,0)),"")</f>
        <v/>
      </c>
      <c r="J45" s="36">
        <f t="shared" si="0"/>
        <v>0</v>
      </c>
      <c r="K45" s="8">
        <f t="shared" si="1"/>
        <v>0</v>
      </c>
    </row>
    <row r="46" spans="5:11" ht="15" x14ac:dyDescent="0.25">
      <c r="E46" s="31">
        <f t="shared" si="2"/>
        <v>43</v>
      </c>
      <c r="F46" s="32" t="str">
        <f>IFERROR(INDEX('6'!$A$4:$A$500,MATCH(G46,'6'!$B$4:$B$500,0)),"")</f>
        <v/>
      </c>
      <c r="G46" s="33">
        <f>INDEX('6'!B:B,INDEX(4^8-LARGE((رصيد&gt;0)*(رصيد&gt;=$E$1)*(4^8-ROW(رصيد)),ROWS(G$4:G46)),0))</f>
        <v>0</v>
      </c>
      <c r="H46" s="34" t="str">
        <f>IFERROR(INDEX(رصيد,MATCH(G46,'6'!$B$4:$B$500,0)),"")</f>
        <v/>
      </c>
      <c r="J46" s="36">
        <f t="shared" si="0"/>
        <v>0</v>
      </c>
      <c r="K46" s="8">
        <f t="shared" si="1"/>
        <v>0</v>
      </c>
    </row>
    <row r="47" spans="5:11" ht="15" x14ac:dyDescent="0.25">
      <c r="E47" s="31">
        <f t="shared" si="2"/>
        <v>44</v>
      </c>
      <c r="F47" s="32" t="str">
        <f>IFERROR(INDEX('6'!$A$4:$A$500,MATCH(G47,'6'!$B$4:$B$500,0)),"")</f>
        <v/>
      </c>
      <c r="G47" s="33">
        <f>INDEX('6'!B:B,INDEX(4^8-LARGE((رصيد&gt;0)*(رصيد&gt;=$E$1)*(4^8-ROW(رصيد)),ROWS(G$4:G47)),0))</f>
        <v>0</v>
      </c>
      <c r="H47" s="34" t="str">
        <f>IFERROR(INDEX(رصيد,MATCH(G47,'6'!$B$4:$B$500,0)),"")</f>
        <v/>
      </c>
      <c r="J47" s="36">
        <f t="shared" si="0"/>
        <v>0</v>
      </c>
      <c r="K47" s="8">
        <f t="shared" si="1"/>
        <v>0</v>
      </c>
    </row>
    <row r="48" spans="5:11" ht="15" x14ac:dyDescent="0.25">
      <c r="E48" s="31">
        <f t="shared" si="2"/>
        <v>45</v>
      </c>
      <c r="F48" s="32" t="str">
        <f>IFERROR(INDEX('6'!$A$4:$A$500,MATCH(G48,'6'!$B$4:$B$500,0)),"")</f>
        <v/>
      </c>
      <c r="G48" s="33">
        <f>INDEX('6'!B:B,INDEX(4^8-LARGE((رصيد&gt;0)*(رصيد&gt;=$E$1)*(4^8-ROW(رصيد)),ROWS(G$4:G48)),0))</f>
        <v>0</v>
      </c>
      <c r="H48" s="34" t="str">
        <f>IFERROR(INDEX(رصيد,MATCH(G48,'6'!$B$4:$B$500,0)),"")</f>
        <v/>
      </c>
      <c r="J48" s="36">
        <f t="shared" si="0"/>
        <v>0</v>
      </c>
      <c r="K48" s="8">
        <f t="shared" si="1"/>
        <v>0</v>
      </c>
    </row>
    <row r="49" spans="5:11" ht="15" x14ac:dyDescent="0.25">
      <c r="E49" s="31">
        <f t="shared" si="2"/>
        <v>46</v>
      </c>
      <c r="F49" s="32" t="str">
        <f>IFERROR(INDEX('6'!$A$4:$A$500,MATCH(G49,'6'!$B$4:$B$500,0)),"")</f>
        <v/>
      </c>
      <c r="G49" s="33">
        <f>INDEX('6'!B:B,INDEX(4^8-LARGE((رصيد&gt;0)*(رصيد&gt;=$E$1)*(4^8-ROW(رصيد)),ROWS(G$4:G49)),0))</f>
        <v>0</v>
      </c>
      <c r="H49" s="34" t="str">
        <f>IFERROR(INDEX(رصيد,MATCH(G49,'6'!$B$4:$B$500,0)),"")</f>
        <v/>
      </c>
      <c r="J49" s="36">
        <f t="shared" si="0"/>
        <v>0</v>
      </c>
      <c r="K49" s="8">
        <f t="shared" si="1"/>
        <v>0</v>
      </c>
    </row>
    <row r="50" spans="5:11" ht="15" x14ac:dyDescent="0.25">
      <c r="E50" s="31">
        <f t="shared" si="2"/>
        <v>47</v>
      </c>
      <c r="F50" s="32" t="str">
        <f>IFERROR(INDEX('6'!$A$4:$A$500,MATCH(G50,'6'!$B$4:$B$500,0)),"")</f>
        <v/>
      </c>
      <c r="G50" s="33">
        <f>INDEX('6'!B:B,INDEX(4^8-LARGE((رصيد&gt;0)*(رصيد&gt;=$E$1)*(4^8-ROW(رصيد)),ROWS(G$4:G50)),0))</f>
        <v>0</v>
      </c>
      <c r="H50" s="34" t="str">
        <f>IFERROR(INDEX(رصيد,MATCH(G50,'6'!$B$4:$B$500,0)),"")</f>
        <v/>
      </c>
      <c r="J50" s="36">
        <f t="shared" si="0"/>
        <v>0</v>
      </c>
      <c r="K50" s="8">
        <f t="shared" si="1"/>
        <v>0</v>
      </c>
    </row>
    <row r="51" spans="5:11" ht="15" x14ac:dyDescent="0.25">
      <c r="E51" s="31">
        <f t="shared" si="2"/>
        <v>48</v>
      </c>
      <c r="F51" s="32" t="str">
        <f>IFERROR(INDEX('6'!$A$4:$A$500,MATCH(G51,'6'!$B$4:$B$500,0)),"")</f>
        <v/>
      </c>
      <c r="G51" s="33">
        <f>INDEX('6'!B:B,INDEX(4^8-LARGE((رصيد&gt;0)*(رصيد&gt;=$E$1)*(4^8-ROW(رصيد)),ROWS(G$4:G51)),0))</f>
        <v>0</v>
      </c>
      <c r="H51" s="34" t="str">
        <f>IFERROR(INDEX(رصيد,MATCH(G51,'6'!$B$4:$B$500,0)),"")</f>
        <v/>
      </c>
      <c r="J51" s="36">
        <f t="shared" si="0"/>
        <v>0</v>
      </c>
      <c r="K51" s="8">
        <f t="shared" si="1"/>
        <v>0</v>
      </c>
    </row>
    <row r="52" spans="5:11" ht="15" x14ac:dyDescent="0.25">
      <c r="E52" s="31">
        <f t="shared" si="2"/>
        <v>49</v>
      </c>
      <c r="F52" s="32" t="str">
        <f>IFERROR(INDEX('6'!$A$4:$A$500,MATCH(G52,'6'!$B$4:$B$500,0)),"")</f>
        <v/>
      </c>
      <c r="G52" s="33">
        <f>INDEX('6'!B:B,INDEX(4^8-LARGE((رصيد&gt;0)*(رصيد&gt;=$E$1)*(4^8-ROW(رصيد)),ROWS(G$4:G52)),0))</f>
        <v>0</v>
      </c>
      <c r="H52" s="34" t="str">
        <f>IFERROR(INDEX(رصيد,MATCH(G52,'6'!$B$4:$B$500,0)),"")</f>
        <v/>
      </c>
      <c r="J52" s="36">
        <f t="shared" si="0"/>
        <v>0</v>
      </c>
      <c r="K52" s="8">
        <f t="shared" si="1"/>
        <v>0</v>
      </c>
    </row>
    <row r="53" spans="5:11" ht="15" x14ac:dyDescent="0.25">
      <c r="E53" s="31">
        <f t="shared" si="2"/>
        <v>50</v>
      </c>
      <c r="F53" s="32" t="str">
        <f>IFERROR(INDEX('6'!$A$4:$A$500,MATCH(G53,'6'!$B$4:$B$500,0)),"")</f>
        <v/>
      </c>
      <c r="G53" s="33">
        <f>INDEX('6'!B:B,INDEX(4^8-LARGE((رصيد&gt;0)*(رصيد&gt;=$E$1)*(4^8-ROW(رصيد)),ROWS(G$4:G53)),0))</f>
        <v>0</v>
      </c>
      <c r="H53" s="34" t="str">
        <f>IFERROR(INDEX(رصيد,MATCH(G53,'6'!$B$4:$B$500,0)),"")</f>
        <v/>
      </c>
      <c r="J53" s="36">
        <f t="shared" si="0"/>
        <v>0</v>
      </c>
      <c r="K53" s="8">
        <f t="shared" si="1"/>
        <v>0</v>
      </c>
    </row>
    <row r="54" spans="5:11" ht="15" x14ac:dyDescent="0.25">
      <c r="E54" s="31">
        <f t="shared" si="2"/>
        <v>51</v>
      </c>
      <c r="F54" s="32" t="str">
        <f>IFERROR(INDEX('6'!$A$4:$A$500,MATCH(G54,'6'!$B$4:$B$500,0)),"")</f>
        <v/>
      </c>
      <c r="G54" s="33">
        <f>INDEX('6'!B:B,INDEX(4^8-LARGE((رصيد&gt;0)*(رصيد&gt;=$E$1)*(4^8-ROW(رصيد)),ROWS(G$4:G54)),0))</f>
        <v>0</v>
      </c>
      <c r="H54" s="34" t="str">
        <f>IFERROR(INDEX(رصيد,MATCH(G54,'6'!$B$4:$B$500,0)),"")</f>
        <v/>
      </c>
      <c r="J54" s="36">
        <f t="shared" si="0"/>
        <v>0</v>
      </c>
      <c r="K54" s="8">
        <f t="shared" si="1"/>
        <v>0</v>
      </c>
    </row>
    <row r="55" spans="5:11" ht="15" x14ac:dyDescent="0.25">
      <c r="E55" s="31">
        <f t="shared" si="2"/>
        <v>52</v>
      </c>
      <c r="F55" s="32" t="str">
        <f>IFERROR(INDEX('6'!$A$4:$A$500,MATCH(G55,'6'!$B$4:$B$500,0)),"")</f>
        <v/>
      </c>
      <c r="G55" s="33">
        <f>INDEX('6'!B:B,INDEX(4^8-LARGE((رصيد&gt;0)*(رصيد&gt;=$E$1)*(4^8-ROW(رصيد)),ROWS(G$4:G55)),0))</f>
        <v>0</v>
      </c>
      <c r="H55" s="34" t="str">
        <f>IFERROR(INDEX(رصيد,MATCH(G55,'6'!$B$4:$B$500,0)),"")</f>
        <v/>
      </c>
      <c r="J55" s="36">
        <f t="shared" si="0"/>
        <v>0</v>
      </c>
      <c r="K55" s="8">
        <f t="shared" si="1"/>
        <v>0</v>
      </c>
    </row>
    <row r="56" spans="5:11" ht="15" x14ac:dyDescent="0.25">
      <c r="E56" s="31">
        <f t="shared" si="2"/>
        <v>53</v>
      </c>
      <c r="F56" s="32" t="str">
        <f>IFERROR(INDEX('6'!$A$4:$A$500,MATCH(G56,'6'!$B$4:$B$500,0)),"")</f>
        <v/>
      </c>
      <c r="G56" s="33">
        <f>INDEX('6'!B:B,INDEX(4^8-LARGE((رصيد&gt;0)*(رصيد&gt;=$E$1)*(4^8-ROW(رصيد)),ROWS(G$4:G56)),0))</f>
        <v>0</v>
      </c>
      <c r="H56" s="34" t="str">
        <f>IFERROR(INDEX(رصيد,MATCH(G56,'6'!$B$4:$B$500,0)),"")</f>
        <v/>
      </c>
      <c r="J56" s="36">
        <f t="shared" si="0"/>
        <v>0</v>
      </c>
      <c r="K56" s="8">
        <f t="shared" si="1"/>
        <v>0</v>
      </c>
    </row>
    <row r="57" spans="5:11" ht="15" x14ac:dyDescent="0.25">
      <c r="E57" s="31">
        <f t="shared" si="2"/>
        <v>54</v>
      </c>
      <c r="F57" s="32" t="str">
        <f>IFERROR(INDEX('6'!$A$4:$A$500,MATCH(G57,'6'!$B$4:$B$500,0)),"")</f>
        <v/>
      </c>
      <c r="G57" s="33">
        <f>INDEX('6'!B:B,INDEX(4^8-LARGE((رصيد&gt;0)*(رصيد&gt;=$E$1)*(4^8-ROW(رصيد)),ROWS(G$4:G57)),0))</f>
        <v>0</v>
      </c>
      <c r="H57" s="34" t="str">
        <f>IFERROR(INDEX(رصيد,MATCH(G57,'6'!$B$4:$B$500,0)),"")</f>
        <v/>
      </c>
      <c r="J57" s="36">
        <f t="shared" si="0"/>
        <v>0</v>
      </c>
      <c r="K57" s="8">
        <f t="shared" si="1"/>
        <v>0</v>
      </c>
    </row>
    <row r="58" spans="5:11" ht="15" x14ac:dyDescent="0.25">
      <c r="E58" s="31">
        <f t="shared" si="2"/>
        <v>55</v>
      </c>
      <c r="F58" s="32" t="str">
        <f>IFERROR(INDEX('6'!$A$4:$A$500,MATCH(G58,'6'!$B$4:$B$500,0)),"")</f>
        <v/>
      </c>
      <c r="G58" s="33">
        <f>INDEX('6'!B:B,INDEX(4^8-LARGE((رصيد&gt;0)*(رصيد&gt;=$E$1)*(4^8-ROW(رصيد)),ROWS(G$4:G58)),0))</f>
        <v>0</v>
      </c>
      <c r="H58" s="34" t="str">
        <f>IFERROR(INDEX(رصيد,MATCH(G58,'6'!$B$4:$B$500,0)),"")</f>
        <v/>
      </c>
      <c r="J58" s="36">
        <f t="shared" si="0"/>
        <v>0</v>
      </c>
      <c r="K58" s="8">
        <f t="shared" si="1"/>
        <v>0</v>
      </c>
    </row>
    <row r="59" spans="5:11" ht="15" x14ac:dyDescent="0.25">
      <c r="E59" s="31">
        <f t="shared" si="2"/>
        <v>56</v>
      </c>
      <c r="F59" s="32" t="str">
        <f>IFERROR(INDEX('6'!$A$4:$A$500,MATCH(G59,'6'!$B$4:$B$500,0)),"")</f>
        <v/>
      </c>
      <c r="G59" s="33">
        <f>INDEX('6'!B:B,INDEX(4^8-LARGE((رصيد&gt;0)*(رصيد&gt;=$E$1)*(4^8-ROW(رصيد)),ROWS(G$4:G59)),0))</f>
        <v>0</v>
      </c>
      <c r="H59" s="34" t="str">
        <f>IFERROR(INDEX(رصيد,MATCH(G59,'6'!$B$4:$B$500,0)),"")</f>
        <v/>
      </c>
      <c r="J59" s="36">
        <f t="shared" si="0"/>
        <v>0</v>
      </c>
      <c r="K59" s="8">
        <f t="shared" si="1"/>
        <v>0</v>
      </c>
    </row>
    <row r="60" spans="5:11" ht="15" x14ac:dyDescent="0.25">
      <c r="E60" s="31">
        <f t="shared" si="2"/>
        <v>57</v>
      </c>
      <c r="F60" s="32" t="str">
        <f>IFERROR(INDEX('6'!$A$4:$A$500,MATCH(G60,'6'!$B$4:$B$500,0)),"")</f>
        <v/>
      </c>
      <c r="G60" s="33">
        <f>INDEX('6'!B:B,INDEX(4^8-LARGE((رصيد&gt;0)*(رصيد&gt;=$E$1)*(4^8-ROW(رصيد)),ROWS(G$4:G60)),0))</f>
        <v>0</v>
      </c>
      <c r="H60" s="34" t="str">
        <f>IFERROR(INDEX(رصيد,MATCH(G60,'6'!$B$4:$B$500,0)),"")</f>
        <v/>
      </c>
      <c r="J60" s="36">
        <f t="shared" si="0"/>
        <v>0</v>
      </c>
      <c r="K60" s="8">
        <f t="shared" si="1"/>
        <v>0</v>
      </c>
    </row>
    <row r="61" spans="5:11" ht="15" x14ac:dyDescent="0.25">
      <c r="E61" s="31">
        <f t="shared" si="2"/>
        <v>58</v>
      </c>
      <c r="F61" s="32" t="str">
        <f>IFERROR(INDEX('6'!$A$4:$A$500,MATCH(G61,'6'!$B$4:$B$500,0)),"")</f>
        <v/>
      </c>
      <c r="G61" s="33">
        <f>INDEX('6'!B:B,INDEX(4^8-LARGE((رصيد&gt;0)*(رصيد&gt;=$E$1)*(4^8-ROW(رصيد)),ROWS(G$4:G61)),0))</f>
        <v>0</v>
      </c>
      <c r="H61" s="34" t="str">
        <f>IFERROR(INDEX(رصيد,MATCH(G61,'6'!$B$4:$B$500,0)),"")</f>
        <v/>
      </c>
      <c r="J61" s="36">
        <f t="shared" si="0"/>
        <v>0</v>
      </c>
      <c r="K61" s="8">
        <f t="shared" si="1"/>
        <v>0</v>
      </c>
    </row>
    <row r="62" spans="5:11" ht="15" x14ac:dyDescent="0.25">
      <c r="E62" s="31">
        <f t="shared" si="2"/>
        <v>59</v>
      </c>
      <c r="F62" s="32" t="str">
        <f>IFERROR(INDEX('6'!$A$4:$A$500,MATCH(G62,'6'!$B$4:$B$500,0)),"")</f>
        <v/>
      </c>
      <c r="G62" s="33">
        <f>INDEX('6'!B:B,INDEX(4^8-LARGE((رصيد&gt;0)*(رصيد&gt;=$E$1)*(4^8-ROW(رصيد)),ROWS(G$4:G62)),0))</f>
        <v>0</v>
      </c>
      <c r="H62" s="34" t="str">
        <f>IFERROR(INDEX(رصيد,MATCH(G62,'6'!$B$4:$B$500,0)),"")</f>
        <v/>
      </c>
      <c r="J62" s="36">
        <f t="shared" si="0"/>
        <v>0</v>
      </c>
      <c r="K62" s="8">
        <f t="shared" si="1"/>
        <v>0</v>
      </c>
    </row>
    <row r="63" spans="5:11" ht="15" x14ac:dyDescent="0.25">
      <c r="E63" s="31">
        <f t="shared" si="2"/>
        <v>60</v>
      </c>
      <c r="F63" s="32" t="str">
        <f>IFERROR(INDEX('6'!$A$4:$A$500,MATCH(G63,'6'!$B$4:$B$500,0)),"")</f>
        <v/>
      </c>
      <c r="G63" s="33">
        <f>INDEX('6'!B:B,INDEX(4^8-LARGE((رصيد&gt;0)*(رصيد&gt;=$E$1)*(4^8-ROW(رصيد)),ROWS(G$4:G63)),0))</f>
        <v>0</v>
      </c>
      <c r="H63" s="34" t="str">
        <f>IFERROR(INDEX(رصيد,MATCH(G63,'6'!$B$4:$B$500,0)),"")</f>
        <v/>
      </c>
      <c r="J63" s="36">
        <f t="shared" si="0"/>
        <v>0</v>
      </c>
      <c r="K63" s="8">
        <f t="shared" si="1"/>
        <v>0</v>
      </c>
    </row>
    <row r="64" spans="5:11" ht="15" x14ac:dyDescent="0.25">
      <c r="E64" s="31">
        <f t="shared" si="2"/>
        <v>61</v>
      </c>
      <c r="F64" s="32" t="str">
        <f>IFERROR(INDEX('6'!$A$4:$A$500,MATCH(G64,'6'!$B$4:$B$500,0)),"")</f>
        <v/>
      </c>
      <c r="G64" s="33">
        <f>INDEX('6'!B:B,INDEX(4^8-LARGE((رصيد&gt;0)*(رصيد&gt;=$E$1)*(4^8-ROW(رصيد)),ROWS(G$4:G64)),0))</f>
        <v>0</v>
      </c>
      <c r="H64" s="34" t="str">
        <f>IFERROR(INDEX(رصيد,MATCH(G64,'6'!$B$4:$B$500,0)),"")</f>
        <v/>
      </c>
      <c r="J64" s="36">
        <f t="shared" si="0"/>
        <v>0</v>
      </c>
      <c r="K64" s="8">
        <f t="shared" si="1"/>
        <v>0</v>
      </c>
    </row>
    <row r="65" spans="5:11" ht="15" x14ac:dyDescent="0.25">
      <c r="E65" s="31">
        <f t="shared" si="2"/>
        <v>62</v>
      </c>
      <c r="F65" s="32" t="str">
        <f>IFERROR(INDEX('6'!$A$4:$A$500,MATCH(G65,'6'!$B$4:$B$500,0)),"")</f>
        <v/>
      </c>
      <c r="G65" s="33">
        <f>INDEX('6'!B:B,INDEX(4^8-LARGE((رصيد&gt;0)*(رصيد&gt;=$E$1)*(4^8-ROW(رصيد)),ROWS(G$4:G65)),0))</f>
        <v>0</v>
      </c>
      <c r="H65" s="34" t="str">
        <f>IFERROR(INDEX(رصيد,MATCH(G65,'6'!$B$4:$B$500,0)),"")</f>
        <v/>
      </c>
      <c r="J65" s="36">
        <f t="shared" si="0"/>
        <v>0</v>
      </c>
      <c r="K65" s="8">
        <f t="shared" si="1"/>
        <v>0</v>
      </c>
    </row>
    <row r="66" spans="5:11" ht="15" x14ac:dyDescent="0.25">
      <c r="E66" s="31">
        <f t="shared" si="2"/>
        <v>63</v>
      </c>
      <c r="F66" s="32" t="str">
        <f>IFERROR(INDEX('6'!$A$4:$A$500,MATCH(G66,'6'!$B$4:$B$500,0)),"")</f>
        <v/>
      </c>
      <c r="G66" s="33">
        <f>INDEX('6'!B:B,INDEX(4^8-LARGE((رصيد&gt;0)*(رصيد&gt;=$E$1)*(4^8-ROW(رصيد)),ROWS(G$4:G66)),0))</f>
        <v>0</v>
      </c>
      <c r="H66" s="34" t="str">
        <f>IFERROR(INDEX(رصيد,MATCH(G66,'6'!$B$4:$B$500,0)),"")</f>
        <v/>
      </c>
      <c r="J66" s="36">
        <f t="shared" si="0"/>
        <v>0</v>
      </c>
      <c r="K66" s="8">
        <f t="shared" si="1"/>
        <v>0</v>
      </c>
    </row>
    <row r="67" spans="5:11" ht="15" x14ac:dyDescent="0.25">
      <c r="E67" s="31">
        <f t="shared" si="2"/>
        <v>64</v>
      </c>
      <c r="F67" s="32" t="str">
        <f>IFERROR(INDEX('6'!$A$4:$A$500,MATCH(G67,'6'!$B$4:$B$500,0)),"")</f>
        <v/>
      </c>
      <c r="G67" s="33">
        <f>INDEX('6'!B:B,INDEX(4^8-LARGE((رصيد&gt;0)*(رصيد&gt;=$E$1)*(4^8-ROW(رصيد)),ROWS(G$4:G67)),0))</f>
        <v>0</v>
      </c>
      <c r="H67" s="34" t="str">
        <f>IFERROR(INDEX(رصيد,MATCH(G67,'6'!$B$4:$B$500,0)),"")</f>
        <v/>
      </c>
      <c r="J67" s="36">
        <f t="shared" si="0"/>
        <v>0</v>
      </c>
      <c r="K67" s="8">
        <f t="shared" si="1"/>
        <v>0</v>
      </c>
    </row>
    <row r="68" spans="5:11" ht="15" x14ac:dyDescent="0.25">
      <c r="E68" s="31">
        <f t="shared" si="2"/>
        <v>65</v>
      </c>
      <c r="F68" s="32" t="str">
        <f>IFERROR(INDEX('6'!$A$4:$A$500,MATCH(G68,'6'!$B$4:$B$500,0)),"")</f>
        <v/>
      </c>
      <c r="G68" s="33">
        <f>INDEX('6'!B:B,INDEX(4^8-LARGE((رصيد&gt;0)*(رصيد&gt;=$E$1)*(4^8-ROW(رصيد)),ROWS(G$4:G68)),0))</f>
        <v>0</v>
      </c>
      <c r="H68" s="34" t="str">
        <f>IFERROR(INDEX(رصيد,MATCH(G68,'6'!$B$4:$B$500,0)),"")</f>
        <v/>
      </c>
      <c r="J68" s="36">
        <f t="shared" si="0"/>
        <v>0</v>
      </c>
      <c r="K68" s="8">
        <f t="shared" ref="K68" si="3">SUM(K69:K84)</f>
        <v>0</v>
      </c>
    </row>
  </sheetData>
  <mergeCells count="5">
    <mergeCell ref="X19:Z19"/>
    <mergeCell ref="E2:E3"/>
    <mergeCell ref="F2:F3"/>
    <mergeCell ref="G2:G3"/>
    <mergeCell ref="AC14:AE14"/>
  </mergeCells>
  <conditionalFormatting sqref="U5:U10 L5:Q10 L12:Q15 U12:U15 L2:Q3 U2:U3">
    <cfRule type="cellIs" dxfId="6" priority="14" operator="between">
      <formula>1</formula>
      <formula>NOW()+1</formula>
    </cfRule>
  </conditionalFormatting>
  <conditionalFormatting sqref="E69:K314 I27:I68">
    <cfRule type="expression" priority="12" stopIfTrue="1">
      <formula>"h9&lt;1"</formula>
    </cfRule>
  </conditionalFormatting>
  <conditionalFormatting sqref="E4:J4 E5:E68 F5:J26 F27:H68 J27:J68">
    <cfRule type="expression" dxfId="5" priority="1">
      <formula>$F4=""</formula>
    </cfRule>
    <cfRule type="expression" dxfId="4" priority="2">
      <formula>$F4="تعز"</formula>
    </cfRule>
    <cfRule type="expression" dxfId="3" priority="3">
      <formula>$F4="إب"</formula>
    </cfRule>
    <cfRule type="expression" dxfId="2" priority="4">
      <formula>$F4="الحديدة"</formula>
    </cfRule>
    <cfRule type="expression" dxfId="1" priority="5">
      <formula>$F4="عدن"</formula>
    </cfRule>
    <cfRule type="expression" dxfId="0" priority="6">
      <formula>$F4="صنعاء"</formula>
    </cfRule>
  </conditionalFormatting>
  <printOptions horizontalCentered="1" verticalCentered="1"/>
  <pageMargins left="0.15748031496062992" right="0.19685039370078741" top="0.19685039370078741" bottom="0" header="0.31496062992125984" footer="0"/>
  <pageSetup paperSize="9" scale="115" orientation="landscape" r:id="rId1"/>
  <headerFooter alignWithMargins="0">
    <oddFooter>&amp;LPrepare by: Husain H. Al-Harazi&amp;C&amp;P Of &amp;N&amp;R&amp;D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6</vt:lpstr>
      <vt:lpstr>5</vt:lpstr>
      <vt:lpstr>'5'!Print_Area</vt:lpstr>
      <vt:lpstr>'6'!إب</vt:lpstr>
      <vt:lpstr>'6'!الحديدة</vt:lpstr>
      <vt:lpstr>الرصيد</vt:lpstr>
      <vt:lpstr>رصيد</vt:lpstr>
      <vt:lpstr>'6'!صنعاء</vt:lpstr>
      <vt:lpstr>'6'!عدن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محمد صالح</cp:lastModifiedBy>
  <dcterms:created xsi:type="dcterms:W3CDTF">2021-07-13T11:55:07Z</dcterms:created>
  <dcterms:modified xsi:type="dcterms:W3CDTF">2021-07-14T09:57:25Z</dcterms:modified>
</cp:coreProperties>
</file>