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P8" i="1" l="1"/>
  <c r="P9" i="1"/>
  <c r="P10" i="1"/>
  <c r="P11" i="1"/>
  <c r="P12" i="1"/>
  <c r="P13" i="1"/>
  <c r="P14" i="1"/>
  <c r="P15" i="1"/>
  <c r="P16" i="1"/>
  <c r="P17" i="1"/>
  <c r="P7" i="1"/>
  <c r="O7" i="1"/>
</calcChain>
</file>

<file path=xl/sharedStrings.xml><?xml version="1.0" encoding="utf-8"?>
<sst xmlns="http://schemas.openxmlformats.org/spreadsheetml/2006/main" count="91" uniqueCount="61">
  <si>
    <t>week</t>
  </si>
  <si>
    <t>اجمالى
المباع</t>
  </si>
  <si>
    <t>sh</t>
  </si>
  <si>
    <t>اجمالى
الخطه</t>
  </si>
  <si>
    <t>forme</t>
  </si>
  <si>
    <t>to</t>
  </si>
  <si>
    <t>الرياض</t>
  </si>
  <si>
    <t>جدة</t>
  </si>
  <si>
    <t>خميس م</t>
  </si>
  <si>
    <t xml:space="preserve">نسبه السداد </t>
  </si>
  <si>
    <t>Code</t>
  </si>
  <si>
    <t>Group</t>
  </si>
  <si>
    <t>Name</t>
  </si>
  <si>
    <t>Colour</t>
  </si>
  <si>
    <t>Fabric</t>
  </si>
  <si>
    <t>balance</t>
  </si>
  <si>
    <t>Q</t>
  </si>
  <si>
    <t>مباع</t>
  </si>
  <si>
    <t xml:space="preserve">لوكل </t>
  </si>
  <si>
    <t xml:space="preserve">حجز </t>
  </si>
  <si>
    <t>الفرق</t>
  </si>
  <si>
    <t>مسدد</t>
  </si>
  <si>
    <t xml:space="preserve">استكمال </t>
  </si>
  <si>
    <t>غير مسدد</t>
  </si>
  <si>
    <t xml:space="preserve">الاجمالى </t>
  </si>
  <si>
    <t>ATHENS G</t>
  </si>
  <si>
    <t>ATHENS - MIRROR FRAME C: CHAMPAGNE F: 0</t>
  </si>
  <si>
    <t>BOSTON G</t>
  </si>
  <si>
    <t>BOSTON - MIRROR FRAME RED BRONZE</t>
  </si>
  <si>
    <t>CHAMONIX G</t>
  </si>
  <si>
    <t>CHAMONIX - MIRROR FRAME C: LIGHT OFFWHITE F: 0</t>
  </si>
  <si>
    <t>NEW CHAMONIX - NIGHT STAND C:LIGHT OFFWHITE F:N/A</t>
  </si>
  <si>
    <t>NEW CHAMONIX - DRAWER CABIENT C:LIGHT OFFWHITE F:N/A</t>
  </si>
  <si>
    <t>CHAMONIX - MIRROR FRAME (NEW) C:GOLD F:N/A</t>
  </si>
  <si>
    <t>CHLOE G</t>
  </si>
  <si>
    <t>CHLOE - WAREDORBE 4 DOOR SLIDE C:0270 F:N/A</t>
  </si>
  <si>
    <t>COLOGNE G</t>
  </si>
  <si>
    <t>COLOGNE - NIGHTSTAND WALL MIRROR C: CHAMPAGNE F: 0</t>
  </si>
  <si>
    <t>DAKOTA SOF G</t>
  </si>
  <si>
    <t>DAKOTA - SOFA 2 SEATER C:CHAMPAGNE F:BLUE</t>
  </si>
  <si>
    <t>DAKOTA - SOFA 1 SEATER C:CHAMPAGNE F:BLUE</t>
  </si>
  <si>
    <t>HOUSTEN G</t>
  </si>
  <si>
    <t>HOUSTON - MIRROR FRAME BRUSHED</t>
  </si>
  <si>
    <t>A</t>
  </si>
  <si>
    <t>B</t>
  </si>
  <si>
    <t>C</t>
  </si>
  <si>
    <t>D</t>
  </si>
  <si>
    <t>E</t>
  </si>
  <si>
    <t>F</t>
  </si>
  <si>
    <t>H</t>
  </si>
  <si>
    <t>K</t>
  </si>
  <si>
    <t>A1</t>
  </si>
  <si>
    <t>B1</t>
  </si>
  <si>
    <t>C1</t>
  </si>
  <si>
    <t>D1</t>
  </si>
  <si>
    <t>E1</t>
  </si>
  <si>
    <t>F1</t>
  </si>
  <si>
    <t>H1</t>
  </si>
  <si>
    <t>K1</t>
  </si>
  <si>
    <t>NN</t>
  </si>
  <si>
    <r>
      <t xml:space="preserve">
</t>
    </r>
    <r>
      <rPr>
        <b/>
        <sz val="14"/>
        <color theme="1"/>
        <rFont val="Calibri"/>
        <family val="2"/>
        <scheme val="minor"/>
      </rPr>
      <t xml:space="preserve">المطلوب  
الرصيد NN
 يتم الخصم منه الكميات المطلوبه (A:K) والخصم بالخلايا (A1:K1)
مثال NN-A= A1 لو NN اكبر من A يتم التسجيل ب A1 صفر 
وبعدها يتم طرح B من ألمتبقى من NN والتسجيل ب B1 ....الخ 
- فى حال وجود رصيد اكبر من المطلوب  يتم التسجيل بالخلايا (A1:K1) صفر بالتدريج لحين انتهاء الرصيد يسجل المتبقى منهم 
- عند انتهار الرصيد يسجل الكميات المطلوبه ب (A1:K1) 
-الملف كبير جدا  لكن كله بنفس الفكره (رصيد بالمستودع NNيتم تسليمه لعملاء مقسمين بتوارخ تسليم A:K --وبعد ذلك الطلب من الانتاج توفير الفارق بينهم A1:K1 ايضا حسب تقسيم التاريخ  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</si>
</sst>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6666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5" fillId="4" borderId="14" xfId="0" applyFont="1" applyFill="1" applyBorder="1" applyAlignment="1">
      <alignment horizontal="center"/>
    </xf>
    <xf numFmtId="14" fontId="5" fillId="2" borderId="15" xfId="0" applyNumberFormat="1" applyFont="1" applyFill="1" applyBorder="1" applyAlignment="1">
      <alignment horizontal="center"/>
    </xf>
    <xf numFmtId="14" fontId="5" fillId="2" borderId="11" xfId="0" applyNumberFormat="1" applyFont="1" applyFill="1" applyBorder="1" applyAlignment="1">
      <alignment horizontal="center"/>
    </xf>
    <xf numFmtId="14" fontId="5" fillId="2" borderId="16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3" fillId="6" borderId="14" xfId="0" applyFont="1" applyFill="1" applyBorder="1" applyAlignment="1">
      <alignment horizontal="center"/>
    </xf>
    <xf numFmtId="0" fontId="3" fillId="0" borderId="11" xfId="0" applyFont="1" applyBorder="1"/>
    <xf numFmtId="0" fontId="8" fillId="9" borderId="15" xfId="0" applyFont="1" applyFill="1" applyBorder="1" applyAlignment="1">
      <alignment vertical="center" wrapText="1"/>
    </xf>
    <xf numFmtId="0" fontId="8" fillId="9" borderId="11" xfId="0" applyFont="1" applyFill="1" applyBorder="1" applyAlignment="1">
      <alignment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49" fontId="3" fillId="10" borderId="14" xfId="0" applyNumberFormat="1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0" fillId="5" borderId="14" xfId="0" applyFill="1" applyBorder="1" applyAlignment="1">
      <alignment vertical="center"/>
    </xf>
    <xf numFmtId="0" fontId="1" fillId="7" borderId="15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7" fillId="12" borderId="16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0" fontId="9" fillId="0" borderId="15" xfId="0" applyFont="1" applyBorder="1" applyAlignment="1"/>
    <xf numFmtId="0" fontId="9" fillId="0" borderId="11" xfId="0" applyFont="1" applyBorder="1" applyAlignment="1"/>
    <xf numFmtId="0" fontId="9" fillId="0" borderId="11" xfId="0" applyFont="1" applyBorder="1" applyAlignment="1">
      <alignment horizontal="center"/>
    </xf>
    <xf numFmtId="0" fontId="10" fillId="0" borderId="16" xfId="0" applyFont="1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11" xfId="0" applyFont="1" applyBorder="1" applyAlignment="1"/>
    <xf numFmtId="0" fontId="9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8" borderId="23" xfId="0" applyFont="1" applyFill="1" applyBorder="1" applyAlignment="1">
      <alignment horizontal="center"/>
    </xf>
    <xf numFmtId="0" fontId="7" fillId="8" borderId="24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11" borderId="15" xfId="0" applyFont="1" applyFill="1" applyBorder="1" applyAlignment="1">
      <alignment vertical="center" wrapText="1"/>
    </xf>
    <xf numFmtId="0" fontId="11" fillId="11" borderId="11" xfId="0" applyFont="1" applyFill="1" applyBorder="1" applyAlignment="1">
      <alignment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/>
    </xf>
    <xf numFmtId="0" fontId="12" fillId="11" borderId="11" xfId="0" applyFont="1" applyFill="1" applyBorder="1" applyAlignment="1">
      <alignment horizontal="center"/>
    </xf>
    <xf numFmtId="0" fontId="12" fillId="11" borderId="16" xfId="0" applyFont="1" applyFill="1" applyBorder="1" applyAlignment="1">
      <alignment horizontal="center"/>
    </xf>
    <xf numFmtId="0" fontId="12" fillId="11" borderId="17" xfId="0" applyFont="1" applyFill="1" applyBorder="1" applyAlignment="1">
      <alignment horizontal="center"/>
    </xf>
    <xf numFmtId="0" fontId="12" fillId="7" borderId="15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11" borderId="14" xfId="0" applyFont="1" applyFill="1" applyBorder="1" applyAlignment="1">
      <alignment horizontal="center"/>
    </xf>
    <xf numFmtId="0" fontId="12" fillId="11" borderId="11" xfId="0" applyFont="1" applyFill="1" applyBorder="1"/>
    <xf numFmtId="0" fontId="12" fillId="11" borderId="14" xfId="0" applyFont="1" applyFill="1" applyBorder="1" applyAlignment="1">
      <alignment vertical="center"/>
    </xf>
    <xf numFmtId="49" fontId="12" fillId="2" borderId="14" xfId="0" applyNumberFormat="1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2" fillId="13" borderId="10" xfId="0" applyFont="1" applyFill="1" applyBorder="1" applyAlignment="1">
      <alignment horizontal="center"/>
    </xf>
    <xf numFmtId="0" fontId="12" fillId="13" borderId="11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</cellXfs>
  <cellStyles count="1">
    <cellStyle name="Normal" xfId="0" builtinId="0"/>
  </cellStyles>
  <dxfs count="14"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9"/>
  <sheetViews>
    <sheetView tabSelected="1" topLeftCell="A6" workbookViewId="0">
      <selection activeCell="AP34" sqref="AP34"/>
    </sheetView>
  </sheetViews>
  <sheetFormatPr defaultRowHeight="15" x14ac:dyDescent="0.25"/>
  <cols>
    <col min="1" max="1" width="6" bestFit="1" customWidth="1"/>
    <col min="2" max="2" width="14.140625" hidden="1" customWidth="1"/>
    <col min="3" max="3" width="56.85546875" hidden="1" customWidth="1"/>
    <col min="4" max="4" width="6.85546875" hidden="1" customWidth="1"/>
    <col min="5" max="5" width="6.28515625" hidden="1" customWidth="1"/>
    <col min="6" max="6" width="12.28515625" customWidth="1"/>
    <col min="7" max="14" width="9.28515625" bestFit="1" customWidth="1"/>
    <col min="15" max="15" width="5.7109375" bestFit="1" customWidth="1"/>
    <col min="16" max="16" width="8.28515625" customWidth="1"/>
    <col min="17" max="17" width="4.140625" hidden="1" customWidth="1"/>
    <col min="18" max="18" width="4.7109375" hidden="1" customWidth="1"/>
    <col min="19" max="19" width="5.28515625" hidden="1" customWidth="1"/>
    <col min="20" max="20" width="5.140625" hidden="1" customWidth="1"/>
    <col min="21" max="21" width="4.140625" hidden="1" customWidth="1"/>
    <col min="22" max="22" width="4.7109375" hidden="1" customWidth="1"/>
    <col min="23" max="23" width="5.28515625" hidden="1" customWidth="1"/>
    <col min="24" max="24" width="5.140625" hidden="1" customWidth="1"/>
    <col min="25" max="25" width="4.140625" hidden="1" customWidth="1"/>
    <col min="26" max="26" width="4.7109375" hidden="1" customWidth="1"/>
    <col min="27" max="27" width="5.28515625" hidden="1" customWidth="1"/>
    <col min="28" max="28" width="5.140625" hidden="1" customWidth="1"/>
    <col min="29" max="29" width="5.5703125" hidden="1" customWidth="1"/>
    <col min="30" max="30" width="7.42578125" hidden="1" customWidth="1"/>
    <col min="31" max="31" width="8.28515625" hidden="1" customWidth="1"/>
    <col min="32" max="32" width="7.28515625" hidden="1" customWidth="1"/>
    <col min="33" max="40" width="9.28515625" hidden="1" customWidth="1"/>
    <col min="41" max="41" width="5.7109375" hidden="1" customWidth="1"/>
    <col min="42" max="49" width="9.140625" style="77" customWidth="1"/>
    <col min="50" max="50" width="15.7109375" customWidth="1"/>
  </cols>
  <sheetData>
    <row r="1" spans="1:49" s="10" customFormat="1" ht="15.75" hidden="1" customHeight="1" x14ac:dyDescent="0.25">
      <c r="A1" s="54"/>
      <c r="B1" s="55"/>
      <c r="C1" s="55"/>
      <c r="D1" s="55"/>
      <c r="E1" s="56"/>
      <c r="F1" s="1" t="s">
        <v>0</v>
      </c>
      <c r="G1" s="2">
        <v>1</v>
      </c>
      <c r="H1" s="3">
        <v>2</v>
      </c>
      <c r="I1" s="3">
        <v>3</v>
      </c>
      <c r="J1" s="3">
        <v>4</v>
      </c>
      <c r="K1" s="3">
        <v>5</v>
      </c>
      <c r="L1" s="3">
        <v>6</v>
      </c>
      <c r="M1" s="3">
        <v>7</v>
      </c>
      <c r="N1" s="4">
        <v>8</v>
      </c>
      <c r="O1" s="63" t="s">
        <v>1</v>
      </c>
      <c r="P1" s="65" t="s">
        <v>2</v>
      </c>
      <c r="Q1" s="5"/>
      <c r="R1" s="6"/>
      <c r="S1" s="6"/>
      <c r="T1" s="7"/>
      <c r="U1" s="5"/>
      <c r="V1" s="6"/>
      <c r="W1" s="6"/>
      <c r="X1" s="7"/>
      <c r="Y1" s="5"/>
      <c r="Z1" s="6"/>
      <c r="AA1" s="6"/>
      <c r="AB1" s="7"/>
      <c r="AC1" s="8"/>
      <c r="AD1" s="9"/>
      <c r="AE1" s="6"/>
      <c r="AF1" s="7"/>
      <c r="AG1" s="2">
        <v>1</v>
      </c>
      <c r="AH1" s="3">
        <v>2</v>
      </c>
      <c r="AI1" s="3">
        <v>3</v>
      </c>
      <c r="AJ1" s="3">
        <v>4</v>
      </c>
      <c r="AK1" s="3">
        <v>5</v>
      </c>
      <c r="AL1" s="3">
        <v>6</v>
      </c>
      <c r="AM1" s="3">
        <v>7</v>
      </c>
      <c r="AN1" s="4">
        <v>8</v>
      </c>
      <c r="AO1" s="68" t="s">
        <v>3</v>
      </c>
      <c r="AP1" s="2">
        <v>1</v>
      </c>
      <c r="AQ1" s="3">
        <v>2</v>
      </c>
      <c r="AR1" s="3">
        <v>3</v>
      </c>
      <c r="AS1" s="3">
        <v>4</v>
      </c>
      <c r="AT1" s="3">
        <v>5</v>
      </c>
      <c r="AU1" s="3">
        <v>6</v>
      </c>
      <c r="AV1" s="3">
        <v>7</v>
      </c>
      <c r="AW1" s="4">
        <v>8</v>
      </c>
    </row>
    <row r="2" spans="1:49" s="20" customFormat="1" ht="15.75" hidden="1" customHeight="1" x14ac:dyDescent="0.25">
      <c r="A2" s="57"/>
      <c r="B2" s="58"/>
      <c r="C2" s="58"/>
      <c r="D2" s="58"/>
      <c r="E2" s="59"/>
      <c r="F2" s="11" t="s">
        <v>4</v>
      </c>
      <c r="G2" s="12">
        <v>43831</v>
      </c>
      <c r="H2" s="13">
        <v>44399</v>
      </c>
      <c r="I2" s="13">
        <v>44409</v>
      </c>
      <c r="J2" s="13">
        <v>44419</v>
      </c>
      <c r="K2" s="13">
        <v>44429</v>
      </c>
      <c r="L2" s="13">
        <v>44439</v>
      </c>
      <c r="M2" s="13">
        <v>44449</v>
      </c>
      <c r="N2" s="14">
        <v>44459</v>
      </c>
      <c r="O2" s="64"/>
      <c r="P2" s="66"/>
      <c r="Q2" s="15"/>
      <c r="R2" s="16"/>
      <c r="S2" s="16"/>
      <c r="T2" s="17"/>
      <c r="U2" s="15"/>
      <c r="V2" s="16"/>
      <c r="W2" s="16"/>
      <c r="X2" s="17"/>
      <c r="Y2" s="15"/>
      <c r="Z2" s="16"/>
      <c r="AA2" s="16"/>
      <c r="AB2" s="17"/>
      <c r="AC2" s="18"/>
      <c r="AD2" s="16"/>
      <c r="AE2" s="16"/>
      <c r="AF2" s="17"/>
      <c r="AG2" s="12">
        <v>43831</v>
      </c>
      <c r="AH2" s="12">
        <v>44399</v>
      </c>
      <c r="AI2" s="12">
        <v>44409</v>
      </c>
      <c r="AJ2" s="12">
        <v>44419</v>
      </c>
      <c r="AK2" s="12">
        <v>44429</v>
      </c>
      <c r="AL2" s="12">
        <v>44439</v>
      </c>
      <c r="AM2" s="12">
        <v>44449</v>
      </c>
      <c r="AN2" s="12">
        <v>44459</v>
      </c>
      <c r="AO2" s="69"/>
      <c r="AP2" s="19"/>
      <c r="AQ2" s="76"/>
      <c r="AR2" s="76"/>
      <c r="AS2" s="76"/>
      <c r="AT2" s="76"/>
      <c r="AU2" s="76"/>
      <c r="AV2" s="76"/>
      <c r="AW2" s="76"/>
    </row>
    <row r="3" spans="1:49" s="20" customFormat="1" ht="15.75" hidden="1" customHeight="1" x14ac:dyDescent="0.25">
      <c r="A3" s="57"/>
      <c r="B3" s="58"/>
      <c r="C3" s="58"/>
      <c r="D3" s="58"/>
      <c r="E3" s="59"/>
      <c r="F3" s="11" t="s">
        <v>5</v>
      </c>
      <c r="G3" s="12">
        <v>44398</v>
      </c>
      <c r="H3" s="13">
        <v>44408</v>
      </c>
      <c r="I3" s="13">
        <v>44418</v>
      </c>
      <c r="J3" s="13">
        <v>44428</v>
      </c>
      <c r="K3" s="13">
        <v>44438</v>
      </c>
      <c r="L3" s="13">
        <v>44448</v>
      </c>
      <c r="M3" s="13">
        <v>44458</v>
      </c>
      <c r="N3" s="14">
        <v>44468</v>
      </c>
      <c r="O3" s="64"/>
      <c r="P3" s="66"/>
      <c r="Q3" s="15"/>
      <c r="R3" s="16"/>
      <c r="S3" s="16"/>
      <c r="T3" s="17"/>
      <c r="U3" s="15"/>
      <c r="V3" s="16"/>
      <c r="W3" s="16"/>
      <c r="X3" s="17"/>
      <c r="Y3" s="15"/>
      <c r="Z3" s="16"/>
      <c r="AA3" s="16"/>
      <c r="AB3" s="17"/>
      <c r="AC3" s="18"/>
      <c r="AD3" s="16"/>
      <c r="AE3" s="16"/>
      <c r="AF3" s="17"/>
      <c r="AG3" s="12">
        <v>44398</v>
      </c>
      <c r="AH3" s="12">
        <v>44408</v>
      </c>
      <c r="AI3" s="12">
        <v>44418</v>
      </c>
      <c r="AJ3" s="12">
        <v>44428</v>
      </c>
      <c r="AK3" s="12">
        <v>44438</v>
      </c>
      <c r="AL3" s="12">
        <v>44448</v>
      </c>
      <c r="AM3" s="12">
        <v>44458</v>
      </c>
      <c r="AN3" s="12">
        <v>44468</v>
      </c>
      <c r="AO3" s="69"/>
      <c r="AP3" s="19"/>
      <c r="AQ3" s="76"/>
      <c r="AR3" s="76"/>
      <c r="AS3" s="76"/>
      <c r="AT3" s="76"/>
      <c r="AU3" s="76"/>
      <c r="AV3" s="76"/>
      <c r="AW3" s="76"/>
    </row>
    <row r="4" spans="1:49" s="22" customFormat="1" ht="15.75" hidden="1" customHeight="1" x14ac:dyDescent="0.25">
      <c r="A4" s="60"/>
      <c r="B4" s="61"/>
      <c r="C4" s="61"/>
      <c r="D4" s="61"/>
      <c r="E4" s="62"/>
      <c r="F4" s="21">
        <v>2673</v>
      </c>
      <c r="G4" s="21">
        <v>142</v>
      </c>
      <c r="H4" s="21">
        <v>23</v>
      </c>
      <c r="I4" s="21">
        <v>84</v>
      </c>
      <c r="J4" s="21">
        <v>42</v>
      </c>
      <c r="K4" s="21">
        <v>31</v>
      </c>
      <c r="L4" s="21">
        <v>23</v>
      </c>
      <c r="M4" s="21">
        <v>35</v>
      </c>
      <c r="N4" s="21">
        <v>8</v>
      </c>
      <c r="O4" s="21">
        <v>388</v>
      </c>
      <c r="P4" s="67"/>
      <c r="Q4" s="70" t="s">
        <v>6</v>
      </c>
      <c r="R4" s="71"/>
      <c r="S4" s="71"/>
      <c r="T4" s="72"/>
      <c r="U4" s="70" t="s">
        <v>7</v>
      </c>
      <c r="V4" s="71"/>
      <c r="W4" s="71"/>
      <c r="X4" s="72"/>
      <c r="Y4" s="70" t="s">
        <v>8</v>
      </c>
      <c r="Z4" s="71"/>
      <c r="AA4" s="71"/>
      <c r="AB4" s="72"/>
      <c r="AC4" s="73" t="s">
        <v>9</v>
      </c>
      <c r="AD4" s="74"/>
      <c r="AE4" s="74"/>
      <c r="AF4" s="75"/>
      <c r="AG4" s="21">
        <v>0</v>
      </c>
      <c r="AH4" s="21">
        <v>68</v>
      </c>
      <c r="AI4" s="21">
        <v>25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93</v>
      </c>
      <c r="AP4" s="18"/>
      <c r="AQ4" s="16"/>
      <c r="AR4" s="16"/>
      <c r="AS4" s="16"/>
      <c r="AT4" s="16"/>
      <c r="AU4" s="16"/>
      <c r="AV4" s="16"/>
      <c r="AW4" s="16"/>
    </row>
    <row r="5" spans="1:49" s="22" customFormat="1" hidden="1" x14ac:dyDescent="0.25">
      <c r="A5" s="23" t="s">
        <v>10</v>
      </c>
      <c r="B5" s="24" t="s">
        <v>11</v>
      </c>
      <c r="C5" s="24" t="s">
        <v>12</v>
      </c>
      <c r="D5" s="25" t="s">
        <v>13</v>
      </c>
      <c r="E5" s="26" t="s">
        <v>14</v>
      </c>
      <c r="F5" s="27" t="s">
        <v>15</v>
      </c>
      <c r="G5" s="28" t="s">
        <v>16</v>
      </c>
      <c r="H5" s="29" t="s">
        <v>16</v>
      </c>
      <c r="I5" s="29" t="s">
        <v>16</v>
      </c>
      <c r="J5" s="29" t="s">
        <v>16</v>
      </c>
      <c r="K5" s="29" t="s">
        <v>16</v>
      </c>
      <c r="L5" s="29" t="s">
        <v>16</v>
      </c>
      <c r="M5" s="29" t="s">
        <v>16</v>
      </c>
      <c r="N5" s="30" t="s">
        <v>16</v>
      </c>
      <c r="O5" s="31" t="s">
        <v>16</v>
      </c>
      <c r="P5" s="32" t="s">
        <v>16</v>
      </c>
      <c r="Q5" s="33" t="s">
        <v>17</v>
      </c>
      <c r="R5" s="34" t="s">
        <v>18</v>
      </c>
      <c r="S5" s="34" t="s">
        <v>19</v>
      </c>
      <c r="T5" s="35" t="s">
        <v>20</v>
      </c>
      <c r="U5" s="33" t="s">
        <v>17</v>
      </c>
      <c r="V5" s="34" t="s">
        <v>18</v>
      </c>
      <c r="W5" s="34" t="s">
        <v>19</v>
      </c>
      <c r="X5" s="35" t="s">
        <v>20</v>
      </c>
      <c r="Y5" s="33" t="s">
        <v>17</v>
      </c>
      <c r="Z5" s="34" t="s">
        <v>18</v>
      </c>
      <c r="AA5" s="34" t="s">
        <v>19</v>
      </c>
      <c r="AB5" s="35" t="s">
        <v>20</v>
      </c>
      <c r="AC5" s="36" t="s">
        <v>21</v>
      </c>
      <c r="AD5" s="37" t="s">
        <v>22</v>
      </c>
      <c r="AE5" s="37" t="s">
        <v>23</v>
      </c>
      <c r="AF5" s="38" t="s">
        <v>24</v>
      </c>
      <c r="AG5" s="28" t="s">
        <v>16</v>
      </c>
      <c r="AH5" s="29" t="s">
        <v>16</v>
      </c>
      <c r="AI5" s="29" t="s">
        <v>16</v>
      </c>
      <c r="AJ5" s="29" t="s">
        <v>16</v>
      </c>
      <c r="AK5" s="29" t="s">
        <v>16</v>
      </c>
      <c r="AL5" s="29" t="s">
        <v>16</v>
      </c>
      <c r="AM5" s="29" t="s">
        <v>16</v>
      </c>
      <c r="AN5" s="30" t="s">
        <v>16</v>
      </c>
      <c r="AO5" s="39" t="s">
        <v>16</v>
      </c>
      <c r="AP5" s="18"/>
      <c r="AQ5" s="16"/>
      <c r="AR5" s="16"/>
      <c r="AS5" s="16"/>
      <c r="AT5" s="16"/>
      <c r="AU5" s="16"/>
      <c r="AV5" s="16"/>
      <c r="AW5" s="16"/>
    </row>
    <row r="6" spans="1:49" s="90" customFormat="1" x14ac:dyDescent="0.25">
      <c r="A6" s="78"/>
      <c r="B6" s="79"/>
      <c r="C6" s="79"/>
      <c r="D6" s="80"/>
      <c r="E6" s="81"/>
      <c r="F6" s="92" t="s">
        <v>59</v>
      </c>
      <c r="G6" s="96" t="s">
        <v>43</v>
      </c>
      <c r="H6" s="97" t="s">
        <v>44</v>
      </c>
      <c r="I6" s="97" t="s">
        <v>45</v>
      </c>
      <c r="J6" s="97" t="s">
        <v>46</v>
      </c>
      <c r="K6" s="97" t="s">
        <v>47</v>
      </c>
      <c r="L6" s="97" t="s">
        <v>48</v>
      </c>
      <c r="M6" s="97" t="s">
        <v>49</v>
      </c>
      <c r="N6" s="98" t="s">
        <v>50</v>
      </c>
      <c r="O6" s="85"/>
      <c r="P6" s="91"/>
      <c r="Q6" s="86"/>
      <c r="R6" s="87"/>
      <c r="S6" s="87"/>
      <c r="T6" s="84"/>
      <c r="U6" s="86"/>
      <c r="V6" s="87"/>
      <c r="W6" s="87"/>
      <c r="X6" s="84"/>
      <c r="Y6" s="86"/>
      <c r="Z6" s="87"/>
      <c r="AA6" s="87"/>
      <c r="AB6" s="84"/>
      <c r="AC6" s="88"/>
      <c r="AD6" s="87"/>
      <c r="AE6" s="87"/>
      <c r="AF6" s="84"/>
      <c r="AG6" s="82"/>
      <c r="AH6" s="83"/>
      <c r="AI6" s="83"/>
      <c r="AJ6" s="83"/>
      <c r="AK6" s="83"/>
      <c r="AL6" s="83"/>
      <c r="AM6" s="83"/>
      <c r="AN6" s="84"/>
      <c r="AO6" s="89"/>
      <c r="AP6" s="94" t="s">
        <v>51</v>
      </c>
      <c r="AQ6" s="95" t="s">
        <v>52</v>
      </c>
      <c r="AR6" s="95" t="s">
        <v>53</v>
      </c>
      <c r="AS6" s="95" t="s">
        <v>54</v>
      </c>
      <c r="AT6" s="95" t="s">
        <v>55</v>
      </c>
      <c r="AU6" s="95" t="s">
        <v>56</v>
      </c>
      <c r="AV6" s="95" t="s">
        <v>57</v>
      </c>
      <c r="AW6" s="95" t="s">
        <v>58</v>
      </c>
    </row>
    <row r="7" spans="1:49" s="10" customFormat="1" x14ac:dyDescent="0.25">
      <c r="A7" s="40">
        <v>21434</v>
      </c>
      <c r="B7" s="41" t="s">
        <v>25</v>
      </c>
      <c r="C7" s="41" t="s">
        <v>26</v>
      </c>
      <c r="D7" s="42">
        <v>201</v>
      </c>
      <c r="E7" s="43"/>
      <c r="F7" s="93">
        <v>55</v>
      </c>
      <c r="G7" s="45">
        <v>16</v>
      </c>
      <c r="H7" s="46">
        <v>6</v>
      </c>
      <c r="I7" s="46">
        <v>18</v>
      </c>
      <c r="J7" s="46">
        <v>7</v>
      </c>
      <c r="K7" s="46">
        <v>3</v>
      </c>
      <c r="L7" s="46">
        <v>1</v>
      </c>
      <c r="M7" s="46">
        <v>1</v>
      </c>
      <c r="N7" s="47">
        <v>0</v>
      </c>
      <c r="O7" s="48">
        <f>SUM(G7:N7)</f>
        <v>52</v>
      </c>
      <c r="P7" s="44">
        <f>F7-O7</f>
        <v>3</v>
      </c>
      <c r="Q7" s="49">
        <v>33</v>
      </c>
      <c r="R7" s="9">
        <v>42</v>
      </c>
      <c r="S7" s="9">
        <v>22</v>
      </c>
      <c r="T7" s="50">
        <v>-31</v>
      </c>
      <c r="U7" s="49">
        <v>12</v>
      </c>
      <c r="V7" s="9">
        <v>0</v>
      </c>
      <c r="W7" s="9">
        <v>15</v>
      </c>
      <c r="X7" s="50">
        <v>-3</v>
      </c>
      <c r="Y7" s="49">
        <v>8</v>
      </c>
      <c r="Z7" s="9">
        <v>0</v>
      </c>
      <c r="AA7" s="9">
        <v>6</v>
      </c>
      <c r="AB7" s="50">
        <v>2</v>
      </c>
      <c r="AC7" s="8">
        <v>17</v>
      </c>
      <c r="AD7" s="9">
        <v>8</v>
      </c>
      <c r="AE7" s="9">
        <v>28</v>
      </c>
      <c r="AF7" s="50">
        <v>53</v>
      </c>
      <c r="AG7" s="45">
        <v>0</v>
      </c>
      <c r="AH7" s="46">
        <v>0</v>
      </c>
      <c r="AI7" s="46">
        <v>15</v>
      </c>
      <c r="AJ7" s="46">
        <v>0</v>
      </c>
      <c r="AK7" s="46">
        <v>0</v>
      </c>
      <c r="AL7" s="46">
        <v>0</v>
      </c>
      <c r="AM7" s="46">
        <v>0</v>
      </c>
      <c r="AN7" s="47">
        <v>0</v>
      </c>
      <c r="AO7" s="44">
        <v>15</v>
      </c>
      <c r="AP7" s="51"/>
      <c r="AQ7" s="46"/>
      <c r="AR7" s="46"/>
      <c r="AS7" s="46"/>
      <c r="AT7" s="46"/>
      <c r="AU7" s="46"/>
      <c r="AV7" s="46"/>
      <c r="AW7" s="46"/>
    </row>
    <row r="8" spans="1:49" s="10" customFormat="1" x14ac:dyDescent="0.25">
      <c r="A8" s="40">
        <v>27606</v>
      </c>
      <c r="B8" s="41" t="s">
        <v>27</v>
      </c>
      <c r="C8" s="41" t="s">
        <v>28</v>
      </c>
      <c r="D8" s="52"/>
      <c r="E8" s="43"/>
      <c r="F8" s="93">
        <v>10</v>
      </c>
      <c r="G8" s="45">
        <v>9</v>
      </c>
      <c r="H8" s="46">
        <v>2</v>
      </c>
      <c r="I8" s="46">
        <v>2</v>
      </c>
      <c r="J8" s="46">
        <v>2</v>
      </c>
      <c r="K8" s="46">
        <v>4</v>
      </c>
      <c r="L8" s="46">
        <v>3</v>
      </c>
      <c r="M8" s="46">
        <v>1</v>
      </c>
      <c r="N8" s="47">
        <v>0</v>
      </c>
      <c r="O8" s="48">
        <v>23</v>
      </c>
      <c r="P8" s="44">
        <f t="shared" ref="P8:P17" si="0">F8-O8</f>
        <v>-13</v>
      </c>
      <c r="Q8" s="49">
        <v>18</v>
      </c>
      <c r="R8" s="9">
        <v>64</v>
      </c>
      <c r="S8" s="9">
        <v>3</v>
      </c>
      <c r="T8" s="50">
        <v>-49</v>
      </c>
      <c r="U8" s="49">
        <v>0</v>
      </c>
      <c r="V8" s="9">
        <v>0</v>
      </c>
      <c r="W8" s="9">
        <v>0</v>
      </c>
      <c r="X8" s="50">
        <v>0</v>
      </c>
      <c r="Y8" s="49">
        <v>5</v>
      </c>
      <c r="Z8" s="9">
        <v>0</v>
      </c>
      <c r="AA8" s="9">
        <v>1</v>
      </c>
      <c r="AB8" s="50">
        <v>4</v>
      </c>
      <c r="AC8" s="8">
        <v>10</v>
      </c>
      <c r="AD8" s="9">
        <v>4</v>
      </c>
      <c r="AE8" s="9">
        <v>9</v>
      </c>
      <c r="AF8" s="50">
        <v>23</v>
      </c>
      <c r="AG8" s="45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7">
        <v>0</v>
      </c>
      <c r="AO8" s="44">
        <v>0</v>
      </c>
      <c r="AP8" s="51"/>
      <c r="AQ8" s="46"/>
      <c r="AR8" s="46"/>
      <c r="AS8" s="46"/>
      <c r="AT8" s="46"/>
      <c r="AU8" s="46"/>
      <c r="AV8" s="46"/>
      <c r="AW8" s="46"/>
    </row>
    <row r="9" spans="1:49" s="10" customFormat="1" x14ac:dyDescent="0.25">
      <c r="A9" s="40">
        <v>24519</v>
      </c>
      <c r="B9" s="41" t="s">
        <v>29</v>
      </c>
      <c r="C9" s="41" t="s">
        <v>30</v>
      </c>
      <c r="D9" s="42">
        <v>250</v>
      </c>
      <c r="E9" s="43"/>
      <c r="F9" s="93">
        <v>0</v>
      </c>
      <c r="G9" s="45">
        <v>8</v>
      </c>
      <c r="H9" s="46">
        <v>0</v>
      </c>
      <c r="I9" s="46">
        <v>5</v>
      </c>
      <c r="J9" s="46">
        <v>1</v>
      </c>
      <c r="K9" s="46">
        <v>1</v>
      </c>
      <c r="L9" s="46">
        <v>0</v>
      </c>
      <c r="M9" s="46">
        <v>0</v>
      </c>
      <c r="N9" s="47">
        <v>1</v>
      </c>
      <c r="O9" s="48">
        <v>16</v>
      </c>
      <c r="P9" s="44">
        <f t="shared" si="0"/>
        <v>-16</v>
      </c>
      <c r="Q9" s="49">
        <v>11</v>
      </c>
      <c r="R9" s="9">
        <v>34</v>
      </c>
      <c r="S9" s="9">
        <v>10</v>
      </c>
      <c r="T9" s="50">
        <v>-33</v>
      </c>
      <c r="U9" s="49">
        <v>3</v>
      </c>
      <c r="V9" s="9">
        <v>0</v>
      </c>
      <c r="W9" s="9">
        <v>3</v>
      </c>
      <c r="X9" s="50">
        <v>0</v>
      </c>
      <c r="Y9" s="49">
        <v>2</v>
      </c>
      <c r="Z9" s="9">
        <v>1</v>
      </c>
      <c r="AA9" s="9">
        <v>1</v>
      </c>
      <c r="AB9" s="50">
        <v>0</v>
      </c>
      <c r="AC9" s="8">
        <v>7</v>
      </c>
      <c r="AD9" s="9">
        <v>2</v>
      </c>
      <c r="AE9" s="9">
        <v>7</v>
      </c>
      <c r="AF9" s="50">
        <v>16</v>
      </c>
      <c r="AG9" s="45">
        <v>0</v>
      </c>
      <c r="AH9" s="46">
        <v>12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7">
        <v>0</v>
      </c>
      <c r="AO9" s="44">
        <v>12</v>
      </c>
      <c r="AP9" s="51"/>
      <c r="AQ9" s="46"/>
      <c r="AR9" s="46"/>
      <c r="AS9" s="46"/>
      <c r="AT9" s="46"/>
      <c r="AU9" s="46"/>
      <c r="AV9" s="46"/>
      <c r="AW9" s="46"/>
    </row>
    <row r="10" spans="1:49" s="10" customFormat="1" x14ac:dyDescent="0.25">
      <c r="A10" s="40">
        <v>29570</v>
      </c>
      <c r="B10" s="41" t="s">
        <v>29</v>
      </c>
      <c r="C10" s="41" t="s">
        <v>31</v>
      </c>
      <c r="D10" s="42">
        <v>250</v>
      </c>
      <c r="E10" s="43"/>
      <c r="F10" s="93">
        <v>40</v>
      </c>
      <c r="G10" s="45">
        <v>22</v>
      </c>
      <c r="H10" s="46">
        <v>6</v>
      </c>
      <c r="I10" s="46">
        <v>14</v>
      </c>
      <c r="J10" s="46">
        <v>4</v>
      </c>
      <c r="K10" s="46">
        <v>4</v>
      </c>
      <c r="L10" s="46">
        <v>0</v>
      </c>
      <c r="M10" s="46">
        <v>0</v>
      </c>
      <c r="N10" s="47">
        <v>2</v>
      </c>
      <c r="O10" s="48">
        <v>52</v>
      </c>
      <c r="P10" s="44">
        <f t="shared" si="0"/>
        <v>-12</v>
      </c>
      <c r="Q10" s="49">
        <v>42</v>
      </c>
      <c r="R10" s="9">
        <v>41</v>
      </c>
      <c r="S10" s="9">
        <v>30</v>
      </c>
      <c r="T10" s="50">
        <v>-29</v>
      </c>
      <c r="U10" s="49">
        <v>6</v>
      </c>
      <c r="V10" s="9">
        <v>0</v>
      </c>
      <c r="W10" s="9">
        <v>10</v>
      </c>
      <c r="X10" s="50">
        <v>-4</v>
      </c>
      <c r="Y10" s="49">
        <v>4</v>
      </c>
      <c r="Z10" s="9">
        <v>0</v>
      </c>
      <c r="AA10" s="9">
        <v>2</v>
      </c>
      <c r="AB10" s="50">
        <v>2</v>
      </c>
      <c r="AC10" s="8">
        <v>26</v>
      </c>
      <c r="AD10" s="9">
        <v>4</v>
      </c>
      <c r="AE10" s="9">
        <v>22</v>
      </c>
      <c r="AF10" s="50">
        <v>52</v>
      </c>
      <c r="AG10" s="45">
        <v>0</v>
      </c>
      <c r="AH10" s="46">
        <v>24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7">
        <v>0</v>
      </c>
      <c r="AO10" s="44">
        <v>24</v>
      </c>
      <c r="AP10" s="51"/>
      <c r="AQ10" s="46"/>
      <c r="AR10" s="46"/>
      <c r="AS10" s="46"/>
      <c r="AT10" s="46"/>
      <c r="AU10" s="46"/>
      <c r="AV10" s="46"/>
      <c r="AW10" s="46"/>
    </row>
    <row r="11" spans="1:49" s="10" customFormat="1" x14ac:dyDescent="0.25">
      <c r="A11" s="40">
        <v>29571</v>
      </c>
      <c r="B11" s="41" t="s">
        <v>29</v>
      </c>
      <c r="C11" s="41" t="s">
        <v>32</v>
      </c>
      <c r="D11" s="42">
        <v>250</v>
      </c>
      <c r="E11" s="43"/>
      <c r="F11" s="93">
        <v>19</v>
      </c>
      <c r="G11" s="45">
        <v>10</v>
      </c>
      <c r="H11" s="46">
        <v>1</v>
      </c>
      <c r="I11" s="46">
        <v>5</v>
      </c>
      <c r="J11" s="46">
        <v>2</v>
      </c>
      <c r="K11" s="46">
        <v>1</v>
      </c>
      <c r="L11" s="46">
        <v>0</v>
      </c>
      <c r="M11" s="46">
        <v>0</v>
      </c>
      <c r="N11" s="47">
        <v>0</v>
      </c>
      <c r="O11" s="48">
        <v>19</v>
      </c>
      <c r="P11" s="44">
        <f t="shared" si="0"/>
        <v>0</v>
      </c>
      <c r="Q11" s="49">
        <v>14</v>
      </c>
      <c r="R11" s="9">
        <v>26</v>
      </c>
      <c r="S11" s="9">
        <v>11</v>
      </c>
      <c r="T11" s="50">
        <v>-23</v>
      </c>
      <c r="U11" s="49">
        <v>3</v>
      </c>
      <c r="V11" s="9">
        <v>0</v>
      </c>
      <c r="W11" s="9">
        <v>3</v>
      </c>
      <c r="X11" s="50">
        <v>0</v>
      </c>
      <c r="Y11" s="49">
        <v>2</v>
      </c>
      <c r="Z11" s="9">
        <v>0</v>
      </c>
      <c r="AA11" s="9">
        <v>1</v>
      </c>
      <c r="AB11" s="50">
        <v>1</v>
      </c>
      <c r="AC11" s="8">
        <v>11</v>
      </c>
      <c r="AD11" s="9">
        <v>2</v>
      </c>
      <c r="AE11" s="9">
        <v>6</v>
      </c>
      <c r="AF11" s="50">
        <v>19</v>
      </c>
      <c r="AG11" s="45">
        <v>0</v>
      </c>
      <c r="AH11" s="46">
        <v>12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7">
        <v>0</v>
      </c>
      <c r="AO11" s="44">
        <v>12</v>
      </c>
      <c r="AP11" s="51"/>
      <c r="AQ11" s="46"/>
      <c r="AR11" s="46"/>
      <c r="AS11" s="46"/>
      <c r="AT11" s="46"/>
      <c r="AU11" s="46"/>
      <c r="AV11" s="46"/>
      <c r="AW11" s="46"/>
    </row>
    <row r="12" spans="1:49" s="10" customFormat="1" x14ac:dyDescent="0.25">
      <c r="A12" s="40">
        <v>30881</v>
      </c>
      <c r="B12" s="41" t="s">
        <v>29</v>
      </c>
      <c r="C12" s="41" t="s">
        <v>33</v>
      </c>
      <c r="D12" s="42">
        <v>89</v>
      </c>
      <c r="E12" s="43"/>
      <c r="F12" s="93">
        <v>40</v>
      </c>
      <c r="G12" s="45">
        <v>2</v>
      </c>
      <c r="H12" s="46">
        <v>0</v>
      </c>
      <c r="I12" s="46">
        <v>0</v>
      </c>
      <c r="J12" s="46">
        <v>0</v>
      </c>
      <c r="K12" s="46">
        <v>2</v>
      </c>
      <c r="L12" s="46">
        <v>0</v>
      </c>
      <c r="M12" s="46">
        <v>0</v>
      </c>
      <c r="N12" s="47">
        <v>0</v>
      </c>
      <c r="O12" s="48">
        <v>4</v>
      </c>
      <c r="P12" s="44">
        <f t="shared" si="0"/>
        <v>36</v>
      </c>
      <c r="Q12" s="49">
        <v>4</v>
      </c>
      <c r="R12" s="9">
        <v>39</v>
      </c>
      <c r="S12" s="9">
        <v>1</v>
      </c>
      <c r="T12" s="50">
        <v>-36</v>
      </c>
      <c r="U12" s="49">
        <v>0</v>
      </c>
      <c r="V12" s="9">
        <v>0</v>
      </c>
      <c r="W12" s="9">
        <v>0</v>
      </c>
      <c r="X12" s="50">
        <v>0</v>
      </c>
      <c r="Y12" s="49">
        <v>0</v>
      </c>
      <c r="Z12" s="9">
        <v>0</v>
      </c>
      <c r="AA12" s="9">
        <v>0</v>
      </c>
      <c r="AB12" s="50">
        <v>0</v>
      </c>
      <c r="AC12" s="8">
        <v>2</v>
      </c>
      <c r="AD12" s="9">
        <v>0</v>
      </c>
      <c r="AE12" s="9">
        <v>2</v>
      </c>
      <c r="AF12" s="50">
        <v>4</v>
      </c>
      <c r="AG12" s="45">
        <v>0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7">
        <v>0</v>
      </c>
      <c r="AO12" s="44">
        <v>0</v>
      </c>
      <c r="AP12" s="51"/>
      <c r="AQ12" s="46"/>
      <c r="AR12" s="46"/>
      <c r="AS12" s="46"/>
      <c r="AT12" s="46"/>
      <c r="AU12" s="46"/>
      <c r="AV12" s="46"/>
      <c r="AW12" s="46"/>
    </row>
    <row r="13" spans="1:49" s="10" customFormat="1" x14ac:dyDescent="0.25">
      <c r="A13" s="40">
        <v>26452</v>
      </c>
      <c r="B13" s="41" t="s">
        <v>34</v>
      </c>
      <c r="C13" s="41" t="s">
        <v>35</v>
      </c>
      <c r="D13" s="42">
        <v>270</v>
      </c>
      <c r="E13" s="43"/>
      <c r="F13" s="93">
        <v>32</v>
      </c>
      <c r="G13" s="45">
        <v>23</v>
      </c>
      <c r="H13" s="46">
        <v>3</v>
      </c>
      <c r="I13" s="46">
        <v>12</v>
      </c>
      <c r="J13" s="46">
        <v>3</v>
      </c>
      <c r="K13" s="46">
        <v>2</v>
      </c>
      <c r="L13" s="46">
        <v>2</v>
      </c>
      <c r="M13" s="46">
        <v>0</v>
      </c>
      <c r="N13" s="47">
        <v>0</v>
      </c>
      <c r="O13" s="48">
        <v>45</v>
      </c>
      <c r="P13" s="44">
        <f t="shared" si="0"/>
        <v>-13</v>
      </c>
      <c r="Q13" s="49">
        <v>30</v>
      </c>
      <c r="R13" s="9">
        <v>83</v>
      </c>
      <c r="S13" s="9">
        <v>23</v>
      </c>
      <c r="T13" s="50">
        <v>-76</v>
      </c>
      <c r="U13" s="49">
        <v>9</v>
      </c>
      <c r="V13" s="9">
        <v>0</v>
      </c>
      <c r="W13" s="9">
        <v>8</v>
      </c>
      <c r="X13" s="50">
        <v>1</v>
      </c>
      <c r="Y13" s="49">
        <v>6</v>
      </c>
      <c r="Z13" s="9">
        <v>0</v>
      </c>
      <c r="AA13" s="9">
        <v>5</v>
      </c>
      <c r="AB13" s="50">
        <v>1</v>
      </c>
      <c r="AC13" s="8">
        <v>18</v>
      </c>
      <c r="AD13" s="9">
        <v>7</v>
      </c>
      <c r="AE13" s="9">
        <v>20</v>
      </c>
      <c r="AF13" s="50">
        <v>45</v>
      </c>
      <c r="AG13" s="45">
        <v>0</v>
      </c>
      <c r="AH13" s="46">
        <v>20</v>
      </c>
      <c r="AI13" s="46">
        <v>10</v>
      </c>
      <c r="AJ13" s="46">
        <v>0</v>
      </c>
      <c r="AK13" s="46">
        <v>0</v>
      </c>
      <c r="AL13" s="46">
        <v>0</v>
      </c>
      <c r="AM13" s="46">
        <v>0</v>
      </c>
      <c r="AN13" s="47">
        <v>0</v>
      </c>
      <c r="AO13" s="44">
        <v>30</v>
      </c>
      <c r="AP13" s="51"/>
      <c r="AQ13" s="46"/>
      <c r="AR13" s="46"/>
      <c r="AS13" s="46"/>
      <c r="AT13" s="46"/>
      <c r="AU13" s="46"/>
      <c r="AV13" s="46"/>
      <c r="AW13" s="46"/>
    </row>
    <row r="14" spans="1:49" s="10" customFormat="1" x14ac:dyDescent="0.25">
      <c r="A14" s="40">
        <v>21304</v>
      </c>
      <c r="B14" s="41" t="s">
        <v>36</v>
      </c>
      <c r="C14" s="41" t="s">
        <v>37</v>
      </c>
      <c r="D14" s="42">
        <v>201</v>
      </c>
      <c r="E14" s="43"/>
      <c r="F14" s="93">
        <v>0</v>
      </c>
      <c r="G14" s="45">
        <v>4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7">
        <v>0</v>
      </c>
      <c r="O14" s="48">
        <v>4</v>
      </c>
      <c r="P14" s="44">
        <f t="shared" si="0"/>
        <v>-4</v>
      </c>
      <c r="Q14" s="49">
        <v>2</v>
      </c>
      <c r="R14" s="9">
        <v>26</v>
      </c>
      <c r="S14" s="9">
        <v>0</v>
      </c>
      <c r="T14" s="50">
        <v>-24</v>
      </c>
      <c r="U14" s="49">
        <v>2</v>
      </c>
      <c r="V14" s="9">
        <v>0</v>
      </c>
      <c r="W14" s="9">
        <v>0</v>
      </c>
      <c r="X14" s="50">
        <v>2</v>
      </c>
      <c r="Y14" s="49">
        <v>0</v>
      </c>
      <c r="Z14" s="9">
        <v>0</v>
      </c>
      <c r="AA14" s="9">
        <v>0</v>
      </c>
      <c r="AB14" s="50">
        <v>0</v>
      </c>
      <c r="AC14" s="8">
        <v>0</v>
      </c>
      <c r="AD14" s="9">
        <v>0</v>
      </c>
      <c r="AE14" s="9">
        <v>4</v>
      </c>
      <c r="AF14" s="50">
        <v>4</v>
      </c>
      <c r="AG14" s="45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7">
        <v>0</v>
      </c>
      <c r="AO14" s="44">
        <v>0</v>
      </c>
      <c r="AP14" s="51"/>
      <c r="AQ14" s="46"/>
      <c r="AR14" s="46"/>
      <c r="AS14" s="46"/>
      <c r="AT14" s="46"/>
      <c r="AU14" s="46"/>
      <c r="AV14" s="46"/>
      <c r="AW14" s="46"/>
    </row>
    <row r="15" spans="1:49" s="10" customFormat="1" x14ac:dyDescent="0.25">
      <c r="A15" s="40">
        <v>30430</v>
      </c>
      <c r="B15" s="41" t="s">
        <v>38</v>
      </c>
      <c r="C15" s="41" t="s">
        <v>39</v>
      </c>
      <c r="D15" s="42">
        <v>201</v>
      </c>
      <c r="E15" s="53">
        <v>30422</v>
      </c>
      <c r="F15" s="93">
        <v>31</v>
      </c>
      <c r="G15" s="45">
        <v>1</v>
      </c>
      <c r="H15" s="46">
        <v>0</v>
      </c>
      <c r="I15" s="46">
        <v>1</v>
      </c>
      <c r="J15" s="46">
        <v>0</v>
      </c>
      <c r="K15" s="46">
        <v>0</v>
      </c>
      <c r="L15" s="46">
        <v>1</v>
      </c>
      <c r="M15" s="46">
        <v>0</v>
      </c>
      <c r="N15" s="47">
        <v>0</v>
      </c>
      <c r="O15" s="48">
        <v>3</v>
      </c>
      <c r="P15" s="44">
        <f t="shared" si="0"/>
        <v>28</v>
      </c>
      <c r="Q15" s="49">
        <v>3</v>
      </c>
      <c r="R15" s="9">
        <v>24</v>
      </c>
      <c r="S15" s="9">
        <v>3</v>
      </c>
      <c r="T15" s="50">
        <v>-24</v>
      </c>
      <c r="U15" s="49">
        <v>0</v>
      </c>
      <c r="V15" s="9">
        <v>3</v>
      </c>
      <c r="W15" s="9">
        <v>0</v>
      </c>
      <c r="X15" s="50">
        <v>-3</v>
      </c>
      <c r="Y15" s="49">
        <v>0</v>
      </c>
      <c r="Z15" s="9">
        <v>0</v>
      </c>
      <c r="AA15" s="9">
        <v>1</v>
      </c>
      <c r="AB15" s="50">
        <v>-1</v>
      </c>
      <c r="AC15" s="8">
        <v>2</v>
      </c>
      <c r="AD15" s="9">
        <v>0</v>
      </c>
      <c r="AE15" s="9">
        <v>1</v>
      </c>
      <c r="AF15" s="50">
        <v>3</v>
      </c>
      <c r="AG15" s="45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7">
        <v>0</v>
      </c>
      <c r="AO15" s="44">
        <v>0</v>
      </c>
      <c r="AP15" s="51"/>
      <c r="AQ15" s="46"/>
      <c r="AR15" s="46"/>
      <c r="AS15" s="46"/>
      <c r="AT15" s="46"/>
      <c r="AU15" s="46"/>
      <c r="AV15" s="46"/>
      <c r="AW15" s="46"/>
    </row>
    <row r="16" spans="1:49" s="10" customFormat="1" x14ac:dyDescent="0.25">
      <c r="A16" s="40">
        <v>30431</v>
      </c>
      <c r="B16" s="41" t="s">
        <v>38</v>
      </c>
      <c r="C16" s="41" t="s">
        <v>40</v>
      </c>
      <c r="D16" s="42">
        <v>201</v>
      </c>
      <c r="E16" s="53">
        <v>30422</v>
      </c>
      <c r="F16" s="93">
        <v>58</v>
      </c>
      <c r="G16" s="45">
        <v>6</v>
      </c>
      <c r="H16" s="46">
        <v>0</v>
      </c>
      <c r="I16" s="46">
        <v>2</v>
      </c>
      <c r="J16" s="46">
        <v>0</v>
      </c>
      <c r="K16" s="46">
        <v>0</v>
      </c>
      <c r="L16" s="46">
        <v>4</v>
      </c>
      <c r="M16" s="46">
        <v>0</v>
      </c>
      <c r="N16" s="47">
        <v>0</v>
      </c>
      <c r="O16" s="48">
        <v>12</v>
      </c>
      <c r="P16" s="44">
        <f t="shared" si="0"/>
        <v>46</v>
      </c>
      <c r="Q16" s="49">
        <v>12</v>
      </c>
      <c r="R16" s="9">
        <v>40</v>
      </c>
      <c r="S16" s="9">
        <v>6</v>
      </c>
      <c r="T16" s="50">
        <v>-34</v>
      </c>
      <c r="U16" s="49">
        <v>0</v>
      </c>
      <c r="V16" s="9">
        <v>6</v>
      </c>
      <c r="W16" s="9">
        <v>2</v>
      </c>
      <c r="X16" s="50">
        <v>-8</v>
      </c>
      <c r="Y16" s="49">
        <v>0</v>
      </c>
      <c r="Z16" s="9">
        <v>0</v>
      </c>
      <c r="AA16" s="9">
        <v>4</v>
      </c>
      <c r="AB16" s="50">
        <v>-4</v>
      </c>
      <c r="AC16" s="8">
        <v>10</v>
      </c>
      <c r="AD16" s="9">
        <v>0</v>
      </c>
      <c r="AE16" s="9">
        <v>2</v>
      </c>
      <c r="AF16" s="50">
        <v>12</v>
      </c>
      <c r="AG16" s="45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7">
        <v>0</v>
      </c>
      <c r="AO16" s="44">
        <v>0</v>
      </c>
      <c r="AP16" s="51"/>
      <c r="AQ16" s="46"/>
      <c r="AR16" s="46"/>
      <c r="AS16" s="46"/>
      <c r="AT16" s="46"/>
      <c r="AU16" s="46"/>
      <c r="AV16" s="46"/>
      <c r="AW16" s="46"/>
    </row>
    <row r="17" spans="1:50" s="10" customFormat="1" x14ac:dyDescent="0.25">
      <c r="A17" s="40">
        <v>27608</v>
      </c>
      <c r="B17" s="41" t="s">
        <v>41</v>
      </c>
      <c r="C17" s="41" t="s">
        <v>42</v>
      </c>
      <c r="D17" s="52"/>
      <c r="E17" s="43"/>
      <c r="F17" s="93">
        <v>23</v>
      </c>
      <c r="G17" s="45">
        <v>10</v>
      </c>
      <c r="H17" s="46">
        <v>3</v>
      </c>
      <c r="I17" s="46">
        <v>6</v>
      </c>
      <c r="J17" s="46">
        <v>2</v>
      </c>
      <c r="K17" s="46">
        <v>1</v>
      </c>
      <c r="L17" s="46">
        <v>0</v>
      </c>
      <c r="M17" s="46">
        <v>0</v>
      </c>
      <c r="N17" s="47">
        <v>1</v>
      </c>
      <c r="O17" s="48">
        <v>23</v>
      </c>
      <c r="P17" s="44">
        <f t="shared" si="0"/>
        <v>0</v>
      </c>
      <c r="Q17" s="49">
        <v>18</v>
      </c>
      <c r="R17" s="9">
        <v>93</v>
      </c>
      <c r="S17" s="9">
        <v>15</v>
      </c>
      <c r="T17" s="50">
        <v>-90</v>
      </c>
      <c r="U17" s="49">
        <v>4</v>
      </c>
      <c r="V17" s="9">
        <v>0</v>
      </c>
      <c r="W17" s="9">
        <v>3</v>
      </c>
      <c r="X17" s="50">
        <v>1</v>
      </c>
      <c r="Y17" s="49">
        <v>1</v>
      </c>
      <c r="Z17" s="9">
        <v>0</v>
      </c>
      <c r="AA17" s="9">
        <v>0</v>
      </c>
      <c r="AB17" s="50">
        <v>1</v>
      </c>
      <c r="AC17" s="8">
        <v>8</v>
      </c>
      <c r="AD17" s="9">
        <v>2</v>
      </c>
      <c r="AE17" s="9">
        <v>13</v>
      </c>
      <c r="AF17" s="50">
        <v>23</v>
      </c>
      <c r="AG17" s="45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7">
        <v>0</v>
      </c>
      <c r="AO17" s="44">
        <v>0</v>
      </c>
      <c r="AP17" s="51"/>
      <c r="AQ17" s="46"/>
      <c r="AR17" s="46"/>
      <c r="AS17" s="46"/>
      <c r="AT17" s="46"/>
      <c r="AU17" s="46"/>
      <c r="AV17" s="46"/>
      <c r="AW17" s="46"/>
    </row>
    <row r="19" spans="1:50" ht="15.75" thickBot="1" x14ac:dyDescent="0.3"/>
    <row r="20" spans="1:50" x14ac:dyDescent="0.25">
      <c r="A20" s="99" t="s">
        <v>60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1"/>
    </row>
    <row r="21" spans="1:50" x14ac:dyDescent="0.25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4"/>
    </row>
    <row r="22" spans="1:50" x14ac:dyDescent="0.25">
      <c r="A22" s="102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4"/>
    </row>
    <row r="23" spans="1:50" x14ac:dyDescent="0.25">
      <c r="A23" s="102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4"/>
    </row>
    <row r="24" spans="1:50" x14ac:dyDescent="0.25">
      <c r="A24" s="102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4"/>
    </row>
    <row r="25" spans="1:50" x14ac:dyDescent="0.25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4"/>
    </row>
    <row r="26" spans="1:50" x14ac:dyDescent="0.25">
      <c r="A26" s="102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4"/>
    </row>
    <row r="27" spans="1:50" x14ac:dyDescent="0.25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4"/>
    </row>
    <row r="28" spans="1:50" x14ac:dyDescent="0.25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4"/>
    </row>
    <row r="29" spans="1:50" ht="15.75" thickBot="1" x14ac:dyDescent="0.3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7"/>
    </row>
  </sheetData>
  <mergeCells count="9">
    <mergeCell ref="A20:AX29"/>
    <mergeCell ref="A1:E4"/>
    <mergeCell ref="O1:O3"/>
    <mergeCell ref="P1:P4"/>
    <mergeCell ref="AO1:AO3"/>
    <mergeCell ref="Q4:T4"/>
    <mergeCell ref="U4:X4"/>
    <mergeCell ref="Y4:AB4"/>
    <mergeCell ref="AC4:AF4"/>
  </mergeCells>
  <conditionalFormatting sqref="AC1:AF3 AC4 F7:O17 AC5:AF17 AG1:AO17">
    <cfRule type="cellIs" dxfId="11" priority="15" operator="equal">
      <formula>0</formula>
    </cfRule>
  </conditionalFormatting>
  <conditionalFormatting sqref="P1 P7:P17">
    <cfRule type="cellIs" dxfId="10" priority="13" operator="lessThan">
      <formula>0</formula>
    </cfRule>
    <cfRule type="cellIs" dxfId="9" priority="14" operator="equal">
      <formula>0</formula>
    </cfRule>
  </conditionalFormatting>
  <conditionalFormatting sqref="Q1:AB17">
    <cfRule type="cellIs" dxfId="8" priority="8" operator="lessThan">
      <formula>0</formula>
    </cfRule>
    <cfRule type="cellIs" dxfId="7" priority="12" operator="equal">
      <formula>0</formula>
    </cfRule>
  </conditionalFormatting>
  <conditionalFormatting sqref="Q1:Q17 U1:U17 Y1:Y17 S1:S17 W1:W17 AA1:AA17 AC5:AC17">
    <cfRule type="cellIs" dxfId="6" priority="11" operator="greaterThan">
      <formula>0</formula>
    </cfRule>
  </conditionalFormatting>
  <conditionalFormatting sqref="R1:R17 T1:T17 V1:V17 X1:X17 Z1:Z17 AB1:AB17">
    <cfRule type="cellIs" dxfId="5" priority="10" operator="greaterThan">
      <formula>0</formula>
    </cfRule>
  </conditionalFormatting>
  <conditionalFormatting sqref="AC1:AC3">
    <cfRule type="cellIs" dxfId="4" priority="6" operator="greaterThan">
      <formula>0</formula>
    </cfRule>
  </conditionalFormatting>
  <conditionalFormatting sqref="AD1:AD17">
    <cfRule type="cellIs" dxfId="3" priority="5" operator="greaterThan">
      <formula>0</formula>
    </cfRule>
  </conditionalFormatting>
  <conditionalFormatting sqref="AE1:AE17">
    <cfRule type="cellIs" dxfId="2" priority="4" operator="greaterThan">
      <formula>0</formula>
    </cfRule>
  </conditionalFormatting>
  <conditionalFormatting sqref="AF1:AF17">
    <cfRule type="cellIs" dxfId="1" priority="3" operator="greaterThan">
      <formula>0</formula>
    </cfRule>
  </conditionalFormatting>
  <conditionalFormatting sqref="AP1:AW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2021-07-21T08:33:32Z</dcterms:modified>
</cp:coreProperties>
</file>