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filterPrivacy="1"/>
  <xr:revisionPtr revIDLastSave="0" documentId="13_ncr:1_{7DECA0E4-F43D-423C-A703-AC8152581056}"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F8" i="1"/>
  <c r="G8" i="1" s="1"/>
  <c r="H8" i="1"/>
  <c r="J8" i="1"/>
  <c r="L8" i="1"/>
  <c r="N8" i="1"/>
  <c r="F7" i="1"/>
  <c r="G7" i="1"/>
  <c r="H7" i="1"/>
  <c r="I7" i="1"/>
  <c r="J7" i="1"/>
  <c r="K7" i="1"/>
  <c r="L7" i="1"/>
  <c r="M7" i="1"/>
  <c r="N7" i="1"/>
  <c r="H6" i="1"/>
  <c r="I6" i="1"/>
  <c r="J6" i="1"/>
  <c r="K6" i="1"/>
  <c r="L6" i="1"/>
  <c r="M6" i="1"/>
  <c r="N6" i="1"/>
  <c r="G6" i="1"/>
  <c r="M8" i="1" l="1"/>
  <c r="K8" i="1"/>
  <c r="O8" i="1" s="1"/>
  <c r="I8" i="1"/>
  <c r="D7" i="1"/>
  <c r="D6" i="1"/>
  <c r="O7" i="1" l="1"/>
  <c r="F6" i="1"/>
  <c r="O6" i="1" l="1"/>
</calcChain>
</file>

<file path=xl/sharedStrings.xml><?xml version="1.0" encoding="utf-8"?>
<sst xmlns="http://schemas.openxmlformats.org/spreadsheetml/2006/main" count="22" uniqueCount="22">
  <si>
    <t>الراتب</t>
  </si>
  <si>
    <t>ضريبة الموظف</t>
  </si>
  <si>
    <t>الراتب الغير خاضع لضريبة</t>
  </si>
  <si>
    <t>الراتب الخاضع للضريبة</t>
  </si>
  <si>
    <t xml:space="preserve">الشريحة الأولى </t>
  </si>
  <si>
    <t>الشريحة الثانية</t>
  </si>
  <si>
    <t>الشريحة الثالثة</t>
  </si>
  <si>
    <t>ضريبة الراتب</t>
  </si>
  <si>
    <t>مثال</t>
  </si>
  <si>
    <t>ملاحظات</t>
  </si>
  <si>
    <t>نسبة ثابتة</t>
  </si>
  <si>
    <t>المبلغ ثابت</t>
  </si>
  <si>
    <t xml:space="preserve"> مطلوب  معادلة عندما نكتب راتب الموظف يظهر بشكل تلقائي ضريبة الراتب</t>
  </si>
  <si>
    <t xml:space="preserve">المشكلة يتم إضافة الأرقام بشكل يدوي حسب الفهم المحاسبي حسب المثال </t>
  </si>
  <si>
    <t>أ- يحدد معدل الضريبة على دخل الرواتب والأجور بما في ذلك إضافات الدفاع الوطني ورسوم المدارس وحصة البلدية والمساهمة النقدية في دعم التنمية المستدامة وفق الآتي..
(4 بالمئة) أربعة بالمئة عن جزء الدخل الصافي الشهري الواقع بين الحد الأدنى المعفى و (80000) ل.س.
(6 بالمئة) ستة بالمئة عن جزء الدخل الصافي الشهري الواقع بين (80001 و 110000) ل.س.
(8 بالمئة) ثمانية بالمئة عن جزء الدخل الصافي الشهري الواقع بين (110001 و 140000) ل.س.
(10 بالمئة) عشرة بالمئة عن جزء الدخل الصافي الشهري الواقع بين (140001 و 170000) ل.س.
(12بالمئة) اثنا عشر بالمئة عن جزء الدخل الصافي الشهري الواقع بين (170001 و 200000) ل.س.
(14بالمئة) أربعة عشر بالمئة عن جزء الدخل الصافي الشهري الواقع بين (200001 و 230000) ل.س.
(16بالمئة) ستة عشر بالمئة عن جزء الدخل الصافي الشهري الواقع بين (230001 و 260000) ل.س.
(18بالمئة) ثمانية عشر بالمئة عن جزء الدخل الصافي الشهري الذي يتجاوز (260000) ل.س.
ب- يحدد معدل الضريبة على دخل الرواتب والأجور بنسبة 10 بالمئة عن كل دفعة مقطوعة.
المادة (2) تعدل المادة (69) من القانون رقم (24) لعام 2003 بحيث تصبح كما يلي..
(ينزل من الدخل الصافي حد أدنى معفى من الضريبة قدره 50000 ل.س فقط خمسون ألف ليرة سورية لا غير في الشهر).</t>
  </si>
  <si>
    <t>نص القانون</t>
  </si>
  <si>
    <t>الشريحة الرابعة</t>
  </si>
  <si>
    <t>&gt;260000</t>
  </si>
  <si>
    <t>الشريحة الخامسة</t>
  </si>
  <si>
    <t>الشريحة السادسة</t>
  </si>
  <si>
    <t>الشريحة السابعة</t>
  </si>
  <si>
    <t>الشريحة الثامنة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</si>
</sst>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 x14ac:knownFonts="1">
    <font>
      <sz val="11"/>
      <color theme="1"/>
      <name val="Arial"/>
      <family val="2"/>
      <scheme val="minor"/>
    </font>
    <font>
      <sz val="11"/>
      <color theme="1"/>
      <name val="Arial"/>
      <family val="2"/>
      <scheme val="minor"/>
    </font>
    <font>
      <sz val="14"/>
      <color theme="1"/>
      <name val="Arial"/>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1">
    <xf numFmtId="0" fontId="0" fillId="0" borderId="0" xfId="0"/>
    <xf numFmtId="0" fontId="0" fillId="0" borderId="0" xfId="0" applyAlignment="1">
      <alignment horizontal="center" vertical="center"/>
    </xf>
    <xf numFmtId="165" fontId="0" fillId="0" borderId="0" xfId="1" applyNumberFormat="1" applyFont="1" applyAlignment="1">
      <alignment horizontal="center" vertical="center"/>
    </xf>
    <xf numFmtId="9" fontId="0" fillId="0" borderId="0" xfId="0" applyNumberFormat="1" applyAlignment="1">
      <alignment horizontal="center" vertical="center"/>
    </xf>
    <xf numFmtId="0" fontId="2" fillId="0" borderId="0" xfId="0" applyFont="1" applyAlignment="1">
      <alignment horizontal="center" vertical="center"/>
    </xf>
    <xf numFmtId="165" fontId="0" fillId="0" borderId="0" xfId="1" applyNumberFormat="1"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164" fontId="0" fillId="0" borderId="0" xfId="1" applyFont="1" applyAlignment="1">
      <alignment horizontal="center" vertical="center"/>
    </xf>
    <xf numFmtId="165" fontId="0" fillId="0" borderId="0" xfId="1" applyNumberFormat="1" applyFont="1" applyAlignment="1">
      <alignment horizontal="center" vertical="center"/>
    </xf>
    <xf numFmtId="0" fontId="2" fillId="0" borderId="0" xfId="0" applyFont="1" applyAlignment="1">
      <alignment horizontal="center" vertical="center"/>
    </xf>
    <xf numFmtId="165" fontId="0" fillId="0" borderId="0" xfId="1" applyNumberFormat="1"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50"/>
  <sheetViews>
    <sheetView rightToLeft="1" tabSelected="1" topLeftCell="C1" workbookViewId="0">
      <selection activeCell="G6" sqref="G6"/>
    </sheetView>
  </sheetViews>
  <sheetFormatPr defaultRowHeight="14.25" x14ac:dyDescent="0.2"/>
  <cols>
    <col min="1" max="2" width="9" style="1"/>
    <col min="3" max="3" width="13.25" style="1" bestFit="1" customWidth="1"/>
    <col min="4" max="4" width="10.5" style="1" bestFit="1" customWidth="1"/>
    <col min="5" max="5" width="17.875" style="1" bestFit="1" customWidth="1"/>
    <col min="6" max="6" width="15.5" style="1" bestFit="1" customWidth="1"/>
    <col min="7" max="7" width="13.75" style="1" bestFit="1" customWidth="1"/>
    <col min="8" max="8" width="11" style="1" bestFit="1" customWidth="1"/>
    <col min="9" max="9" width="11.125" style="1" bestFit="1" customWidth="1"/>
    <col min="10" max="10" width="12.625" style="1" bestFit="1" customWidth="1"/>
    <col min="11" max="14" width="12" style="6" customWidth="1"/>
    <col min="15" max="15" width="9" style="1"/>
    <col min="16" max="16" width="12" style="1" bestFit="1" customWidth="1"/>
    <col min="17" max="16384" width="9" style="1"/>
  </cols>
  <sheetData>
    <row r="2" spans="1:16" ht="18" x14ac:dyDescent="0.2">
      <c r="A2" s="10" t="s">
        <v>8</v>
      </c>
      <c r="B2" s="10"/>
      <c r="C2" s="10"/>
      <c r="D2" s="10"/>
      <c r="E2" s="10"/>
    </row>
    <row r="3" spans="1:16" ht="18" x14ac:dyDescent="0.2">
      <c r="A3" s="4"/>
      <c r="B3" s="1" t="s">
        <v>9</v>
      </c>
      <c r="D3" s="1" t="s">
        <v>10</v>
      </c>
      <c r="E3" s="1" t="s">
        <v>11</v>
      </c>
      <c r="G3" s="8">
        <v>80000</v>
      </c>
      <c r="H3" s="8">
        <v>110000</v>
      </c>
      <c r="I3" s="8">
        <v>140000</v>
      </c>
      <c r="J3" s="8">
        <v>170000</v>
      </c>
      <c r="K3" s="8">
        <v>200000</v>
      </c>
      <c r="L3" s="8">
        <v>230000</v>
      </c>
      <c r="M3" s="8">
        <v>260000</v>
      </c>
      <c r="N3" s="8" t="s">
        <v>17</v>
      </c>
    </row>
    <row r="4" spans="1:16" x14ac:dyDescent="0.2">
      <c r="G4" s="3">
        <v>0.04</v>
      </c>
      <c r="H4" s="3">
        <v>0.06</v>
      </c>
      <c r="I4" s="3">
        <v>0.08</v>
      </c>
      <c r="J4" s="3">
        <v>0.1</v>
      </c>
      <c r="K4" s="3">
        <v>0.12</v>
      </c>
      <c r="L4" s="3">
        <v>0.14000000000000001</v>
      </c>
      <c r="M4" s="3">
        <v>0.16</v>
      </c>
      <c r="N4" s="3">
        <v>0.18</v>
      </c>
    </row>
    <row r="5" spans="1:16" x14ac:dyDescent="0.2">
      <c r="C5" s="1" t="s">
        <v>0</v>
      </c>
      <c r="D5" s="1" t="s">
        <v>1</v>
      </c>
      <c r="E5" s="1" t="s">
        <v>2</v>
      </c>
      <c r="F5" s="1" t="s">
        <v>3</v>
      </c>
      <c r="G5" s="1" t="s">
        <v>4</v>
      </c>
      <c r="H5" s="1" t="s">
        <v>5</v>
      </c>
      <c r="I5" s="1" t="s">
        <v>6</v>
      </c>
      <c r="J5" s="1" t="s">
        <v>16</v>
      </c>
      <c r="K5" s="6" t="s">
        <v>18</v>
      </c>
      <c r="L5" s="6" t="s">
        <v>19</v>
      </c>
      <c r="M5" s="6" t="s">
        <v>20</v>
      </c>
      <c r="N5" s="6" t="s">
        <v>21</v>
      </c>
      <c r="O5" s="1" t="s">
        <v>7</v>
      </c>
    </row>
    <row r="6" spans="1:16" x14ac:dyDescent="0.2">
      <c r="C6" s="2">
        <v>350000</v>
      </c>
      <c r="D6" s="2">
        <f>C6*7%</f>
        <v>24500.000000000004</v>
      </c>
      <c r="E6" s="2">
        <v>50000</v>
      </c>
      <c r="F6" s="2">
        <f>C6-E6-D6</f>
        <v>275500</v>
      </c>
      <c r="G6" s="9">
        <f t="shared" ref="G6:M6" si="0">IF($F6-(COLUMN(A1)-1)*30000&lt;0,0,IF(OR(COLUMN(A1)-1=7,$F6-(COLUMN(A1)-1)*30000&lt;30000),$F6-(COLUMN(A1)-1)*30000,30000))*G$4</f>
        <v>1200</v>
      </c>
      <c r="H6" s="9">
        <f t="shared" ref="H6" si="1">IF($F6-(COLUMN(B1)-1)*30000&lt;0,0,IF(OR(COLUMN(B1)-1=7,$F6-(COLUMN(B1)-1)*30000&lt;30000),$F6-(COLUMN(B1)-1)*30000,30000))*H$4</f>
        <v>1800</v>
      </c>
      <c r="I6" s="9">
        <f t="shared" ref="I6" si="2">IF($F6-(COLUMN(C1)-1)*30000&lt;0,0,IF(OR(COLUMN(C1)-1=7,$F6-(COLUMN(C1)-1)*30000&lt;30000),$F6-(COLUMN(C1)-1)*30000,30000))*I$4</f>
        <v>2400</v>
      </c>
      <c r="J6" s="9">
        <f t="shared" ref="J6" si="3">IF($F6-(COLUMN(D1)-1)*30000&lt;0,0,IF(OR(COLUMN(D1)-1=7,$F6-(COLUMN(D1)-1)*30000&lt;30000),$F6-(COLUMN(D1)-1)*30000,30000))*J$4</f>
        <v>3000</v>
      </c>
      <c r="K6" s="9">
        <f t="shared" ref="K6" si="4">IF($F6-(COLUMN(E1)-1)*30000&lt;0,0,IF(OR(COLUMN(E1)-1=7,$F6-(COLUMN(E1)-1)*30000&lt;30000),$F6-(COLUMN(E1)-1)*30000,30000))*K$4</f>
        <v>3600</v>
      </c>
      <c r="L6" s="9">
        <f t="shared" ref="L6" si="5">IF($F6-(COLUMN(F1)-1)*30000&lt;0,0,IF(OR(COLUMN(F1)-1=7,$F6-(COLUMN(F1)-1)*30000&lt;30000),$F6-(COLUMN(F1)-1)*30000,30000))*L$4</f>
        <v>4200</v>
      </c>
      <c r="M6" s="9">
        <f t="shared" ref="M6" si="6">IF($F6-(COLUMN(G1)-1)*30000&lt;0,0,IF(OR(COLUMN(G1)-1=7,$F6-(COLUMN(G1)-1)*30000&lt;30000),$F6-(COLUMN(G1)-1)*30000,30000))*M$4</f>
        <v>4800</v>
      </c>
      <c r="N6" s="9">
        <f t="shared" ref="N6" si="7">IF($F6-(COLUMN(H1)-1)*30000&lt;0,0,IF(OR(COLUMN(H1)-1=7,$F6-(COLUMN(H1)-1)*30000&lt;30000),$F6-(COLUMN(H1)-1)*30000,30000))*N$4</f>
        <v>11790</v>
      </c>
      <c r="O6" s="2">
        <f>SUM(G6:N6)</f>
        <v>32790</v>
      </c>
      <c r="P6"/>
    </row>
    <row r="7" spans="1:16" x14ac:dyDescent="0.2">
      <c r="C7" s="2">
        <v>85000</v>
      </c>
      <c r="D7" s="2">
        <f>C7*7%</f>
        <v>5950.0000000000009</v>
      </c>
      <c r="E7" s="2">
        <v>50000</v>
      </c>
      <c r="F7" s="9">
        <f>C7-E7-D7</f>
        <v>29050</v>
      </c>
      <c r="G7" s="9">
        <f t="shared" ref="G7" si="8">IF($F7-(COLUMN(A2)-1)*30000&lt;0,0,IF(OR(COLUMN(A2)-1=7,$F7-(COLUMN(A2)-1)*30000&lt;30000),$F7-(COLUMN(A2)-1)*30000,30000))*G$4</f>
        <v>1162</v>
      </c>
      <c r="H7" s="9">
        <f t="shared" ref="H7" si="9">IF($F7-(COLUMN(B2)-1)*30000&lt;0,0,IF(OR(COLUMN(B2)-1=7,$F7-(COLUMN(B2)-1)*30000&lt;30000),$F7-(COLUMN(B2)-1)*30000,30000))*H$4</f>
        <v>0</v>
      </c>
      <c r="I7" s="9">
        <f t="shared" ref="I7" si="10">IF($F7-(COLUMN(C2)-1)*30000&lt;0,0,IF(OR(COLUMN(C2)-1=7,$F7-(COLUMN(C2)-1)*30000&lt;30000),$F7-(COLUMN(C2)-1)*30000,30000))*I$4</f>
        <v>0</v>
      </c>
      <c r="J7" s="9">
        <f t="shared" ref="J7" si="11">IF($F7-(COLUMN(D2)-1)*30000&lt;0,0,IF(OR(COLUMN(D2)-1=7,$F7-(COLUMN(D2)-1)*30000&lt;30000),$F7-(COLUMN(D2)-1)*30000,30000))*J$4</f>
        <v>0</v>
      </c>
      <c r="K7" s="9">
        <f t="shared" ref="K7" si="12">IF($F7-(COLUMN(E2)-1)*30000&lt;0,0,IF(OR(COLUMN(E2)-1=7,$F7-(COLUMN(E2)-1)*30000&lt;30000),$F7-(COLUMN(E2)-1)*30000,30000))*K$4</f>
        <v>0</v>
      </c>
      <c r="L7" s="9">
        <f t="shared" ref="L7" si="13">IF($F7-(COLUMN(F2)-1)*30000&lt;0,0,IF(OR(COLUMN(F2)-1=7,$F7-(COLUMN(F2)-1)*30000&lt;30000),$F7-(COLUMN(F2)-1)*30000,30000))*L$4</f>
        <v>0</v>
      </c>
      <c r="M7" s="9">
        <f t="shared" ref="M7" si="14">IF($F7-(COLUMN(G2)-1)*30000&lt;0,0,IF(OR(COLUMN(G2)-1=7,$F7-(COLUMN(G2)-1)*30000&lt;30000),$F7-(COLUMN(G2)-1)*30000,30000))*M$4</f>
        <v>0</v>
      </c>
      <c r="N7" s="9">
        <f t="shared" ref="N7" si="15">IF($F7-(COLUMN(H2)-1)*30000&lt;0,0,IF(OR(COLUMN(H2)-1=7,$F7-(COLUMN(H2)-1)*30000&lt;30000),$F7-(COLUMN(H2)-1)*30000,30000))*N$4</f>
        <v>0</v>
      </c>
      <c r="O7" s="5">
        <f>SUM(G7:N7)</f>
        <v>1162</v>
      </c>
      <c r="P7"/>
    </row>
    <row r="8" spans="1:16" x14ac:dyDescent="0.2">
      <c r="C8" s="2">
        <v>150000</v>
      </c>
      <c r="D8" s="9">
        <f>C8*7%</f>
        <v>10500.000000000002</v>
      </c>
      <c r="E8" s="9">
        <v>50001</v>
      </c>
      <c r="F8" s="9">
        <f>C8-E8-D8</f>
        <v>89499</v>
      </c>
      <c r="G8" s="9">
        <f t="shared" ref="G8" si="16">IF($F8-(COLUMN(A3)-1)*30000&lt;0,0,IF(OR(COLUMN(A3)-1=7,$F8-(COLUMN(A3)-1)*30000&lt;30000),$F8-(COLUMN(A3)-1)*30000,30000))*G$4</f>
        <v>1200</v>
      </c>
      <c r="H8" s="9">
        <f t="shared" ref="H8" si="17">IF($F8-(COLUMN(B3)-1)*30000&lt;0,0,IF(OR(COLUMN(B3)-1=7,$F8-(COLUMN(B3)-1)*30000&lt;30000),$F8-(COLUMN(B3)-1)*30000,30000))*H$4</f>
        <v>1800</v>
      </c>
      <c r="I8" s="9">
        <f t="shared" ref="I8" si="18">IF($F8-(COLUMN(C3)-1)*30000&lt;0,0,IF(OR(COLUMN(C3)-1=7,$F8-(COLUMN(C3)-1)*30000&lt;30000),$F8-(COLUMN(C3)-1)*30000,30000))*I$4</f>
        <v>2359.92</v>
      </c>
      <c r="J8" s="9">
        <f t="shared" ref="J8" si="19">IF($F8-(COLUMN(D3)-1)*30000&lt;0,0,IF(OR(COLUMN(D3)-1=7,$F8-(COLUMN(D3)-1)*30000&lt;30000),$F8-(COLUMN(D3)-1)*30000,30000))*J$4</f>
        <v>0</v>
      </c>
      <c r="K8" s="9">
        <f t="shared" ref="K8" si="20">IF($F8-(COLUMN(E3)-1)*30000&lt;0,0,IF(OR(COLUMN(E3)-1=7,$F8-(COLUMN(E3)-1)*30000&lt;30000),$F8-(COLUMN(E3)-1)*30000,30000))*K$4</f>
        <v>0</v>
      </c>
      <c r="L8" s="9">
        <f t="shared" ref="L8" si="21">IF($F8-(COLUMN(F3)-1)*30000&lt;0,0,IF(OR(COLUMN(F3)-1=7,$F8-(COLUMN(F3)-1)*30000&lt;30000),$F8-(COLUMN(F3)-1)*30000,30000))*L$4</f>
        <v>0</v>
      </c>
      <c r="M8" s="9">
        <f t="shared" ref="M8" si="22">IF($F8-(COLUMN(G3)-1)*30000&lt;0,0,IF(OR(COLUMN(G3)-1=7,$F8-(COLUMN(G3)-1)*30000&lt;30000),$F8-(COLUMN(G3)-1)*30000,30000))*M$4</f>
        <v>0</v>
      </c>
      <c r="N8" s="9">
        <f t="shared" ref="N8" si="23">IF($F8-(COLUMN(H3)-1)*30000&lt;0,0,IF(OR(COLUMN(H3)-1=7,$F8-(COLUMN(H3)-1)*30000&lt;30000),$F8-(COLUMN(H3)-1)*30000,30000))*N$4</f>
        <v>0</v>
      </c>
      <c r="O8" s="9">
        <f>SUM(G8:N8)</f>
        <v>5359.92</v>
      </c>
    </row>
    <row r="9" spans="1:16" x14ac:dyDescent="0.2">
      <c r="C9" s="2"/>
      <c r="D9" s="2"/>
      <c r="E9" s="2"/>
      <c r="F9" s="2"/>
      <c r="G9" s="2"/>
      <c r="H9" s="2"/>
      <c r="I9" s="2"/>
      <c r="J9" s="2"/>
      <c r="K9" s="5"/>
      <c r="L9" s="5"/>
      <c r="M9" s="5"/>
      <c r="N9" s="5"/>
      <c r="O9" s="2"/>
    </row>
    <row r="10" spans="1:16" x14ac:dyDescent="0.2">
      <c r="C10" s="2"/>
      <c r="D10" s="2"/>
      <c r="E10" s="2"/>
      <c r="F10" s="2"/>
      <c r="G10" s="2"/>
      <c r="H10" s="2"/>
      <c r="I10" s="2"/>
      <c r="J10" s="2"/>
      <c r="K10" s="5"/>
      <c r="L10" s="5"/>
      <c r="M10" s="5"/>
      <c r="N10" s="5"/>
      <c r="O10" s="2"/>
    </row>
    <row r="11" spans="1:16" x14ac:dyDescent="0.2">
      <c r="C11" s="2"/>
      <c r="D11" s="2"/>
      <c r="E11" s="2"/>
      <c r="F11" s="2"/>
      <c r="G11" s="2"/>
      <c r="H11" s="2"/>
      <c r="I11" s="2"/>
      <c r="J11" s="2"/>
      <c r="K11" s="5"/>
      <c r="L11" s="5"/>
      <c r="M11" s="5"/>
      <c r="N11" s="5"/>
      <c r="O11" s="2"/>
    </row>
    <row r="12" spans="1:16" x14ac:dyDescent="0.2">
      <c r="C12" s="11" t="s">
        <v>13</v>
      </c>
      <c r="D12" s="11"/>
      <c r="E12" s="11"/>
      <c r="F12" s="11"/>
      <c r="G12" s="11"/>
      <c r="H12" s="11"/>
      <c r="I12" s="11"/>
      <c r="J12" s="2"/>
      <c r="K12" s="5"/>
      <c r="L12" s="5"/>
      <c r="M12" s="5"/>
      <c r="N12" s="5"/>
      <c r="O12" s="2"/>
    </row>
    <row r="13" spans="1:16" x14ac:dyDescent="0.2">
      <c r="C13" s="12" t="s">
        <v>12</v>
      </c>
      <c r="D13" s="12"/>
      <c r="E13" s="12"/>
      <c r="F13" s="12"/>
      <c r="G13" s="12"/>
      <c r="H13" s="12"/>
      <c r="I13" s="12"/>
    </row>
    <row r="15" spans="1:16" x14ac:dyDescent="0.2">
      <c r="C15" s="15" t="s">
        <v>15</v>
      </c>
      <c r="D15" s="16"/>
      <c r="E15" s="17"/>
    </row>
    <row r="16" spans="1:16" x14ac:dyDescent="0.2">
      <c r="C16" s="18"/>
      <c r="D16" s="19"/>
      <c r="E16" s="20"/>
    </row>
    <row r="17" spans="3:14" ht="14.25" customHeight="1" x14ac:dyDescent="0.2">
      <c r="C17" s="13" t="s">
        <v>14</v>
      </c>
      <c r="D17" s="13"/>
      <c r="E17" s="13"/>
      <c r="F17" s="13"/>
      <c r="G17" s="13"/>
      <c r="H17" s="13"/>
      <c r="I17" s="13"/>
      <c r="J17" s="13"/>
      <c r="K17" s="7"/>
      <c r="L17" s="7"/>
      <c r="M17" s="7"/>
      <c r="N17" s="7"/>
    </row>
    <row r="18" spans="3:14" x14ac:dyDescent="0.2">
      <c r="C18" s="14"/>
      <c r="D18" s="14"/>
      <c r="E18" s="14"/>
      <c r="F18" s="14"/>
      <c r="G18" s="14"/>
      <c r="H18" s="14"/>
      <c r="I18" s="14"/>
      <c r="J18" s="14"/>
      <c r="K18" s="7"/>
      <c r="L18" s="7"/>
      <c r="M18" s="7"/>
      <c r="N18" s="7"/>
    </row>
    <row r="19" spans="3:14" x14ac:dyDescent="0.2">
      <c r="C19" s="14"/>
      <c r="D19" s="14"/>
      <c r="E19" s="14"/>
      <c r="F19" s="14"/>
      <c r="G19" s="14"/>
      <c r="H19" s="14"/>
      <c r="I19" s="14"/>
      <c r="J19" s="14"/>
      <c r="K19" s="7"/>
      <c r="L19" s="7"/>
      <c r="M19" s="7"/>
      <c r="N19" s="7"/>
    </row>
    <row r="20" spans="3:14" x14ac:dyDescent="0.2">
      <c r="C20" s="14"/>
      <c r="D20" s="14"/>
      <c r="E20" s="14"/>
      <c r="F20" s="14"/>
      <c r="G20" s="14"/>
      <c r="H20" s="14"/>
      <c r="I20" s="14"/>
      <c r="J20" s="14"/>
      <c r="K20" s="7"/>
      <c r="L20" s="7"/>
      <c r="M20" s="7"/>
      <c r="N20" s="7"/>
    </row>
    <row r="21" spans="3:14" x14ac:dyDescent="0.2">
      <c r="C21" s="14"/>
      <c r="D21" s="14"/>
      <c r="E21" s="14"/>
      <c r="F21" s="14"/>
      <c r="G21" s="14"/>
      <c r="H21" s="14"/>
      <c r="I21" s="14"/>
      <c r="J21" s="14"/>
      <c r="K21" s="7"/>
      <c r="L21" s="7"/>
      <c r="M21" s="7"/>
      <c r="N21" s="7"/>
    </row>
    <row r="22" spans="3:14" x14ac:dyDescent="0.2">
      <c r="C22" s="14"/>
      <c r="D22" s="14"/>
      <c r="E22" s="14"/>
      <c r="F22" s="14"/>
      <c r="G22" s="14"/>
      <c r="H22" s="14"/>
      <c r="I22" s="14"/>
      <c r="J22" s="14"/>
      <c r="K22" s="7"/>
      <c r="L22" s="7"/>
      <c r="M22" s="7"/>
      <c r="N22" s="7"/>
    </row>
    <row r="23" spans="3:14" x14ac:dyDescent="0.2">
      <c r="C23" s="14"/>
      <c r="D23" s="14"/>
      <c r="E23" s="14"/>
      <c r="F23" s="14"/>
      <c r="G23" s="14"/>
      <c r="H23" s="14"/>
      <c r="I23" s="14"/>
      <c r="J23" s="14"/>
      <c r="K23" s="7"/>
      <c r="L23" s="7"/>
      <c r="M23" s="7"/>
      <c r="N23" s="7"/>
    </row>
    <row r="24" spans="3:14" x14ac:dyDescent="0.2">
      <c r="C24" s="14"/>
      <c r="D24" s="14"/>
      <c r="E24" s="14"/>
      <c r="F24" s="14"/>
      <c r="G24" s="14"/>
      <c r="H24" s="14"/>
      <c r="I24" s="14"/>
      <c r="J24" s="14"/>
      <c r="K24" s="7"/>
      <c r="L24" s="7"/>
      <c r="M24" s="7"/>
      <c r="N24" s="7"/>
    </row>
    <row r="25" spans="3:14" x14ac:dyDescent="0.2">
      <c r="C25" s="14"/>
      <c r="D25" s="14"/>
      <c r="E25" s="14"/>
      <c r="F25" s="14"/>
      <c r="G25" s="14"/>
      <c r="H25" s="14"/>
      <c r="I25" s="14"/>
      <c r="J25" s="14"/>
      <c r="K25" s="7"/>
      <c r="L25" s="7"/>
      <c r="M25" s="7"/>
      <c r="N25" s="7"/>
    </row>
    <row r="26" spans="3:14" x14ac:dyDescent="0.2">
      <c r="C26" s="14"/>
      <c r="D26" s="14"/>
      <c r="E26" s="14"/>
      <c r="F26" s="14"/>
      <c r="G26" s="14"/>
      <c r="H26" s="14"/>
      <c r="I26" s="14"/>
      <c r="J26" s="14"/>
      <c r="K26" s="7"/>
      <c r="L26" s="7"/>
      <c r="M26" s="7"/>
      <c r="N26" s="7"/>
    </row>
    <row r="27" spans="3:14" x14ac:dyDescent="0.2">
      <c r="C27" s="14"/>
      <c r="D27" s="14"/>
      <c r="E27" s="14"/>
      <c r="F27" s="14"/>
      <c r="G27" s="14"/>
      <c r="H27" s="14"/>
      <c r="I27" s="14"/>
      <c r="J27" s="14"/>
      <c r="K27" s="7"/>
      <c r="L27" s="7"/>
      <c r="M27" s="7"/>
      <c r="N27" s="7"/>
    </row>
    <row r="28" spans="3:14" x14ac:dyDescent="0.2">
      <c r="C28" s="14"/>
      <c r="D28" s="14"/>
      <c r="E28" s="14"/>
      <c r="F28" s="14"/>
      <c r="G28" s="14"/>
      <c r="H28" s="14"/>
      <c r="I28" s="14"/>
      <c r="J28" s="14"/>
      <c r="K28" s="7"/>
      <c r="L28" s="7"/>
      <c r="M28" s="7"/>
      <c r="N28" s="7"/>
    </row>
    <row r="29" spans="3:14" x14ac:dyDescent="0.2">
      <c r="C29" s="14"/>
      <c r="D29" s="14"/>
      <c r="E29" s="14"/>
      <c r="F29" s="14"/>
      <c r="G29" s="14"/>
      <c r="H29" s="14"/>
      <c r="I29" s="14"/>
      <c r="J29" s="14"/>
      <c r="K29" s="7"/>
      <c r="L29" s="7"/>
      <c r="M29" s="7"/>
      <c r="N29" s="7"/>
    </row>
    <row r="30" spans="3:14" x14ac:dyDescent="0.2">
      <c r="C30" s="14"/>
      <c r="D30" s="14"/>
      <c r="E30" s="14"/>
      <c r="F30" s="14"/>
      <c r="G30" s="14"/>
      <c r="H30" s="14"/>
      <c r="I30" s="14"/>
      <c r="J30" s="14"/>
      <c r="K30" s="7"/>
      <c r="L30" s="7"/>
      <c r="M30" s="7"/>
      <c r="N30" s="7"/>
    </row>
    <row r="31" spans="3:14" x14ac:dyDescent="0.2">
      <c r="C31" s="14"/>
      <c r="D31" s="14"/>
      <c r="E31" s="14"/>
      <c r="F31" s="14"/>
      <c r="G31" s="14"/>
      <c r="H31" s="14"/>
      <c r="I31" s="14"/>
      <c r="J31" s="14"/>
      <c r="K31" s="7"/>
      <c r="L31" s="7"/>
      <c r="M31" s="7"/>
      <c r="N31" s="7"/>
    </row>
    <row r="32" spans="3:14" x14ac:dyDescent="0.2">
      <c r="C32" s="14"/>
      <c r="D32" s="14"/>
      <c r="E32" s="14"/>
      <c r="F32" s="14"/>
      <c r="G32" s="14"/>
      <c r="H32" s="14"/>
      <c r="I32" s="14"/>
      <c r="J32" s="14"/>
      <c r="K32" s="7"/>
      <c r="L32" s="7"/>
      <c r="M32" s="7"/>
      <c r="N32" s="7"/>
    </row>
    <row r="33" spans="3:14" x14ac:dyDescent="0.2">
      <c r="C33" s="14"/>
      <c r="D33" s="14"/>
      <c r="E33" s="14"/>
      <c r="F33" s="14"/>
      <c r="G33" s="14"/>
      <c r="H33" s="14"/>
      <c r="I33" s="14"/>
      <c r="J33" s="14"/>
      <c r="K33" s="7"/>
      <c r="L33" s="7"/>
      <c r="M33" s="7"/>
      <c r="N33" s="7"/>
    </row>
    <row r="34" spans="3:14" x14ac:dyDescent="0.2">
      <c r="C34" s="14"/>
      <c r="D34" s="14"/>
      <c r="E34" s="14"/>
      <c r="F34" s="14"/>
      <c r="G34" s="14"/>
      <c r="H34" s="14"/>
      <c r="I34" s="14"/>
      <c r="J34" s="14"/>
      <c r="K34" s="7"/>
      <c r="L34" s="7"/>
      <c r="M34" s="7"/>
      <c r="N34" s="7"/>
    </row>
    <row r="35" spans="3:14" x14ac:dyDescent="0.2">
      <c r="C35" s="14"/>
      <c r="D35" s="14"/>
      <c r="E35" s="14"/>
      <c r="F35" s="14"/>
      <c r="G35" s="14"/>
      <c r="H35" s="14"/>
      <c r="I35" s="14"/>
      <c r="J35" s="14"/>
      <c r="K35" s="7"/>
      <c r="L35" s="7"/>
      <c r="M35" s="7"/>
      <c r="N35" s="7"/>
    </row>
    <row r="36" spans="3:14" x14ac:dyDescent="0.2">
      <c r="C36" s="14"/>
      <c r="D36" s="14"/>
      <c r="E36" s="14"/>
      <c r="F36" s="14"/>
      <c r="G36" s="14"/>
      <c r="H36" s="14"/>
      <c r="I36" s="14"/>
      <c r="J36" s="14"/>
      <c r="K36" s="7"/>
      <c r="L36" s="7"/>
      <c r="M36" s="7"/>
      <c r="N36" s="7"/>
    </row>
    <row r="37" spans="3:14" x14ac:dyDescent="0.2">
      <c r="C37" s="14"/>
      <c r="D37" s="14"/>
      <c r="E37" s="14"/>
      <c r="F37" s="14"/>
      <c r="G37" s="14"/>
      <c r="H37" s="14"/>
      <c r="I37" s="14"/>
      <c r="J37" s="14"/>
      <c r="K37" s="7"/>
      <c r="L37" s="7"/>
      <c r="M37" s="7"/>
      <c r="N37" s="7"/>
    </row>
    <row r="38" spans="3:14" x14ac:dyDescent="0.2">
      <c r="C38" s="14"/>
      <c r="D38" s="14"/>
      <c r="E38" s="14"/>
      <c r="F38" s="14"/>
      <c r="G38" s="14"/>
      <c r="H38" s="14"/>
      <c r="I38" s="14"/>
      <c r="J38" s="14"/>
      <c r="K38" s="7"/>
      <c r="L38" s="7"/>
      <c r="M38" s="7"/>
      <c r="N38" s="7"/>
    </row>
    <row r="39" spans="3:14" x14ac:dyDescent="0.2">
      <c r="C39" s="14"/>
      <c r="D39" s="14"/>
      <c r="E39" s="14"/>
      <c r="F39" s="14"/>
      <c r="G39" s="14"/>
      <c r="H39" s="14"/>
      <c r="I39" s="14"/>
      <c r="J39" s="14"/>
      <c r="K39" s="7"/>
      <c r="L39" s="7"/>
      <c r="M39" s="7"/>
      <c r="N39" s="7"/>
    </row>
    <row r="40" spans="3:14" x14ac:dyDescent="0.2">
      <c r="C40" s="14"/>
      <c r="D40" s="14"/>
      <c r="E40" s="14"/>
      <c r="F40" s="14"/>
      <c r="G40" s="14"/>
      <c r="H40" s="14"/>
      <c r="I40" s="14"/>
      <c r="J40" s="14"/>
      <c r="K40" s="7"/>
      <c r="L40" s="7"/>
      <c r="M40" s="7"/>
      <c r="N40" s="7"/>
    </row>
    <row r="41" spans="3:14" x14ac:dyDescent="0.2">
      <c r="C41" s="14"/>
      <c r="D41" s="14"/>
      <c r="E41" s="14"/>
      <c r="F41" s="14"/>
      <c r="G41" s="14"/>
      <c r="H41" s="14"/>
      <c r="I41" s="14"/>
      <c r="J41" s="14"/>
      <c r="K41" s="7"/>
      <c r="L41" s="7"/>
      <c r="M41" s="7"/>
      <c r="N41" s="7"/>
    </row>
    <row r="42" spans="3:14" x14ac:dyDescent="0.2">
      <c r="C42" s="14"/>
      <c r="D42" s="14"/>
      <c r="E42" s="14"/>
      <c r="F42" s="14"/>
      <c r="G42" s="14"/>
      <c r="H42" s="14"/>
      <c r="I42" s="14"/>
      <c r="J42" s="14"/>
      <c r="K42" s="7"/>
      <c r="L42" s="7"/>
      <c r="M42" s="7"/>
      <c r="N42" s="7"/>
    </row>
    <row r="43" spans="3:14" x14ac:dyDescent="0.2">
      <c r="C43" s="14"/>
      <c r="D43" s="14"/>
      <c r="E43" s="14"/>
      <c r="F43" s="14"/>
      <c r="G43" s="14"/>
      <c r="H43" s="14"/>
      <c r="I43" s="14"/>
      <c r="J43" s="14"/>
      <c r="K43" s="7"/>
      <c r="L43" s="7"/>
      <c r="M43" s="7"/>
      <c r="N43" s="7"/>
    </row>
    <row r="44" spans="3:14" x14ac:dyDescent="0.2">
      <c r="C44" s="14"/>
      <c r="D44" s="14"/>
      <c r="E44" s="14"/>
      <c r="F44" s="14"/>
      <c r="G44" s="14"/>
      <c r="H44" s="14"/>
      <c r="I44" s="14"/>
      <c r="J44" s="14"/>
      <c r="K44" s="7"/>
      <c r="L44" s="7"/>
      <c r="M44" s="7"/>
      <c r="N44" s="7"/>
    </row>
    <row r="45" spans="3:14" x14ac:dyDescent="0.2">
      <c r="C45" s="14"/>
      <c r="D45" s="14"/>
      <c r="E45" s="14"/>
      <c r="F45" s="14"/>
      <c r="G45" s="14"/>
      <c r="H45" s="14"/>
      <c r="I45" s="14"/>
      <c r="J45" s="14"/>
      <c r="K45" s="7"/>
      <c r="L45" s="7"/>
      <c r="M45" s="7"/>
      <c r="N45" s="7"/>
    </row>
    <row r="46" spans="3:14" x14ac:dyDescent="0.2">
      <c r="C46" s="14"/>
      <c r="D46" s="14"/>
      <c r="E46" s="14"/>
      <c r="F46" s="14"/>
      <c r="G46" s="14"/>
      <c r="H46" s="14"/>
      <c r="I46" s="14"/>
      <c r="J46" s="14"/>
      <c r="K46" s="7"/>
      <c r="L46" s="7"/>
      <c r="M46" s="7"/>
      <c r="N46" s="7"/>
    </row>
    <row r="47" spans="3:14" x14ac:dyDescent="0.2">
      <c r="C47" s="14"/>
      <c r="D47" s="14"/>
      <c r="E47" s="14"/>
      <c r="F47" s="14"/>
      <c r="G47" s="14"/>
      <c r="H47" s="14"/>
      <c r="I47" s="14"/>
      <c r="J47" s="14"/>
      <c r="K47" s="7"/>
      <c r="L47" s="7"/>
      <c r="M47" s="7"/>
      <c r="N47" s="7"/>
    </row>
    <row r="48" spans="3:14" x14ac:dyDescent="0.2">
      <c r="C48" s="14"/>
      <c r="D48" s="14"/>
      <c r="E48" s="14"/>
      <c r="F48" s="14"/>
      <c r="G48" s="14"/>
      <c r="H48" s="14"/>
      <c r="I48" s="14"/>
      <c r="J48" s="14"/>
      <c r="K48" s="7"/>
      <c r="L48" s="7"/>
      <c r="M48" s="7"/>
      <c r="N48" s="7"/>
    </row>
    <row r="49" spans="3:14" x14ac:dyDescent="0.2">
      <c r="C49" s="14"/>
      <c r="D49" s="14"/>
      <c r="E49" s="14"/>
      <c r="F49" s="14"/>
      <c r="G49" s="14"/>
      <c r="H49" s="14"/>
      <c r="I49" s="14"/>
      <c r="J49" s="14"/>
      <c r="K49" s="7"/>
      <c r="L49" s="7"/>
      <c r="M49" s="7"/>
      <c r="N49" s="7"/>
    </row>
    <row r="50" spans="3:14" x14ac:dyDescent="0.2">
      <c r="C50" s="14"/>
      <c r="D50" s="14"/>
      <c r="E50" s="14"/>
      <c r="F50" s="14"/>
      <c r="G50" s="14"/>
      <c r="H50" s="14"/>
      <c r="I50" s="14"/>
      <c r="J50" s="14"/>
      <c r="K50" s="7"/>
      <c r="L50" s="7"/>
      <c r="M50" s="7"/>
      <c r="N50" s="7"/>
    </row>
  </sheetData>
  <mergeCells count="5">
    <mergeCell ref="A2:E2"/>
    <mergeCell ref="C12:I12"/>
    <mergeCell ref="C13:I13"/>
    <mergeCell ref="C17:J50"/>
    <mergeCell ref="C15:E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2021-07-26T19:27:22Z</dcterms:modified>
</cp:coreProperties>
</file>