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C9EA3B99-BC8C-4655-9193-D0B4069901A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ورقة1" sheetId="1" r:id="rId1"/>
    <sheet name="9" sheetId="2" r:id="rId2"/>
    <sheet name="10" sheetId="3" r:id="rId3"/>
    <sheet name="11" sheetId="4" r:id="rId4"/>
    <sheet name="12" sheetId="5" r:id="rId5"/>
    <sheet name="2" sheetId="7" r:id="rId6"/>
    <sheet name="1" sheetId="6" r:id="rId7"/>
    <sheet name="3" sheetId="8" r:id="rId8"/>
    <sheet name="4" sheetId="9" r:id="rId9"/>
    <sheet name="5" sheetId="10" r:id="rId10"/>
    <sheet name="احصائية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 a="1"/>
  <c r="E19" i="2" s="1"/>
  <c r="E16" i="2"/>
  <c r="I16" i="2"/>
  <c r="J16" i="2"/>
  <c r="K16" i="2"/>
  <c r="H16" i="2"/>
  <c r="G16" i="2"/>
  <c r="F16" i="2"/>
  <c r="L16" i="2"/>
  <c r="M16" i="2"/>
  <c r="N16" i="2"/>
  <c r="C37" i="2"/>
  <c r="B37" i="2"/>
  <c r="B38" i="2"/>
  <c r="B39" i="2"/>
  <c r="B40" i="2"/>
  <c r="B41" i="2"/>
  <c r="B42" i="2"/>
  <c r="B43" i="2"/>
  <c r="B44" i="2"/>
  <c r="B45" i="2"/>
  <c r="B47" i="2"/>
  <c r="B48" i="2"/>
  <c r="B50" i="2"/>
  <c r="B51" i="2"/>
  <c r="AF19" i="2" l="1"/>
  <c r="AD19" i="2"/>
  <c r="AB19" i="2"/>
  <c r="Z19" i="2"/>
  <c r="X19" i="2"/>
  <c r="V19" i="2"/>
  <c r="T19" i="2"/>
  <c r="R19" i="2"/>
  <c r="P19" i="2"/>
  <c r="N19" i="2"/>
  <c r="L19" i="2"/>
  <c r="J19" i="2"/>
  <c r="H19" i="2"/>
  <c r="F19" i="2"/>
  <c r="AH19" i="2"/>
  <c r="AG19" i="2"/>
  <c r="AE19" i="2"/>
  <c r="AC19" i="2"/>
  <c r="AA19" i="2"/>
  <c r="Y19" i="2"/>
  <c r="W19" i="2"/>
  <c r="U19" i="2"/>
  <c r="S19" i="2"/>
  <c r="Q19" i="2"/>
  <c r="O19" i="2"/>
  <c r="M19" i="2"/>
  <c r="K19" i="2"/>
  <c r="I19" i="2"/>
  <c r="G19" i="2"/>
  <c r="D37" i="2"/>
  <c r="E37" i="2" s="1"/>
  <c r="F37" i="2" s="1"/>
  <c r="G37" i="2" s="1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E8" i="2"/>
  <c r="C6" i="2"/>
  <c r="B6" i="2"/>
  <c r="E13" i="2"/>
  <c r="L25" i="2"/>
  <c r="F25" i="2"/>
  <c r="G25" i="2"/>
  <c r="H25" i="2"/>
  <c r="I25" i="2"/>
  <c r="J25" i="2"/>
  <c r="K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5" i="2"/>
  <c r="E20" i="2" s="1" a="1"/>
  <c r="AI6" i="2"/>
  <c r="E21" i="2" s="1" a="1"/>
  <c r="AI7" i="2"/>
  <c r="E22" i="2" s="1" a="1"/>
  <c r="E22" i="2" s="1"/>
  <c r="AI9" i="2"/>
  <c r="AI10" i="2"/>
  <c r="AI4" i="2"/>
  <c r="E20" i="2" l="1"/>
  <c r="F20" i="2"/>
  <c r="J20" i="2"/>
  <c r="N20" i="2"/>
  <c r="R20" i="2"/>
  <c r="V20" i="2"/>
  <c r="Z20" i="2"/>
  <c r="AD20" i="2"/>
  <c r="AH20" i="2"/>
  <c r="H20" i="2"/>
  <c r="L20" i="2"/>
  <c r="P20" i="2"/>
  <c r="T20" i="2"/>
  <c r="X20" i="2"/>
  <c r="AB20" i="2"/>
  <c r="AF20" i="2"/>
  <c r="I20" i="2"/>
  <c r="M20" i="2"/>
  <c r="Q20" i="2"/>
  <c r="U20" i="2"/>
  <c r="Y20" i="2"/>
  <c r="AC20" i="2"/>
  <c r="AG20" i="2"/>
  <c r="I22" i="2"/>
  <c r="M22" i="2"/>
  <c r="Q22" i="2"/>
  <c r="U22" i="2"/>
  <c r="Y22" i="2"/>
  <c r="AC22" i="2"/>
  <c r="AG22" i="2"/>
  <c r="H22" i="2"/>
  <c r="L22" i="2"/>
  <c r="P22" i="2"/>
  <c r="T22" i="2"/>
  <c r="X22" i="2"/>
  <c r="AB22" i="2"/>
  <c r="AF22" i="2"/>
  <c r="T13" i="2"/>
  <c r="E21" i="2"/>
  <c r="G21" i="2"/>
  <c r="I21" i="2"/>
  <c r="K21" i="2"/>
  <c r="M21" i="2"/>
  <c r="O21" i="2"/>
  <c r="Q21" i="2"/>
  <c r="S21" i="2"/>
  <c r="U21" i="2"/>
  <c r="W21" i="2"/>
  <c r="Y21" i="2"/>
  <c r="AA21" i="2"/>
  <c r="AC21" i="2"/>
  <c r="AE21" i="2"/>
  <c r="AG21" i="2"/>
  <c r="F21" i="2"/>
  <c r="H21" i="2"/>
  <c r="J21" i="2"/>
  <c r="L21" i="2"/>
  <c r="N21" i="2"/>
  <c r="P21" i="2"/>
  <c r="R21" i="2"/>
  <c r="T21" i="2"/>
  <c r="V21" i="2"/>
  <c r="X21" i="2"/>
  <c r="Z21" i="2"/>
  <c r="AB21" i="2"/>
  <c r="AD21" i="2"/>
  <c r="AF21" i="2"/>
  <c r="AH21" i="2"/>
  <c r="AI8" i="2"/>
  <c r="E23" i="2" s="1" a="1"/>
  <c r="G20" i="2"/>
  <c r="K20" i="2"/>
  <c r="O20" i="2"/>
  <c r="S20" i="2"/>
  <c r="W20" i="2"/>
  <c r="AA20" i="2"/>
  <c r="AE20" i="2"/>
  <c r="G22" i="2"/>
  <c r="K22" i="2"/>
  <c r="O22" i="2"/>
  <c r="S22" i="2"/>
  <c r="W22" i="2"/>
  <c r="AA22" i="2"/>
  <c r="AE22" i="2"/>
  <c r="F22" i="2"/>
  <c r="J22" i="2"/>
  <c r="N22" i="2"/>
  <c r="R22" i="2"/>
  <c r="V22" i="2"/>
  <c r="Z22" i="2"/>
  <c r="AD22" i="2"/>
  <c r="AH22" i="2"/>
  <c r="B49" i="2"/>
  <c r="H13" i="2"/>
  <c r="K13" i="2"/>
  <c r="G13" i="2"/>
  <c r="J13" i="2"/>
  <c r="F13" i="2"/>
  <c r="I13" i="2"/>
  <c r="S13" i="2"/>
  <c r="R13" i="2"/>
  <c r="M13" i="2"/>
  <c r="N13" i="2"/>
  <c r="P13" i="2"/>
  <c r="L13" i="2"/>
  <c r="Q13" i="2"/>
  <c r="O13" i="2"/>
  <c r="U13" i="2"/>
  <c r="F23" i="2" l="1"/>
  <c r="H23" i="2"/>
  <c r="J23" i="2"/>
  <c r="L23" i="2"/>
  <c r="N23" i="2"/>
  <c r="P23" i="2"/>
  <c r="R23" i="2"/>
  <c r="T23" i="2"/>
  <c r="V23" i="2"/>
  <c r="X23" i="2"/>
  <c r="Z23" i="2"/>
  <c r="AB23" i="2"/>
  <c r="AD23" i="2"/>
  <c r="AF23" i="2"/>
  <c r="AH23" i="2"/>
  <c r="E23" i="2"/>
  <c r="G23" i="2"/>
  <c r="I23" i="2"/>
  <c r="K23" i="2"/>
  <c r="M23" i="2"/>
  <c r="O23" i="2"/>
  <c r="Q23" i="2"/>
  <c r="S23" i="2"/>
  <c r="U23" i="2"/>
  <c r="W23" i="2"/>
  <c r="Y23" i="2"/>
  <c r="AA23" i="2"/>
  <c r="AC23" i="2"/>
  <c r="AE23" i="2"/>
  <c r="AG23" i="2"/>
  <c r="B46" i="2"/>
</calcChain>
</file>

<file path=xl/sharedStrings.xml><?xml version="1.0" encoding="utf-8"?>
<sst xmlns="http://schemas.openxmlformats.org/spreadsheetml/2006/main" count="375" uniqueCount="79">
  <si>
    <t>ابراهيم ايمن ابراهيم الدسوقى</t>
  </si>
  <si>
    <t>ابراهيم خليفه عبد الله عبد الحميد</t>
  </si>
  <si>
    <t>ابراهيم عبد اللطيف على عبد اللطيف</t>
  </si>
  <si>
    <t>ابراهيم غريب ابراهيم محمد</t>
  </si>
  <si>
    <t>ابراهيم محمد ابراهيم حسين</t>
  </si>
  <si>
    <t>ابراهيم محمد حسن مصلحى</t>
  </si>
  <si>
    <t>ابراهيم يوسف عبده حامد</t>
  </si>
  <si>
    <t>احمد ابراهيم احمد ابراهيم</t>
  </si>
  <si>
    <t>احمد ابراهيم حسن عبد الواحد</t>
  </si>
  <si>
    <t>احمد ابو الهلائل محمد عبدالرحيم</t>
  </si>
  <si>
    <t>احمد السيد عنتر شحاته محمد</t>
  </si>
  <si>
    <t>احمد الهادى عبد الحليم موسى</t>
  </si>
  <si>
    <t>احمد بهجت محمد المرسى حافظ</t>
  </si>
  <si>
    <t>احمد جابر مصطفى محمد</t>
  </si>
  <si>
    <t>احمد جمال محمد احمد</t>
  </si>
  <si>
    <t>احمد جميل ابراهيم السيد</t>
  </si>
  <si>
    <t>احمد حسين فوزي عبدالباقي</t>
  </si>
  <si>
    <t>احمد حمدى محمود حامد</t>
  </si>
  <si>
    <t>احمد خالد احمد عوض</t>
  </si>
  <si>
    <t>احمد رضا محمد محى الدين</t>
  </si>
  <si>
    <t>احمد سامح لطفى عبد الرؤف</t>
  </si>
  <si>
    <t>احمد سامى محمد حسن</t>
  </si>
  <si>
    <t>احمد سعيد احمد مبارك</t>
  </si>
  <si>
    <t>احمد سليمان سالم سليمان</t>
  </si>
  <si>
    <t>احمد صلاح علي أحمد</t>
  </si>
  <si>
    <t>احمد عادل احمد عطيه</t>
  </si>
  <si>
    <t>احمد عبد الظاهر ابراهيم اسماعيل</t>
  </si>
  <si>
    <t>احمد عبد الله رمضان عبد الله</t>
  </si>
  <si>
    <t>احمد عبد المنعم محمد سيد</t>
  </si>
  <si>
    <t>احمد عبدالحميد محمود عبدالحميد</t>
  </si>
  <si>
    <t>احمد عبدالستار عزقلانى عبدلله</t>
  </si>
  <si>
    <t>احمد عبدالشافى عبدالهادى حسن</t>
  </si>
  <si>
    <t>احمد عزت مياح احمد</t>
  </si>
  <si>
    <t>احمد على عامر احمد</t>
  </si>
  <si>
    <t>احمد علي احمد علي</t>
  </si>
  <si>
    <t>احمد محمد احمد محمد</t>
  </si>
  <si>
    <t>احمد محمد على محمد</t>
  </si>
  <si>
    <t>احمد محمد غريب محمد</t>
  </si>
  <si>
    <t>احمد محمد يوسف عثمان</t>
  </si>
  <si>
    <t>احمد مصطفى اسماعيل سلام فايد</t>
  </si>
  <si>
    <t>احمد مصطفى عبد المنعم محمد</t>
  </si>
  <si>
    <t>احمد وحيد حسنى محمود</t>
  </si>
  <si>
    <t>ادهم علاء شعبان عبد الرحمن</t>
  </si>
  <si>
    <t>اسامة عرابى محمود عرايى</t>
  </si>
  <si>
    <t>اسامه محمد عبد الحميد عبد العزيز</t>
  </si>
  <si>
    <t>اسعد احمد عثمان على</t>
  </si>
  <si>
    <t>اسلام عادل شحاته عبد العال</t>
  </si>
  <si>
    <t>الأمير مصطفى الامير الطيب</t>
  </si>
  <si>
    <t>الحسن محمد حسن محمد</t>
  </si>
  <si>
    <t>السيد احمد عبدالسلام ابراهيم</t>
  </si>
  <si>
    <t>الكود</t>
  </si>
  <si>
    <t>الاسم</t>
  </si>
  <si>
    <t>الفصل</t>
  </si>
  <si>
    <t>باركود</t>
  </si>
  <si>
    <t>رقم الموبايل</t>
  </si>
  <si>
    <t>العنوان</t>
  </si>
  <si>
    <t>اسم الام</t>
  </si>
  <si>
    <t xml:space="preserve">الرقم القومي للطالب </t>
  </si>
  <si>
    <t>الرقم القومي للاب</t>
  </si>
  <si>
    <t>الرقم القومي للام</t>
  </si>
  <si>
    <t>م</t>
  </si>
  <si>
    <t>01149220950</t>
  </si>
  <si>
    <t>01158856252</t>
  </si>
  <si>
    <t>التخصص</t>
  </si>
  <si>
    <t>الأربعاء</t>
  </si>
  <si>
    <t>الخميس</t>
  </si>
  <si>
    <t>الجمعة</t>
  </si>
  <si>
    <t>السبت</t>
  </si>
  <si>
    <t>الأحد</t>
  </si>
  <si>
    <t>الإثنين</t>
  </si>
  <si>
    <t>الثلاثاء</t>
  </si>
  <si>
    <t>شهر ستمبر</t>
  </si>
  <si>
    <t>تخصص كهرباء</t>
  </si>
  <si>
    <t>غياب شهر ستمبر</t>
  </si>
  <si>
    <t>مجموع الغباب</t>
  </si>
  <si>
    <t>غ</t>
  </si>
  <si>
    <t>أيام الغباب لمحمد إسماعيل جبريل</t>
  </si>
  <si>
    <t>محمد إسماعيل جبريل</t>
  </si>
  <si>
    <t xml:space="preserve">علشان الاخصائية كيف الغي الفراغات بين الأيام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</si>
</sst>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"/>
    <numFmt numFmtId="165" formatCode="m/d"/>
  </numFmts>
  <fonts count="19">
    <font>
      <sz val="11"/>
      <color theme="1"/>
      <name val="Arial"/>
      <family val="2"/>
      <scheme val="minor"/>
    </font>
    <font>
      <b/>
      <sz val="10.5"/>
      <color rgb="FF000000"/>
      <name val="Times New Roman"/>
      <family val="1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CCode39"/>
    </font>
    <font>
      <b/>
      <sz val="10.5"/>
      <color rgb="FF000000"/>
      <name val="CCode39"/>
    </font>
    <font>
      <sz val="11"/>
      <color theme="1"/>
      <name val="CCode39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18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336666"/>
      </left>
      <right style="medium">
        <color rgb="FF000000"/>
      </right>
      <top style="thick">
        <color rgb="FF336666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336666"/>
      </top>
      <bottom style="medium">
        <color rgb="FF000000"/>
      </bottom>
      <diagonal/>
    </border>
    <border>
      <left style="thick">
        <color rgb="FF336666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33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" fontId="0" fillId="0" borderId="0" xfId="0" applyNumberFormat="1" applyFill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6" fillId="0" borderId="0" xfId="0" applyFont="1" applyFill="1"/>
    <xf numFmtId="0" fontId="5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0" fillId="0" borderId="0" xfId="0" applyNumberFormat="1" applyFill="1"/>
    <xf numFmtId="49" fontId="7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shrinkToFit="1" readingOrder="2"/>
    </xf>
    <xf numFmtId="0" fontId="0" fillId="0" borderId="0" xfId="0" applyAlignment="1">
      <alignment shrinkToFit="1" readingOrder="2"/>
    </xf>
    <xf numFmtId="0" fontId="9" fillId="2" borderId="6" xfId="0" applyFont="1" applyFill="1" applyBorder="1" applyAlignment="1">
      <alignment horizontal="center" vertical="center" shrinkToFit="1" readingOrder="2"/>
    </xf>
    <xf numFmtId="0" fontId="9" fillId="3" borderId="6" xfId="0" applyFont="1" applyFill="1" applyBorder="1" applyAlignment="1">
      <alignment horizontal="center" vertical="center" shrinkToFit="1" readingOrder="2"/>
    </xf>
    <xf numFmtId="0" fontId="9" fillId="4" borderId="6" xfId="0" applyFont="1" applyFill="1" applyBorder="1" applyAlignment="1">
      <alignment horizontal="center" vertical="center" shrinkToFit="1" readingOrder="2"/>
    </xf>
    <xf numFmtId="0" fontId="9" fillId="5" borderId="6" xfId="0" applyFont="1" applyFill="1" applyBorder="1" applyAlignment="1">
      <alignment horizontal="center" vertical="center" shrinkToFit="1" readingOrder="2"/>
    </xf>
    <xf numFmtId="0" fontId="9" fillId="6" borderId="6" xfId="0" applyFont="1" applyFill="1" applyBorder="1" applyAlignment="1">
      <alignment horizontal="center" vertical="center" shrinkToFit="1" readingOrder="2"/>
    </xf>
    <xf numFmtId="0" fontId="9" fillId="7" borderId="6" xfId="0" applyFont="1" applyFill="1" applyBorder="1" applyAlignment="1">
      <alignment horizontal="center" vertical="center" shrinkToFit="1" readingOrder="2"/>
    </xf>
    <xf numFmtId="0" fontId="9" fillId="6" borderId="8" xfId="0" applyFont="1" applyFill="1" applyBorder="1" applyAlignment="1">
      <alignment horizontal="center" vertical="center" shrinkToFit="1" readingOrder="2"/>
    </xf>
    <xf numFmtId="0" fontId="7" fillId="2" borderId="6" xfId="0" applyFont="1" applyFill="1" applyBorder="1" applyAlignment="1">
      <alignment horizontal="center" vertical="center" shrinkToFit="1" readingOrder="2"/>
    </xf>
    <xf numFmtId="0" fontId="7" fillId="3" borderId="6" xfId="0" applyFont="1" applyFill="1" applyBorder="1" applyAlignment="1">
      <alignment horizontal="center" vertical="center" shrinkToFit="1" readingOrder="2"/>
    </xf>
    <xf numFmtId="0" fontId="7" fillId="4" borderId="6" xfId="0" applyFont="1" applyFill="1" applyBorder="1" applyAlignment="1">
      <alignment horizontal="center" vertical="center" shrinkToFit="1" readingOrder="2"/>
    </xf>
    <xf numFmtId="0" fontId="7" fillId="5" borderId="6" xfId="0" applyFont="1" applyFill="1" applyBorder="1" applyAlignment="1">
      <alignment horizontal="center" vertical="center" shrinkToFit="1" readingOrder="2"/>
    </xf>
    <xf numFmtId="0" fontId="7" fillId="6" borderId="6" xfId="0" applyFont="1" applyFill="1" applyBorder="1" applyAlignment="1">
      <alignment horizontal="center" vertical="center" shrinkToFit="1" readingOrder="2"/>
    </xf>
    <xf numFmtId="0" fontId="7" fillId="7" borderId="6" xfId="0" applyFont="1" applyFill="1" applyBorder="1" applyAlignment="1">
      <alignment horizontal="center" vertical="center" shrinkToFit="1" readingOrder="2"/>
    </xf>
    <xf numFmtId="0" fontId="7" fillId="0" borderId="6" xfId="0" applyFont="1" applyFill="1" applyBorder="1" applyAlignment="1">
      <alignment horizontal="center" vertical="center" shrinkToFit="1" readingOrder="2"/>
    </xf>
    <xf numFmtId="165" fontId="0" fillId="0" borderId="0" xfId="0" applyNumberFormat="1" applyAlignment="1">
      <alignment shrinkToFit="1" readingOrder="2"/>
    </xf>
    <xf numFmtId="164" fontId="0" fillId="0" borderId="0" xfId="0" applyNumberFormat="1" applyAlignment="1">
      <alignment shrinkToFit="1" readingOrder="2"/>
    </xf>
    <xf numFmtId="0" fontId="2" fillId="0" borderId="0" xfId="0" applyFont="1" applyAlignment="1">
      <alignment horizontal="center" vertical="center" shrinkToFit="1" readingOrder="2"/>
    </xf>
    <xf numFmtId="165" fontId="2" fillId="0" borderId="0" xfId="0" applyNumberFormat="1" applyFont="1" applyAlignment="1">
      <alignment horizontal="center" vertical="center" shrinkToFit="1" readingOrder="2"/>
    </xf>
    <xf numFmtId="164" fontId="2" fillId="0" borderId="0" xfId="0" applyNumberFormat="1" applyFont="1" applyAlignment="1">
      <alignment horizontal="center" vertical="center" shrinkToFit="1" readingOrder="2"/>
    </xf>
    <xf numFmtId="0" fontId="0" fillId="0" borderId="0" xfId="0" applyFill="1" applyAlignment="1">
      <alignment shrinkToFit="1" readingOrder="2"/>
    </xf>
    <xf numFmtId="0" fontId="3" fillId="0" borderId="0" xfId="0" applyFont="1" applyAlignment="1">
      <alignment horizontal="center" vertical="center" shrinkToFit="1" readingOrder="2"/>
    </xf>
    <xf numFmtId="0" fontId="7" fillId="0" borderId="6" xfId="0" applyFont="1" applyBorder="1" applyAlignment="1">
      <alignment horizontal="center" vertical="center" shrinkToFit="1" readingOrder="2"/>
    </xf>
    <xf numFmtId="165" fontId="12" fillId="0" borderId="12" xfId="0" applyNumberFormat="1" applyFont="1" applyBorder="1" applyAlignment="1">
      <alignment horizontal="center" vertical="center" shrinkToFit="1" readingOrder="2"/>
    </xf>
    <xf numFmtId="165" fontId="12" fillId="9" borderId="12" xfId="0" applyNumberFormat="1" applyFont="1" applyFill="1" applyBorder="1" applyAlignment="1">
      <alignment horizontal="center" vertical="center" shrinkToFit="1" readingOrder="2"/>
    </xf>
    <xf numFmtId="0" fontId="11" fillId="10" borderId="6" xfId="0" applyFont="1" applyFill="1" applyBorder="1" applyAlignment="1">
      <alignment horizontal="center" vertical="center" shrinkToFit="1" readingOrder="2"/>
    </xf>
    <xf numFmtId="0" fontId="13" fillId="10" borderId="6" xfId="0" applyFont="1" applyFill="1" applyBorder="1" applyAlignment="1">
      <alignment horizontal="center" vertical="center" shrinkToFit="1" readingOrder="2"/>
    </xf>
    <xf numFmtId="0" fontId="13" fillId="10" borderId="6" xfId="0" applyFont="1" applyFill="1" applyBorder="1" applyAlignment="1">
      <alignment shrinkToFit="1" readingOrder="2"/>
    </xf>
    <xf numFmtId="0" fontId="14" fillId="0" borderId="0" xfId="0" applyFont="1" applyAlignment="1">
      <alignment horizontal="center" vertical="center" shrinkToFit="1" readingOrder="2"/>
    </xf>
    <xf numFmtId="165" fontId="3" fillId="0" borderId="0" xfId="0" applyNumberFormat="1" applyFont="1" applyAlignment="1">
      <alignment horizontal="center" vertical="center" shrinkToFit="1" readingOrder="2"/>
    </xf>
    <xf numFmtId="0" fontId="0" fillId="0" borderId="0" xfId="0" applyNumberFormat="1" applyAlignment="1">
      <alignment shrinkToFit="1" readingOrder="2"/>
    </xf>
    <xf numFmtId="165" fontId="15" fillId="0" borderId="0" xfId="0" applyNumberFormat="1" applyFont="1" applyFill="1" applyAlignment="1">
      <alignment shrinkToFit="1" readingOrder="2"/>
    </xf>
    <xf numFmtId="165" fontId="16" fillId="5" borderId="6" xfId="0" applyNumberFormat="1" applyFont="1" applyFill="1" applyBorder="1" applyAlignment="1">
      <alignment vertical="center" shrinkToFit="1" readingOrder="2"/>
    </xf>
    <xf numFmtId="0" fontId="16" fillId="0" borderId="0" xfId="0" applyFont="1" applyAlignment="1">
      <alignment vertical="center" shrinkToFit="1" readingOrder="2"/>
    </xf>
    <xf numFmtId="165" fontId="17" fillId="0" borderId="0" xfId="0" applyNumberFormat="1" applyFont="1" applyFill="1" applyAlignment="1">
      <alignment vertical="center" shrinkToFit="1" readingOrder="2"/>
    </xf>
    <xf numFmtId="165" fontId="9" fillId="0" borderId="0" xfId="0" applyNumberFormat="1" applyFont="1" applyAlignment="1">
      <alignment vertical="center" shrinkToFit="1" readingOrder="2"/>
    </xf>
    <xf numFmtId="0" fontId="9" fillId="0" borderId="0" xfId="0" applyFont="1" applyAlignment="1">
      <alignment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0" fillId="0" borderId="0" xfId="0" applyAlignment="1">
      <alignment horizontal="center" vertical="center" shrinkToFit="1" readingOrder="2"/>
    </xf>
    <xf numFmtId="0" fontId="2" fillId="5" borderId="0" xfId="0" applyFont="1" applyFill="1" applyAlignment="1">
      <alignment horizontal="center" vertical="center" shrinkToFit="1" readingOrder="2"/>
    </xf>
    <xf numFmtId="165" fontId="18" fillId="5" borderId="6" xfId="0" applyNumberFormat="1" applyFont="1" applyFill="1" applyBorder="1" applyAlignment="1">
      <alignment horizontal="center" vertical="center" shrinkToFit="1" readingOrder="2"/>
    </xf>
    <xf numFmtId="1" fontId="17" fillId="0" borderId="0" xfId="0" applyNumberFormat="1" applyFont="1" applyFill="1" applyAlignment="1">
      <alignment vertical="center" shrinkToFit="1" readingOrder="2"/>
    </xf>
    <xf numFmtId="0" fontId="11" fillId="4" borderId="6" xfId="0" applyFont="1" applyFill="1" applyBorder="1" applyAlignment="1">
      <alignment horizontal="center" vertical="center" shrinkToFit="1" readingOrder="2"/>
    </xf>
    <xf numFmtId="0" fontId="9" fillId="0" borderId="7" xfId="0" applyFont="1" applyBorder="1" applyAlignment="1">
      <alignment horizontal="center" vertical="center" shrinkToFit="1" readingOrder="2"/>
    </xf>
    <xf numFmtId="0" fontId="10" fillId="8" borderId="9" xfId="0" applyFont="1" applyFill="1" applyBorder="1" applyAlignment="1">
      <alignment horizontal="center" vertical="center" shrinkToFit="1" readingOrder="2"/>
    </xf>
    <xf numFmtId="0" fontId="10" fillId="8" borderId="10" xfId="0" applyFont="1" applyFill="1" applyBorder="1" applyAlignment="1">
      <alignment horizontal="center" vertical="center" shrinkToFit="1" readingOrder="2"/>
    </xf>
    <xf numFmtId="0" fontId="10" fillId="8" borderId="11" xfId="0" applyFont="1" applyFill="1" applyBorder="1" applyAlignment="1">
      <alignment horizontal="center" vertical="center" shrinkToFit="1" readingOrder="2"/>
    </xf>
    <xf numFmtId="0" fontId="10" fillId="2" borderId="9" xfId="0" applyFont="1" applyFill="1" applyBorder="1" applyAlignment="1">
      <alignment horizontal="center" vertical="center" shrinkToFit="1" readingOrder="2"/>
    </xf>
    <xf numFmtId="0" fontId="10" fillId="2" borderId="10" xfId="0" applyFont="1" applyFill="1" applyBorder="1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2" fillId="0" borderId="13" xfId="0" applyFont="1" applyBorder="1" applyAlignment="1">
      <alignment horizontal="center" shrinkToFit="1" readingOrder="2"/>
    </xf>
    <xf numFmtId="0" fontId="2" fillId="0" borderId="14" xfId="0" applyFont="1" applyBorder="1" applyAlignment="1">
      <alignment horizontal="center" shrinkToFit="1" readingOrder="2"/>
    </xf>
    <xf numFmtId="0" fontId="3" fillId="0" borderId="0" xfId="0" applyFont="1" applyAlignment="1">
      <alignment horizontal="center" vertical="center" shrinkToFit="1" readingOrder="2"/>
    </xf>
  </cellXfs>
  <cellStyles count="1">
    <cellStyle name="Normal" xfId="0" builtinId="0"/>
  </cellStyles>
  <dxfs count="1">
    <dxf>
      <fill>
        <patternFill>
          <bgColor theme="8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rightToLeft="1" zoomScale="59" zoomScaleNormal="59" workbookViewId="0">
      <selection activeCell="E11" sqref="E11"/>
    </sheetView>
  </sheetViews>
  <sheetFormatPr defaultRowHeight="21.95" customHeight="1"/>
  <cols>
    <col min="1" max="1" width="4.5" style="1" customWidth="1"/>
    <col min="2" max="2" width="13.125" style="1" customWidth="1"/>
    <col min="3" max="3" width="17.25" style="19" customWidth="1"/>
    <col min="4" max="4" width="22.125" style="1" bestFit="1" customWidth="1"/>
    <col min="5" max="6" width="22.125" style="1" customWidth="1"/>
    <col min="7" max="9" width="13.25" style="15" bestFit="1" customWidth="1"/>
    <col min="10" max="10" width="8.25" style="1" bestFit="1" customWidth="1"/>
    <col min="11" max="11" width="23.875" style="24" customWidth="1"/>
    <col min="12" max="12" width="46.75" style="23" customWidth="1"/>
    <col min="13" max="16384" width="9" style="1"/>
  </cols>
  <sheetData>
    <row r="1" spans="1:12" ht="21.95" customHeight="1" thickBot="1">
      <c r="A1" s="21" t="s">
        <v>60</v>
      </c>
      <c r="B1" s="2" t="s">
        <v>50</v>
      </c>
      <c r="C1" s="16" t="s">
        <v>53</v>
      </c>
      <c r="D1" s="2" t="s">
        <v>51</v>
      </c>
      <c r="E1" s="2" t="s">
        <v>63</v>
      </c>
      <c r="F1" s="2" t="s">
        <v>56</v>
      </c>
      <c r="G1" s="3" t="s">
        <v>57</v>
      </c>
      <c r="H1" s="3" t="s">
        <v>58</v>
      </c>
      <c r="I1" s="3" t="s">
        <v>59</v>
      </c>
      <c r="J1" s="2" t="s">
        <v>52</v>
      </c>
      <c r="K1" s="24" t="s">
        <v>54</v>
      </c>
      <c r="L1" s="22" t="s">
        <v>55</v>
      </c>
    </row>
    <row r="2" spans="1:12" ht="21.95" customHeight="1" thickTop="1" thickBot="1">
      <c r="A2" s="1">
        <v>1</v>
      </c>
      <c r="B2" s="4">
        <v>444809324</v>
      </c>
      <c r="C2" s="20">
        <v>444809324</v>
      </c>
      <c r="D2" s="5" t="s">
        <v>0</v>
      </c>
      <c r="E2" s="5"/>
      <c r="F2" s="5"/>
      <c r="G2" s="6">
        <v>30409140400297</v>
      </c>
      <c r="H2" s="6">
        <v>30409140400297</v>
      </c>
      <c r="I2" s="6">
        <v>30409140400297</v>
      </c>
      <c r="J2" s="7">
        <v>9</v>
      </c>
      <c r="K2" s="24" t="s">
        <v>61</v>
      </c>
    </row>
    <row r="3" spans="1:12" ht="21.95" customHeight="1" thickBot="1">
      <c r="A3" s="8">
        <v>2</v>
      </c>
      <c r="B3" s="9">
        <v>477977201</v>
      </c>
      <c r="C3" s="17">
        <v>477977201</v>
      </c>
      <c r="D3" s="9" t="s">
        <v>1</v>
      </c>
      <c r="E3" s="9"/>
      <c r="F3" s="9"/>
      <c r="G3" s="10">
        <v>29705100400572</v>
      </c>
      <c r="H3" s="10">
        <v>29705100400572</v>
      </c>
      <c r="I3" s="10">
        <v>29705100400572</v>
      </c>
      <c r="J3" s="11">
        <v>1</v>
      </c>
      <c r="K3" s="24" t="s">
        <v>62</v>
      </c>
    </row>
    <row r="4" spans="1:12" ht="21.95" customHeight="1" thickBot="1">
      <c r="A4" s="1">
        <v>3</v>
      </c>
      <c r="B4" s="9">
        <v>448391514</v>
      </c>
      <c r="C4" s="17">
        <v>448391514</v>
      </c>
      <c r="D4" s="9" t="s">
        <v>2</v>
      </c>
      <c r="E4" s="9"/>
      <c r="F4" s="9"/>
      <c r="G4" s="10">
        <v>30107250400032</v>
      </c>
      <c r="H4" s="10">
        <v>30107250400032</v>
      </c>
      <c r="I4" s="10">
        <v>30107250400032</v>
      </c>
      <c r="J4" s="11">
        <v>1</v>
      </c>
    </row>
    <row r="5" spans="1:12" ht="21.95" customHeight="1" thickBot="1">
      <c r="A5" s="8">
        <v>4</v>
      </c>
      <c r="B5" s="9">
        <v>451583439</v>
      </c>
      <c r="C5" s="17">
        <v>451583439</v>
      </c>
      <c r="D5" s="9" t="s">
        <v>3</v>
      </c>
      <c r="E5" s="9"/>
      <c r="F5" s="9"/>
      <c r="G5" s="10">
        <v>30508110400436</v>
      </c>
      <c r="H5" s="10">
        <v>30508110400436</v>
      </c>
      <c r="I5" s="10">
        <v>30508110400436</v>
      </c>
      <c r="J5" s="11">
        <v>1</v>
      </c>
    </row>
    <row r="6" spans="1:12" ht="21.95" customHeight="1" thickBot="1">
      <c r="A6" s="1">
        <v>5</v>
      </c>
      <c r="B6" s="9">
        <v>450810024</v>
      </c>
      <c r="C6" s="17">
        <v>450810024</v>
      </c>
      <c r="D6" s="9" t="s">
        <v>4</v>
      </c>
      <c r="E6" s="9"/>
      <c r="F6" s="9"/>
      <c r="G6" s="10">
        <v>30509280400097</v>
      </c>
      <c r="H6" s="10">
        <v>30509280400097</v>
      </c>
      <c r="I6" s="10">
        <v>30509280400097</v>
      </c>
      <c r="J6" s="11">
        <v>9</v>
      </c>
    </row>
    <row r="7" spans="1:12" ht="21.95" customHeight="1" thickBot="1">
      <c r="A7" s="8">
        <v>6</v>
      </c>
      <c r="B7" s="9">
        <v>450906565</v>
      </c>
      <c r="C7" s="17">
        <v>450906565</v>
      </c>
      <c r="D7" s="9" t="s">
        <v>5</v>
      </c>
      <c r="E7" s="9"/>
      <c r="F7" s="9"/>
      <c r="G7" s="10">
        <v>30504220400339</v>
      </c>
      <c r="H7" s="10">
        <v>30504220400339</v>
      </c>
      <c r="I7" s="10">
        <v>30504220400339</v>
      </c>
      <c r="J7" s="11">
        <v>5</v>
      </c>
    </row>
    <row r="8" spans="1:12" ht="21.95" customHeight="1" thickBot="1">
      <c r="A8" s="1">
        <v>7</v>
      </c>
      <c r="B8" s="9">
        <v>451219449</v>
      </c>
      <c r="C8" s="17">
        <v>451219449</v>
      </c>
      <c r="D8" s="9" t="s">
        <v>6</v>
      </c>
      <c r="E8" s="9"/>
      <c r="F8" s="9"/>
      <c r="G8" s="10">
        <v>30411100400493</v>
      </c>
      <c r="H8" s="10">
        <v>30411100400493</v>
      </c>
      <c r="I8" s="10">
        <v>30411100400493</v>
      </c>
      <c r="J8" s="11">
        <v>5</v>
      </c>
    </row>
    <row r="9" spans="1:12" ht="21.95" customHeight="1" thickBot="1">
      <c r="A9" s="8">
        <v>8</v>
      </c>
      <c r="B9" s="9">
        <v>451512674</v>
      </c>
      <c r="C9" s="17">
        <v>451512674</v>
      </c>
      <c r="D9" s="9" t="s">
        <v>7</v>
      </c>
      <c r="E9" s="9"/>
      <c r="F9" s="9"/>
      <c r="G9" s="10">
        <v>30501110400377</v>
      </c>
      <c r="H9" s="10">
        <v>30501110400377</v>
      </c>
      <c r="I9" s="10">
        <v>30501110400377</v>
      </c>
      <c r="J9" s="11">
        <v>1</v>
      </c>
    </row>
    <row r="10" spans="1:12" ht="21.95" customHeight="1" thickBot="1">
      <c r="A10" s="1">
        <v>9</v>
      </c>
      <c r="B10" s="9">
        <v>486758433</v>
      </c>
      <c r="C10" s="17">
        <v>486758433</v>
      </c>
      <c r="D10" s="9" t="s">
        <v>8</v>
      </c>
      <c r="E10" s="9"/>
      <c r="F10" s="9"/>
      <c r="G10" s="10">
        <v>29006070400119</v>
      </c>
      <c r="H10" s="10">
        <v>29006070400119</v>
      </c>
      <c r="I10" s="10">
        <v>29006070400119</v>
      </c>
      <c r="J10" s="11">
        <v>1</v>
      </c>
    </row>
    <row r="11" spans="1:12" ht="21.95" customHeight="1" thickBot="1">
      <c r="A11" s="8">
        <v>10</v>
      </c>
      <c r="B11" s="9">
        <v>491029488</v>
      </c>
      <c r="C11" s="17">
        <v>491029488</v>
      </c>
      <c r="D11" s="9" t="s">
        <v>9</v>
      </c>
      <c r="E11" s="9"/>
      <c r="F11" s="9"/>
      <c r="G11" s="10">
        <v>29502262601557</v>
      </c>
      <c r="H11" s="10">
        <v>29502262601557</v>
      </c>
      <c r="I11" s="10">
        <v>29502262601557</v>
      </c>
      <c r="J11" s="11">
        <v>7</v>
      </c>
    </row>
    <row r="12" spans="1:12" ht="21.95" customHeight="1" thickBot="1">
      <c r="A12" s="1">
        <v>11</v>
      </c>
      <c r="B12" s="9">
        <v>402465961</v>
      </c>
      <c r="C12" s="17">
        <v>402465961</v>
      </c>
      <c r="D12" s="9" t="s">
        <v>10</v>
      </c>
      <c r="E12" s="9"/>
      <c r="F12" s="9"/>
      <c r="G12" s="10">
        <v>30012051900416</v>
      </c>
      <c r="H12" s="10">
        <v>30012051900416</v>
      </c>
      <c r="I12" s="10">
        <v>30012051900416</v>
      </c>
      <c r="J12" s="11">
        <v>1</v>
      </c>
    </row>
    <row r="13" spans="1:12" ht="21.95" customHeight="1" thickBot="1">
      <c r="A13" s="8">
        <v>12</v>
      </c>
      <c r="B13" s="9">
        <v>479819702</v>
      </c>
      <c r="C13" s="17">
        <v>479819702</v>
      </c>
      <c r="D13" s="9" t="s">
        <v>11</v>
      </c>
      <c r="E13" s="9"/>
      <c r="F13" s="9"/>
      <c r="G13" s="10">
        <v>30504120400358</v>
      </c>
      <c r="H13" s="10">
        <v>30504120400358</v>
      </c>
      <c r="I13" s="10">
        <v>30504120400358</v>
      </c>
      <c r="J13" s="11">
        <v>10</v>
      </c>
    </row>
    <row r="14" spans="1:12" ht="21.95" customHeight="1" thickBot="1">
      <c r="A14" s="1">
        <v>13</v>
      </c>
      <c r="B14" s="9">
        <v>450773795</v>
      </c>
      <c r="C14" s="17">
        <v>450773795</v>
      </c>
      <c r="D14" s="9" t="s">
        <v>12</v>
      </c>
      <c r="E14" s="9"/>
      <c r="F14" s="9"/>
      <c r="G14" s="10">
        <v>30504261501735</v>
      </c>
      <c r="H14" s="10">
        <v>30504261501735</v>
      </c>
      <c r="I14" s="10">
        <v>30504261501735</v>
      </c>
      <c r="J14" s="11">
        <v>9</v>
      </c>
    </row>
    <row r="15" spans="1:12" ht="21.95" customHeight="1" thickBot="1">
      <c r="A15" s="8">
        <v>14</v>
      </c>
      <c r="B15" s="9">
        <v>449839770</v>
      </c>
      <c r="C15" s="17">
        <v>449839770</v>
      </c>
      <c r="D15" s="9" t="s">
        <v>13</v>
      </c>
      <c r="E15" s="9"/>
      <c r="F15" s="9"/>
      <c r="G15" s="10">
        <v>30412160400294</v>
      </c>
      <c r="H15" s="10">
        <v>30412160400294</v>
      </c>
      <c r="I15" s="10">
        <v>30412160400294</v>
      </c>
      <c r="J15" s="11">
        <v>5</v>
      </c>
    </row>
    <row r="16" spans="1:12" ht="21.95" customHeight="1" thickBot="1">
      <c r="A16" s="1">
        <v>15</v>
      </c>
      <c r="B16" s="9">
        <v>473497136</v>
      </c>
      <c r="C16" s="17">
        <v>473497136</v>
      </c>
      <c r="D16" s="9" t="s">
        <v>14</v>
      </c>
      <c r="E16" s="9"/>
      <c r="F16" s="9"/>
      <c r="G16" s="10">
        <v>30405260400139</v>
      </c>
      <c r="H16" s="10">
        <v>30405260400139</v>
      </c>
      <c r="I16" s="10">
        <v>30405260400139</v>
      </c>
      <c r="J16" s="11">
        <v>1</v>
      </c>
    </row>
    <row r="17" spans="1:10" ht="21.95" customHeight="1" thickBot="1">
      <c r="A17" s="8">
        <v>16</v>
      </c>
      <c r="B17" s="9">
        <v>491028846</v>
      </c>
      <c r="C17" s="17">
        <v>491028846</v>
      </c>
      <c r="D17" s="9" t="s">
        <v>15</v>
      </c>
      <c r="E17" s="9"/>
      <c r="F17" s="9"/>
      <c r="G17" s="10">
        <v>30506010400894</v>
      </c>
      <c r="H17" s="10">
        <v>30506010400894</v>
      </c>
      <c r="I17" s="10">
        <v>30506010400894</v>
      </c>
      <c r="J17" s="11">
        <v>10</v>
      </c>
    </row>
    <row r="18" spans="1:10" ht="21.95" customHeight="1" thickBot="1">
      <c r="A18" s="1">
        <v>17</v>
      </c>
      <c r="B18" s="9">
        <v>473207527</v>
      </c>
      <c r="C18" s="17">
        <v>473207527</v>
      </c>
      <c r="D18" s="9" t="s">
        <v>16</v>
      </c>
      <c r="E18" s="9"/>
      <c r="F18" s="9"/>
      <c r="G18" s="10">
        <v>30508170400214</v>
      </c>
      <c r="H18" s="10">
        <v>30508170400214</v>
      </c>
      <c r="I18" s="10">
        <v>30508170400214</v>
      </c>
      <c r="J18" s="11">
        <v>9</v>
      </c>
    </row>
    <row r="19" spans="1:10" ht="21.95" customHeight="1" thickBot="1">
      <c r="A19" s="8">
        <v>18</v>
      </c>
      <c r="B19" s="9">
        <v>491028779</v>
      </c>
      <c r="C19" s="17">
        <v>491028779</v>
      </c>
      <c r="D19" s="9" t="s">
        <v>17</v>
      </c>
      <c r="E19" s="9"/>
      <c r="F19" s="9"/>
      <c r="G19" s="10">
        <v>30505230400414</v>
      </c>
      <c r="H19" s="10">
        <v>30505230400414</v>
      </c>
      <c r="I19" s="10">
        <v>30505230400414</v>
      </c>
      <c r="J19" s="11">
        <v>5</v>
      </c>
    </row>
    <row r="20" spans="1:10" ht="21.95" customHeight="1" thickBot="1">
      <c r="A20" s="1">
        <v>19</v>
      </c>
      <c r="B20" s="9">
        <v>451512735</v>
      </c>
      <c r="C20" s="17">
        <v>451512735</v>
      </c>
      <c r="D20" s="9" t="s">
        <v>18</v>
      </c>
      <c r="E20" s="9"/>
      <c r="F20" s="9"/>
      <c r="G20" s="10">
        <v>30502040400192</v>
      </c>
      <c r="H20" s="10">
        <v>30502040400192</v>
      </c>
      <c r="I20" s="10">
        <v>30502040400192</v>
      </c>
      <c r="J20" s="11">
        <v>1</v>
      </c>
    </row>
    <row r="21" spans="1:10" ht="21.95" customHeight="1" thickBot="1">
      <c r="A21" s="8">
        <v>20</v>
      </c>
      <c r="B21" s="9">
        <v>450788880</v>
      </c>
      <c r="C21" s="17">
        <v>450788880</v>
      </c>
      <c r="D21" s="9" t="s">
        <v>19</v>
      </c>
      <c r="E21" s="9"/>
      <c r="F21" s="9"/>
      <c r="G21" s="10">
        <v>30412020400278</v>
      </c>
      <c r="H21" s="10">
        <v>30412020400278</v>
      </c>
      <c r="I21" s="10">
        <v>30412020400278</v>
      </c>
      <c r="J21" s="11">
        <v>5</v>
      </c>
    </row>
    <row r="22" spans="1:10" ht="21.95" customHeight="1" thickBot="1">
      <c r="A22" s="1">
        <v>21</v>
      </c>
      <c r="B22" s="9">
        <v>442624377</v>
      </c>
      <c r="C22" s="17">
        <v>442624377</v>
      </c>
      <c r="D22" s="9" t="s">
        <v>20</v>
      </c>
      <c r="E22" s="9"/>
      <c r="F22" s="9"/>
      <c r="G22" s="10">
        <v>30201250400454</v>
      </c>
      <c r="H22" s="10">
        <v>30201250400454</v>
      </c>
      <c r="I22" s="10">
        <v>30201250400454</v>
      </c>
      <c r="J22" s="11">
        <v>5</v>
      </c>
    </row>
    <row r="23" spans="1:10" ht="21.95" customHeight="1" thickBot="1">
      <c r="A23" s="8">
        <v>22</v>
      </c>
      <c r="B23" s="9">
        <v>445717113</v>
      </c>
      <c r="C23" s="17">
        <v>445717113</v>
      </c>
      <c r="D23" s="9" t="s">
        <v>21</v>
      </c>
      <c r="E23" s="9"/>
      <c r="F23" s="9"/>
      <c r="G23" s="10">
        <v>30409060400075</v>
      </c>
      <c r="H23" s="10">
        <v>30409060400075</v>
      </c>
      <c r="I23" s="10">
        <v>30409060400075</v>
      </c>
      <c r="J23" s="11">
        <v>9</v>
      </c>
    </row>
    <row r="24" spans="1:10" ht="21.95" customHeight="1" thickBot="1">
      <c r="A24" s="1">
        <v>23</v>
      </c>
      <c r="B24" s="9">
        <v>486758436</v>
      </c>
      <c r="C24" s="17">
        <v>486758436</v>
      </c>
      <c r="D24" s="9" t="s">
        <v>22</v>
      </c>
      <c r="E24" s="9"/>
      <c r="F24" s="9"/>
      <c r="G24" s="10">
        <v>28103210400337</v>
      </c>
      <c r="H24" s="10">
        <v>28103210400337</v>
      </c>
      <c r="I24" s="10">
        <v>28103210400337</v>
      </c>
      <c r="J24" s="11">
        <v>2</v>
      </c>
    </row>
    <row r="25" spans="1:10" ht="21.95" customHeight="1" thickBot="1">
      <c r="A25" s="8">
        <v>24</v>
      </c>
      <c r="B25" s="9">
        <v>406160399</v>
      </c>
      <c r="C25" s="17">
        <v>406160399</v>
      </c>
      <c r="D25" s="9" t="s">
        <v>23</v>
      </c>
      <c r="E25" s="9"/>
      <c r="F25" s="9"/>
      <c r="G25" s="10">
        <v>30309240400214</v>
      </c>
      <c r="H25" s="10">
        <v>30309240400214</v>
      </c>
      <c r="I25" s="10">
        <v>30309240400214</v>
      </c>
      <c r="J25" s="11">
        <v>1</v>
      </c>
    </row>
    <row r="26" spans="1:10" ht="21.95" customHeight="1" thickBot="1">
      <c r="A26" s="1">
        <v>25</v>
      </c>
      <c r="B26" s="9">
        <v>443428661</v>
      </c>
      <c r="C26" s="17">
        <v>443428661</v>
      </c>
      <c r="D26" s="9" t="s">
        <v>24</v>
      </c>
      <c r="E26" s="9"/>
      <c r="F26" s="9"/>
      <c r="G26" s="10">
        <v>30104010400494</v>
      </c>
      <c r="H26" s="10">
        <v>30104010400494</v>
      </c>
      <c r="I26" s="10">
        <v>30104010400494</v>
      </c>
      <c r="J26" s="11">
        <v>9</v>
      </c>
    </row>
    <row r="27" spans="1:10" ht="21.95" customHeight="1" thickBot="1">
      <c r="A27" s="8">
        <v>26</v>
      </c>
      <c r="B27" s="9">
        <v>491372284</v>
      </c>
      <c r="C27" s="17">
        <v>491372284</v>
      </c>
      <c r="D27" s="9" t="s">
        <v>25</v>
      </c>
      <c r="E27" s="9"/>
      <c r="F27" s="9"/>
      <c r="G27" s="10">
        <v>30008180400538</v>
      </c>
      <c r="H27" s="10">
        <v>30008180400538</v>
      </c>
      <c r="I27" s="10">
        <v>30008180400538</v>
      </c>
      <c r="J27" s="11">
        <v>1</v>
      </c>
    </row>
    <row r="28" spans="1:10" ht="21.95" customHeight="1" thickBot="1">
      <c r="A28" s="1">
        <v>27</v>
      </c>
      <c r="B28" s="9">
        <v>460374493</v>
      </c>
      <c r="C28" s="17">
        <v>460374493</v>
      </c>
      <c r="D28" s="9" t="s">
        <v>26</v>
      </c>
      <c r="E28" s="9"/>
      <c r="F28" s="9"/>
      <c r="G28" s="10">
        <v>30411210400057</v>
      </c>
      <c r="H28" s="10">
        <v>30411210400057</v>
      </c>
      <c r="I28" s="10">
        <v>30411210400057</v>
      </c>
      <c r="J28" s="11">
        <v>9</v>
      </c>
    </row>
    <row r="29" spans="1:10" ht="21.95" customHeight="1" thickBot="1">
      <c r="A29" s="8">
        <v>28</v>
      </c>
      <c r="B29" s="9">
        <v>449818331</v>
      </c>
      <c r="C29" s="17">
        <v>449818331</v>
      </c>
      <c r="D29" s="9" t="s">
        <v>27</v>
      </c>
      <c r="E29" s="9"/>
      <c r="F29" s="9"/>
      <c r="G29" s="10">
        <v>30508120400574</v>
      </c>
      <c r="H29" s="10">
        <v>30508120400574</v>
      </c>
      <c r="I29" s="10">
        <v>30508120400574</v>
      </c>
      <c r="J29" s="11">
        <v>5</v>
      </c>
    </row>
    <row r="30" spans="1:10" ht="21.95" customHeight="1" thickBot="1">
      <c r="A30" s="1">
        <v>29</v>
      </c>
      <c r="B30" s="9">
        <v>447822907</v>
      </c>
      <c r="C30" s="17">
        <v>447822907</v>
      </c>
      <c r="D30" s="9" t="s">
        <v>28</v>
      </c>
      <c r="E30" s="9"/>
      <c r="F30" s="9"/>
      <c r="G30" s="10">
        <v>30506130400472</v>
      </c>
      <c r="H30" s="10">
        <v>30506130400472</v>
      </c>
      <c r="I30" s="10">
        <v>30506130400472</v>
      </c>
      <c r="J30" s="11">
        <v>1</v>
      </c>
    </row>
    <row r="31" spans="1:10" ht="21.95" customHeight="1" thickBot="1">
      <c r="A31" s="8">
        <v>30</v>
      </c>
      <c r="B31" s="9">
        <v>491372285</v>
      </c>
      <c r="C31" s="17">
        <v>491372285</v>
      </c>
      <c r="D31" s="9" t="s">
        <v>29</v>
      </c>
      <c r="E31" s="9"/>
      <c r="F31" s="9"/>
      <c r="G31" s="10">
        <v>30502050400557</v>
      </c>
      <c r="H31" s="10">
        <v>30502050400557</v>
      </c>
      <c r="I31" s="10">
        <v>30502050400557</v>
      </c>
      <c r="J31" s="11">
        <v>1</v>
      </c>
    </row>
    <row r="32" spans="1:10" ht="21.95" customHeight="1" thickBot="1">
      <c r="A32" s="1">
        <v>31</v>
      </c>
      <c r="B32" s="9">
        <v>486790803</v>
      </c>
      <c r="C32" s="17">
        <v>486790803</v>
      </c>
      <c r="D32" s="9" t="s">
        <v>30</v>
      </c>
      <c r="E32" s="9"/>
      <c r="F32" s="9"/>
      <c r="G32" s="10">
        <v>28210260400291</v>
      </c>
      <c r="H32" s="10">
        <v>28210260400291</v>
      </c>
      <c r="I32" s="10">
        <v>28210260400291</v>
      </c>
      <c r="J32" s="11">
        <v>2</v>
      </c>
    </row>
    <row r="33" spans="1:10" ht="21.95" customHeight="1" thickBot="1">
      <c r="A33" s="8">
        <v>32</v>
      </c>
      <c r="B33" s="9">
        <v>491028854</v>
      </c>
      <c r="C33" s="17">
        <v>491028854</v>
      </c>
      <c r="D33" s="9" t="s">
        <v>31</v>
      </c>
      <c r="E33" s="9"/>
      <c r="F33" s="9"/>
      <c r="G33" s="10">
        <v>30504240400319</v>
      </c>
      <c r="H33" s="10">
        <v>30504240400319</v>
      </c>
      <c r="I33" s="10">
        <v>30504240400319</v>
      </c>
      <c r="J33" s="11">
        <v>10</v>
      </c>
    </row>
    <row r="34" spans="1:10" ht="21.95" customHeight="1" thickBot="1">
      <c r="A34" s="1">
        <v>33</v>
      </c>
      <c r="B34" s="9">
        <v>400346932</v>
      </c>
      <c r="C34" s="17">
        <v>400346932</v>
      </c>
      <c r="D34" s="9" t="s">
        <v>32</v>
      </c>
      <c r="E34" s="9"/>
      <c r="F34" s="9"/>
      <c r="G34" s="10">
        <v>30001012617896</v>
      </c>
      <c r="H34" s="10">
        <v>30001012617896</v>
      </c>
      <c r="I34" s="10">
        <v>30001012617896</v>
      </c>
      <c r="J34" s="11">
        <v>2</v>
      </c>
    </row>
    <row r="35" spans="1:10" ht="21.95" customHeight="1" thickBot="1">
      <c r="A35" s="8">
        <v>34</v>
      </c>
      <c r="B35" s="9">
        <v>452814777</v>
      </c>
      <c r="C35" s="17">
        <v>452814777</v>
      </c>
      <c r="D35" s="9" t="s">
        <v>33</v>
      </c>
      <c r="E35" s="9"/>
      <c r="F35" s="9"/>
      <c r="G35" s="10">
        <v>30506180400279</v>
      </c>
      <c r="H35" s="10">
        <v>30506180400279</v>
      </c>
      <c r="I35" s="10">
        <v>30506180400279</v>
      </c>
      <c r="J35" s="11">
        <v>1</v>
      </c>
    </row>
    <row r="36" spans="1:10" ht="21.95" customHeight="1" thickBot="1">
      <c r="A36" s="1">
        <v>35</v>
      </c>
      <c r="B36" s="9">
        <v>491259065</v>
      </c>
      <c r="C36" s="17">
        <v>491259065</v>
      </c>
      <c r="D36" s="9" t="s">
        <v>34</v>
      </c>
      <c r="E36" s="9"/>
      <c r="F36" s="9"/>
      <c r="G36" s="10">
        <v>30009282201536</v>
      </c>
      <c r="H36" s="10">
        <v>30009282201536</v>
      </c>
      <c r="I36" s="10">
        <v>30009282201536</v>
      </c>
      <c r="J36" s="11">
        <v>1</v>
      </c>
    </row>
    <row r="37" spans="1:10" ht="21.95" customHeight="1" thickBot="1">
      <c r="A37" s="8">
        <v>36</v>
      </c>
      <c r="B37" s="9">
        <v>491028768</v>
      </c>
      <c r="C37" s="17">
        <v>491028768</v>
      </c>
      <c r="D37" s="9" t="s">
        <v>35</v>
      </c>
      <c r="E37" s="9"/>
      <c r="F37" s="9"/>
      <c r="G37" s="10">
        <v>30507110400472</v>
      </c>
      <c r="H37" s="10">
        <v>30507110400472</v>
      </c>
      <c r="I37" s="10">
        <v>30507110400472</v>
      </c>
      <c r="J37" s="11">
        <v>5</v>
      </c>
    </row>
    <row r="38" spans="1:10" ht="21.95" customHeight="1" thickBot="1">
      <c r="A38" s="1">
        <v>37</v>
      </c>
      <c r="B38" s="9">
        <v>486809733</v>
      </c>
      <c r="C38" s="17">
        <v>486809733</v>
      </c>
      <c r="D38" s="9" t="s">
        <v>36</v>
      </c>
      <c r="E38" s="9"/>
      <c r="F38" s="9"/>
      <c r="G38" s="10">
        <v>30107010400892</v>
      </c>
      <c r="H38" s="10">
        <v>30107010400892</v>
      </c>
      <c r="I38" s="10">
        <v>30107010400892</v>
      </c>
      <c r="J38" s="11">
        <v>2</v>
      </c>
    </row>
    <row r="39" spans="1:10" ht="21.95" customHeight="1" thickBot="1">
      <c r="A39" s="8">
        <v>38</v>
      </c>
      <c r="B39" s="9">
        <v>491028783</v>
      </c>
      <c r="C39" s="17">
        <v>491028783</v>
      </c>
      <c r="D39" s="9" t="s">
        <v>37</v>
      </c>
      <c r="E39" s="9"/>
      <c r="F39" s="9"/>
      <c r="G39" s="10">
        <v>30506150400614</v>
      </c>
      <c r="H39" s="10">
        <v>30506150400614</v>
      </c>
      <c r="I39" s="10">
        <v>30506150400614</v>
      </c>
      <c r="J39" s="11">
        <v>5</v>
      </c>
    </row>
    <row r="40" spans="1:10" ht="21.95" customHeight="1" thickBot="1">
      <c r="A40" s="1">
        <v>39</v>
      </c>
      <c r="B40" s="9">
        <v>486758445</v>
      </c>
      <c r="C40" s="17">
        <v>486758445</v>
      </c>
      <c r="D40" s="9" t="s">
        <v>38</v>
      </c>
      <c r="E40" s="9"/>
      <c r="F40" s="9"/>
      <c r="G40" s="10">
        <v>28709280400291</v>
      </c>
      <c r="H40" s="10">
        <v>28709280400291</v>
      </c>
      <c r="I40" s="10">
        <v>28709280400291</v>
      </c>
      <c r="J40" s="11">
        <v>1</v>
      </c>
    </row>
    <row r="41" spans="1:10" ht="21.95" customHeight="1" thickBot="1">
      <c r="A41" s="8">
        <v>40</v>
      </c>
      <c r="B41" s="9">
        <v>486736620</v>
      </c>
      <c r="C41" s="17">
        <v>486736620</v>
      </c>
      <c r="D41" s="9" t="s">
        <v>39</v>
      </c>
      <c r="E41" s="9"/>
      <c r="F41" s="9"/>
      <c r="G41" s="10">
        <v>29408011901598</v>
      </c>
      <c r="H41" s="10">
        <v>29408011901598</v>
      </c>
      <c r="I41" s="10">
        <v>29408011901598</v>
      </c>
      <c r="J41" s="11">
        <v>1</v>
      </c>
    </row>
    <row r="42" spans="1:10" ht="21.95" customHeight="1" thickBot="1">
      <c r="A42" s="1">
        <v>41</v>
      </c>
      <c r="B42" s="9">
        <v>409363289</v>
      </c>
      <c r="C42" s="17">
        <v>409363289</v>
      </c>
      <c r="D42" s="9" t="s">
        <v>40</v>
      </c>
      <c r="E42" s="9"/>
      <c r="F42" s="9"/>
      <c r="G42" s="10">
        <v>30508102405135</v>
      </c>
      <c r="H42" s="10">
        <v>30508102405135</v>
      </c>
      <c r="I42" s="10">
        <v>30508102405135</v>
      </c>
      <c r="J42" s="11">
        <v>1</v>
      </c>
    </row>
    <row r="43" spans="1:10" ht="21.95" customHeight="1" thickBot="1">
      <c r="A43" s="8">
        <v>42</v>
      </c>
      <c r="B43" s="9">
        <v>451062072</v>
      </c>
      <c r="C43" s="17">
        <v>451062072</v>
      </c>
      <c r="D43" s="9" t="s">
        <v>41</v>
      </c>
      <c r="E43" s="9"/>
      <c r="F43" s="9"/>
      <c r="G43" s="10">
        <v>30501131301352</v>
      </c>
      <c r="H43" s="10">
        <v>30501131301352</v>
      </c>
      <c r="I43" s="10">
        <v>30501131301352</v>
      </c>
      <c r="J43" s="11">
        <v>9</v>
      </c>
    </row>
    <row r="44" spans="1:10" ht="21.95" customHeight="1" thickBot="1">
      <c r="A44" s="1">
        <v>43</v>
      </c>
      <c r="B44" s="9">
        <v>447485498</v>
      </c>
      <c r="C44" s="17">
        <v>447485498</v>
      </c>
      <c r="D44" s="9" t="s">
        <v>42</v>
      </c>
      <c r="E44" s="9"/>
      <c r="F44" s="9"/>
      <c r="G44" s="10">
        <v>30509300400137</v>
      </c>
      <c r="H44" s="10">
        <v>30509300400137</v>
      </c>
      <c r="I44" s="10">
        <v>30509300400137</v>
      </c>
      <c r="J44" s="11">
        <v>9</v>
      </c>
    </row>
    <row r="45" spans="1:10" ht="21.95" customHeight="1" thickBot="1">
      <c r="A45" s="8">
        <v>44</v>
      </c>
      <c r="B45" s="9">
        <v>486723833</v>
      </c>
      <c r="C45" s="17">
        <v>486723833</v>
      </c>
      <c r="D45" s="9" t="s">
        <v>43</v>
      </c>
      <c r="E45" s="9"/>
      <c r="F45" s="9"/>
      <c r="G45" s="10">
        <v>29309011902952</v>
      </c>
      <c r="H45" s="10">
        <v>29309011902952</v>
      </c>
      <c r="I45" s="10">
        <v>29309011902952</v>
      </c>
      <c r="J45" s="11">
        <v>2</v>
      </c>
    </row>
    <row r="46" spans="1:10" ht="21.95" customHeight="1" thickBot="1">
      <c r="A46" s="1">
        <v>45</v>
      </c>
      <c r="B46" s="9">
        <v>405943735</v>
      </c>
      <c r="C46" s="17">
        <v>405943735</v>
      </c>
      <c r="D46" s="9" t="s">
        <v>44</v>
      </c>
      <c r="E46" s="9"/>
      <c r="F46" s="9"/>
      <c r="G46" s="10">
        <v>30202120400335</v>
      </c>
      <c r="H46" s="10">
        <v>30202120400335</v>
      </c>
      <c r="I46" s="10">
        <v>30202120400335</v>
      </c>
      <c r="J46" s="11">
        <v>5</v>
      </c>
    </row>
    <row r="47" spans="1:10" ht="21.95" customHeight="1" thickBot="1">
      <c r="A47" s="8">
        <v>46</v>
      </c>
      <c r="B47" s="9">
        <v>486758452</v>
      </c>
      <c r="C47" s="17">
        <v>486758452</v>
      </c>
      <c r="D47" s="9" t="s">
        <v>45</v>
      </c>
      <c r="E47" s="9"/>
      <c r="F47" s="9"/>
      <c r="G47" s="10">
        <v>29303270400517</v>
      </c>
      <c r="H47" s="10">
        <v>29303270400517</v>
      </c>
      <c r="I47" s="10">
        <v>29303270400517</v>
      </c>
      <c r="J47" s="11">
        <v>1</v>
      </c>
    </row>
    <row r="48" spans="1:10" ht="21.95" customHeight="1" thickBot="1">
      <c r="A48" s="1">
        <v>47</v>
      </c>
      <c r="B48" s="9">
        <v>486758456</v>
      </c>
      <c r="C48" s="17">
        <v>486758456</v>
      </c>
      <c r="D48" s="9" t="s">
        <v>46</v>
      </c>
      <c r="E48" s="9"/>
      <c r="F48" s="9"/>
      <c r="G48" s="10">
        <v>29610011331191</v>
      </c>
      <c r="H48" s="10">
        <v>29610011331191</v>
      </c>
      <c r="I48" s="10">
        <v>29610011331191</v>
      </c>
      <c r="J48" s="11">
        <v>1</v>
      </c>
    </row>
    <row r="49" spans="1:10" ht="21.95" customHeight="1" thickBot="1">
      <c r="A49" s="8">
        <v>48</v>
      </c>
      <c r="B49" s="9">
        <v>451154789</v>
      </c>
      <c r="C49" s="17">
        <v>451154789</v>
      </c>
      <c r="D49" s="9" t="s">
        <v>47</v>
      </c>
      <c r="E49" s="9"/>
      <c r="F49" s="9"/>
      <c r="G49" s="10">
        <v>30411232600858</v>
      </c>
      <c r="H49" s="10">
        <v>30411232600858</v>
      </c>
      <c r="I49" s="10">
        <v>30411232600858</v>
      </c>
      <c r="J49" s="11">
        <v>1</v>
      </c>
    </row>
    <row r="50" spans="1:10" ht="21.95" customHeight="1" thickBot="1">
      <c r="A50" s="1">
        <v>49</v>
      </c>
      <c r="B50" s="9">
        <v>449818241</v>
      </c>
      <c r="C50" s="17">
        <v>449818241</v>
      </c>
      <c r="D50" s="9" t="s">
        <v>48</v>
      </c>
      <c r="E50" s="9"/>
      <c r="F50" s="9"/>
      <c r="G50" s="10">
        <v>30501010403298</v>
      </c>
      <c r="H50" s="10">
        <v>30501010403298</v>
      </c>
      <c r="I50" s="10">
        <v>30501010403298</v>
      </c>
      <c r="J50" s="11">
        <v>1</v>
      </c>
    </row>
    <row r="51" spans="1:10" ht="25.5" customHeight="1" thickBot="1">
      <c r="A51" s="8">
        <v>50</v>
      </c>
      <c r="B51" s="12">
        <v>451108508</v>
      </c>
      <c r="C51" s="18">
        <v>451108508</v>
      </c>
      <c r="D51" s="12" t="s">
        <v>49</v>
      </c>
      <c r="E51" s="12"/>
      <c r="F51" s="12"/>
      <c r="G51" s="13">
        <v>30502170400518</v>
      </c>
      <c r="H51" s="13">
        <v>30502170400518</v>
      </c>
      <c r="I51" s="13">
        <v>30502170400518</v>
      </c>
      <c r="J51" s="14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3DA5-9198-4897-B2CC-792CA916FF78}">
  <dimension ref="E1:AI2"/>
  <sheetViews>
    <sheetView rightToLeft="1" workbookViewId="0">
      <selection activeCell="B20" sqref="B20"/>
    </sheetView>
  </sheetViews>
  <sheetFormatPr defaultRowHeight="14.25"/>
  <cols>
    <col min="1" max="16384" width="9" style="26"/>
  </cols>
  <sheetData>
    <row r="1" spans="5:35" ht="18">
      <c r="E1" s="35" t="s">
        <v>68</v>
      </c>
      <c r="F1" s="36" t="s">
        <v>69</v>
      </c>
      <c r="G1" s="37" t="s">
        <v>70</v>
      </c>
      <c r="H1" s="38" t="s">
        <v>64</v>
      </c>
      <c r="I1" s="39" t="s">
        <v>65</v>
      </c>
      <c r="J1" s="34" t="s">
        <v>66</v>
      </c>
      <c r="K1" s="34" t="s">
        <v>67</v>
      </c>
      <c r="L1" s="35" t="s">
        <v>68</v>
      </c>
      <c r="M1" s="36" t="s">
        <v>69</v>
      </c>
      <c r="N1" s="37" t="s">
        <v>70</v>
      </c>
      <c r="O1" s="38" t="s">
        <v>64</v>
      </c>
      <c r="P1" s="39" t="s">
        <v>65</v>
      </c>
      <c r="Q1" s="34" t="s">
        <v>66</v>
      </c>
      <c r="R1" s="34" t="s">
        <v>67</v>
      </c>
      <c r="S1" s="35" t="s">
        <v>68</v>
      </c>
      <c r="T1" s="36" t="s">
        <v>69</v>
      </c>
      <c r="U1" s="37" t="s">
        <v>70</v>
      </c>
      <c r="V1" s="38" t="s">
        <v>64</v>
      </c>
      <c r="W1" s="39" t="s">
        <v>65</v>
      </c>
      <c r="X1" s="34" t="s">
        <v>66</v>
      </c>
      <c r="Y1" s="34" t="s">
        <v>67</v>
      </c>
      <c r="Z1" s="35" t="s">
        <v>68</v>
      </c>
      <c r="AA1" s="36" t="s">
        <v>69</v>
      </c>
      <c r="AB1" s="37" t="s">
        <v>70</v>
      </c>
      <c r="AC1" s="38" t="s">
        <v>64</v>
      </c>
      <c r="AD1" s="39" t="s">
        <v>65</v>
      </c>
      <c r="AE1" s="34" t="s">
        <v>66</v>
      </c>
      <c r="AF1" s="34" t="s">
        <v>67</v>
      </c>
      <c r="AG1" s="35" t="s">
        <v>68</v>
      </c>
      <c r="AH1" s="36" t="s">
        <v>69</v>
      </c>
      <c r="AI1" s="37" t="s">
        <v>70</v>
      </c>
    </row>
    <row r="2" spans="5:35">
      <c r="E2" s="41">
        <v>44682</v>
      </c>
      <c r="F2" s="41">
        <v>44683</v>
      </c>
      <c r="G2" s="41">
        <v>44684</v>
      </c>
      <c r="H2" s="41">
        <v>44685</v>
      </c>
      <c r="I2" s="41">
        <v>44686</v>
      </c>
      <c r="J2" s="41">
        <v>44687</v>
      </c>
      <c r="K2" s="41">
        <v>44688</v>
      </c>
      <c r="L2" s="41">
        <v>44689</v>
      </c>
      <c r="M2" s="41">
        <v>44690</v>
      </c>
      <c r="N2" s="41">
        <v>44691</v>
      </c>
      <c r="O2" s="41">
        <v>44692</v>
      </c>
      <c r="P2" s="41">
        <v>44693</v>
      </c>
      <c r="Q2" s="41">
        <v>44694</v>
      </c>
      <c r="R2" s="41">
        <v>44695</v>
      </c>
      <c r="S2" s="41">
        <v>44696</v>
      </c>
      <c r="T2" s="41">
        <v>44697</v>
      </c>
      <c r="U2" s="41">
        <v>44698</v>
      </c>
      <c r="V2" s="41">
        <v>44699</v>
      </c>
      <c r="W2" s="41">
        <v>44700</v>
      </c>
      <c r="X2" s="41">
        <v>44701</v>
      </c>
      <c r="Y2" s="41">
        <v>44702</v>
      </c>
      <c r="Z2" s="41">
        <v>44703</v>
      </c>
      <c r="AA2" s="41">
        <v>44704</v>
      </c>
      <c r="AB2" s="41">
        <v>44705</v>
      </c>
      <c r="AC2" s="41">
        <v>44706</v>
      </c>
      <c r="AD2" s="41">
        <v>44707</v>
      </c>
      <c r="AE2" s="41">
        <v>44708</v>
      </c>
      <c r="AF2" s="41">
        <v>44709</v>
      </c>
      <c r="AG2" s="41">
        <v>44710</v>
      </c>
      <c r="AH2" s="41">
        <v>44711</v>
      </c>
      <c r="AI2" s="41">
        <v>44712</v>
      </c>
    </row>
  </sheetData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DECDC-BD5F-49C3-9BB1-341317940822}">
  <dimension ref="A1"/>
  <sheetViews>
    <sheetView rightToLeft="1" workbookViewId="0">
      <selection activeCell="F17" sqref="F17"/>
    </sheetView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D966-D9BE-431F-BCC3-167718045A25}">
  <dimension ref="A1:AI51"/>
  <sheetViews>
    <sheetView rightToLeft="1" tabSelected="1" zoomScale="69" zoomScaleNormal="69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19" sqref="E19"/>
    </sheetView>
  </sheetViews>
  <sheetFormatPr defaultRowHeight="15.75"/>
  <cols>
    <col min="1" max="4" width="9" style="26"/>
    <col min="5" max="14" width="6.25" style="26" customWidth="1"/>
    <col min="15" max="15" width="6.875" style="26" customWidth="1"/>
    <col min="16" max="34" width="6.25" style="26" customWidth="1"/>
    <col min="35" max="35" width="9" style="47"/>
    <col min="36" max="16384" width="9" style="26"/>
  </cols>
  <sheetData>
    <row r="1" spans="1:35" ht="20.25" customHeight="1" thickTop="1" thickBot="1">
      <c r="A1" s="70" t="s">
        <v>73</v>
      </c>
      <c r="B1" s="71"/>
      <c r="C1" s="71"/>
      <c r="D1" s="72"/>
      <c r="E1" s="69" t="s">
        <v>71</v>
      </c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</row>
    <row r="2" spans="1:35" s="25" customFormat="1" ht="20.25" customHeight="1" thickTop="1" thickBot="1">
      <c r="A2" s="70"/>
      <c r="B2" s="71"/>
      <c r="C2" s="71"/>
      <c r="D2" s="72"/>
      <c r="E2" s="33" t="s">
        <v>64</v>
      </c>
      <c r="F2" s="32" t="s">
        <v>65</v>
      </c>
      <c r="G2" s="27" t="s">
        <v>66</v>
      </c>
      <c r="H2" s="27" t="s">
        <v>67</v>
      </c>
      <c r="I2" s="28" t="s">
        <v>68</v>
      </c>
      <c r="J2" s="29" t="s">
        <v>69</v>
      </c>
      <c r="K2" s="30" t="s">
        <v>70</v>
      </c>
      <c r="L2" s="31" t="s">
        <v>64</v>
      </c>
      <c r="M2" s="32" t="s">
        <v>65</v>
      </c>
      <c r="N2" s="27" t="s">
        <v>66</v>
      </c>
      <c r="O2" s="27" t="s">
        <v>67</v>
      </c>
      <c r="P2" s="28" t="s">
        <v>68</v>
      </c>
      <c r="Q2" s="29" t="s">
        <v>69</v>
      </c>
      <c r="R2" s="30" t="s">
        <v>70</v>
      </c>
      <c r="S2" s="31" t="s">
        <v>64</v>
      </c>
      <c r="T2" s="32" t="s">
        <v>65</v>
      </c>
      <c r="U2" s="27" t="s">
        <v>66</v>
      </c>
      <c r="V2" s="27" t="s">
        <v>67</v>
      </c>
      <c r="W2" s="28" t="s">
        <v>68</v>
      </c>
      <c r="X2" s="29" t="s">
        <v>69</v>
      </c>
      <c r="Y2" s="30" t="s">
        <v>70</v>
      </c>
      <c r="Z2" s="31" t="s">
        <v>64</v>
      </c>
      <c r="AA2" s="32" t="s">
        <v>65</v>
      </c>
      <c r="AB2" s="27" t="s">
        <v>66</v>
      </c>
      <c r="AC2" s="27" t="s">
        <v>67</v>
      </c>
      <c r="AD2" s="28" t="s">
        <v>68</v>
      </c>
      <c r="AE2" s="29" t="s">
        <v>69</v>
      </c>
      <c r="AF2" s="30" t="s">
        <v>70</v>
      </c>
      <c r="AG2" s="31" t="s">
        <v>64</v>
      </c>
      <c r="AH2" s="32" t="s">
        <v>65</v>
      </c>
      <c r="AI2" s="68" t="s">
        <v>74</v>
      </c>
    </row>
    <row r="3" spans="1:35" s="25" customFormat="1" ht="20.25" customHeight="1" thickTop="1" thickBot="1">
      <c r="A3" s="73" t="s">
        <v>72</v>
      </c>
      <c r="B3" s="74"/>
      <c r="C3" s="74"/>
      <c r="D3" s="74"/>
      <c r="E3" s="49">
        <v>44440</v>
      </c>
      <c r="F3" s="49">
        <v>44441</v>
      </c>
      <c r="G3" s="49">
        <v>44442</v>
      </c>
      <c r="H3" s="49">
        <v>44443</v>
      </c>
      <c r="I3" s="49">
        <v>44444</v>
      </c>
      <c r="J3" s="49">
        <v>44445</v>
      </c>
      <c r="K3" s="49">
        <v>44446</v>
      </c>
      <c r="L3" s="49">
        <v>44447</v>
      </c>
      <c r="M3" s="49">
        <v>44448</v>
      </c>
      <c r="N3" s="50">
        <v>44449</v>
      </c>
      <c r="O3" s="50">
        <v>44450</v>
      </c>
      <c r="P3" s="49">
        <v>44451</v>
      </c>
      <c r="Q3" s="49">
        <v>44452</v>
      </c>
      <c r="R3" s="49">
        <v>44453</v>
      </c>
      <c r="S3" s="49">
        <v>44454</v>
      </c>
      <c r="T3" s="49">
        <v>44455</v>
      </c>
      <c r="U3" s="49">
        <v>44456</v>
      </c>
      <c r="V3" s="49">
        <v>44457</v>
      </c>
      <c r="W3" s="49">
        <v>44458</v>
      </c>
      <c r="X3" s="49">
        <v>44459</v>
      </c>
      <c r="Y3" s="49">
        <v>44460</v>
      </c>
      <c r="Z3" s="49">
        <v>44461</v>
      </c>
      <c r="AA3" s="49">
        <v>44462</v>
      </c>
      <c r="AB3" s="49">
        <v>44463</v>
      </c>
      <c r="AC3" s="49">
        <v>44464</v>
      </c>
      <c r="AD3" s="49">
        <v>44465</v>
      </c>
      <c r="AE3" s="49">
        <v>44466</v>
      </c>
      <c r="AF3" s="49">
        <v>44467</v>
      </c>
      <c r="AG3" s="49">
        <v>44468</v>
      </c>
      <c r="AH3" s="49">
        <v>44469</v>
      </c>
      <c r="AI3" s="68"/>
    </row>
    <row r="4" spans="1:35" ht="24" thickTop="1">
      <c r="A4" s="76" t="s">
        <v>77</v>
      </c>
      <c r="B4" s="76"/>
      <c r="C4" s="76"/>
      <c r="D4" s="77"/>
      <c r="E4" s="52" t="s">
        <v>75</v>
      </c>
      <c r="F4" s="52"/>
      <c r="G4" s="52" t="s">
        <v>75</v>
      </c>
      <c r="H4" s="52"/>
      <c r="I4" s="52"/>
      <c r="J4" s="52"/>
      <c r="K4" s="52" t="s">
        <v>75</v>
      </c>
      <c r="L4" s="52"/>
      <c r="M4" s="52"/>
      <c r="N4" s="52"/>
      <c r="O4" s="52"/>
      <c r="P4" s="52"/>
      <c r="Q4" s="52"/>
      <c r="R4" s="51"/>
      <c r="S4" s="51"/>
      <c r="T4" s="51"/>
      <c r="U4" s="51"/>
      <c r="V4" s="51"/>
      <c r="W4" s="51"/>
      <c r="X4" s="51" t="s">
        <v>75</v>
      </c>
      <c r="Y4" s="52"/>
      <c r="Z4" s="52"/>
      <c r="AA4" s="52"/>
      <c r="AB4" s="52"/>
      <c r="AC4" s="52"/>
      <c r="AD4" s="52"/>
      <c r="AE4" s="52"/>
      <c r="AF4" s="52"/>
      <c r="AG4" s="52" t="s">
        <v>75</v>
      </c>
      <c r="AH4" s="52"/>
      <c r="AI4" s="48">
        <f>COUNTIF(E4:AH4,"غ")</f>
        <v>5</v>
      </c>
    </row>
    <row r="5" spans="1:35" ht="23.25">
      <c r="E5" s="52" t="s">
        <v>75</v>
      </c>
      <c r="F5" s="52"/>
      <c r="G5" s="52"/>
      <c r="H5" s="52"/>
      <c r="I5" s="52"/>
      <c r="J5" s="52"/>
      <c r="K5" s="52" t="s">
        <v>75</v>
      </c>
      <c r="L5" s="52"/>
      <c r="M5" s="52"/>
      <c r="N5" s="53"/>
      <c r="O5" s="53"/>
      <c r="P5" s="51"/>
      <c r="Q5" s="51"/>
      <c r="R5" s="51"/>
      <c r="S5" s="51"/>
      <c r="T5" s="51"/>
      <c r="U5" s="51"/>
      <c r="V5" s="51"/>
      <c r="W5" s="51"/>
      <c r="X5" s="51" t="s">
        <v>75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48">
        <f t="shared" ref="AI5:AI10" si="0">COUNTIF(E5:AH5,"غ")</f>
        <v>3</v>
      </c>
    </row>
    <row r="6" spans="1:35" ht="23.25">
      <c r="B6" s="63">
        <f>COUNTIFS($E$4:AH4,A8)</f>
        <v>5</v>
      </c>
      <c r="C6" s="65" t="str">
        <f>IFERROR(VLOOKUP(ROWS($E$4:E4),$A$4:$D$15,2,0),"")</f>
        <v/>
      </c>
      <c r="D6" s="63"/>
      <c r="E6" s="52"/>
      <c r="F6" s="52"/>
      <c r="G6" s="52"/>
      <c r="H6" s="52"/>
      <c r="I6" s="52"/>
      <c r="J6" s="52"/>
      <c r="K6" s="52" t="s">
        <v>75</v>
      </c>
      <c r="L6" s="52"/>
      <c r="M6" s="52"/>
      <c r="N6" s="53"/>
      <c r="O6" s="53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48">
        <f t="shared" si="0"/>
        <v>1</v>
      </c>
    </row>
    <row r="7" spans="1:35" ht="23.25">
      <c r="E7" s="52"/>
      <c r="F7" s="52"/>
      <c r="G7" s="52"/>
      <c r="H7" s="52"/>
      <c r="I7" s="52"/>
      <c r="J7" s="52"/>
      <c r="K7" s="52" t="s">
        <v>75</v>
      </c>
      <c r="L7" s="52"/>
      <c r="M7" s="52"/>
      <c r="N7" s="53"/>
      <c r="O7" s="53"/>
      <c r="P7" s="51"/>
      <c r="Q7" s="51"/>
      <c r="R7" s="51"/>
      <c r="S7" s="51" t="s">
        <v>75</v>
      </c>
      <c r="T7" s="51"/>
      <c r="U7" s="51"/>
      <c r="V7" s="51"/>
      <c r="W7" s="51"/>
      <c r="X7" s="51"/>
      <c r="Y7" s="51" t="s">
        <v>75</v>
      </c>
      <c r="Z7" s="51"/>
      <c r="AA7" s="51"/>
      <c r="AB7" s="51"/>
      <c r="AC7" s="51"/>
      <c r="AD7" s="51"/>
      <c r="AE7" s="51"/>
      <c r="AF7" s="51"/>
      <c r="AG7" s="51"/>
      <c r="AH7" s="51"/>
      <c r="AI7" s="48">
        <f t="shared" si="0"/>
        <v>3</v>
      </c>
    </row>
    <row r="8" spans="1:35" ht="21" customHeight="1">
      <c r="A8" s="64" t="s">
        <v>75</v>
      </c>
      <c r="E8" s="66">
        <f>IF(LEFT(E4,1)="غ",IF(F$4="غ",F3,IF(G$4="غ",G3,IF(H$4="غ",H3,IF(I$4="غ",I3,IF(J$4="غ",J3,IF(K$4="غ",K3,IF(L$4="غ",L3,IF(M$4="غ",M3,IF(N$4="غ",N3,IF(O$4="غ",O3,IF(P$4="غ",P3,IF(Q$4="غ",Q3,IF(R$4="غ",R3,IF(S$4="غ",S3,IF($T$4="غ",T3,IF(U$4="غ",U3,IF(V$4="غ",V3,IF(W$4="غ",W3,IF(X$4="غ",X3,IF(Y$4="غ",Y3,IF(Z$4="غ",Z3,IF($AA$4="غ",AA3,IF(AB$4="غ",AB3,IF(AC$4="غ",AC3,IF($AD4="غ",AD3,IF(AE$4="غ",AE3,IF(AF$4="غ",AF3,IF($AG$4="غ",AG3,IF($AH$4="غ",AH3,IF(F$4="غ",F3,"")))))))))))))))))))))))))))))),"")</f>
        <v>44442</v>
      </c>
      <c r="F8" s="66"/>
      <c r="G8" s="52"/>
      <c r="H8" s="52"/>
      <c r="I8" s="52"/>
      <c r="J8" s="52"/>
      <c r="K8" s="52" t="s">
        <v>75</v>
      </c>
      <c r="L8" s="52"/>
      <c r="M8" s="52"/>
      <c r="N8" s="53"/>
      <c r="O8" s="53"/>
      <c r="P8" s="51"/>
      <c r="Q8" s="51"/>
      <c r="R8" s="51"/>
      <c r="S8" s="51"/>
      <c r="T8" s="51"/>
      <c r="U8" s="51"/>
      <c r="V8" s="51"/>
      <c r="W8" s="51"/>
      <c r="X8" s="51"/>
      <c r="Y8" s="51"/>
      <c r="Z8" s="51" t="s">
        <v>75</v>
      </c>
      <c r="AA8" s="51"/>
      <c r="AB8" s="51"/>
      <c r="AC8" s="51"/>
      <c r="AD8" s="51"/>
      <c r="AE8" s="51"/>
      <c r="AF8" s="51" t="s">
        <v>75</v>
      </c>
      <c r="AG8" s="51"/>
      <c r="AH8" s="51"/>
      <c r="AI8" s="48">
        <f t="shared" si="0"/>
        <v>3</v>
      </c>
    </row>
    <row r="9" spans="1:35" ht="23.25" hidden="1">
      <c r="E9" s="52"/>
      <c r="F9" s="52"/>
      <c r="G9" s="52"/>
      <c r="H9" s="52"/>
      <c r="I9" s="52"/>
      <c r="J9" s="52"/>
      <c r="K9" s="52"/>
      <c r="L9" s="52"/>
      <c r="M9" s="52"/>
      <c r="N9" s="53"/>
      <c r="O9" s="53"/>
      <c r="P9" s="51"/>
      <c r="Q9" s="51"/>
      <c r="R9" s="51"/>
      <c r="S9" s="51"/>
      <c r="T9" s="51"/>
      <c r="U9" s="51"/>
      <c r="V9" s="51"/>
      <c r="W9" s="51"/>
      <c r="X9" s="51"/>
      <c r="Y9" s="51"/>
      <c r="Z9" s="51" t="s">
        <v>75</v>
      </c>
      <c r="AA9" s="51"/>
      <c r="AB9" s="51"/>
      <c r="AC9" s="51"/>
      <c r="AD9" s="51"/>
      <c r="AE9" s="51"/>
      <c r="AF9" s="51"/>
      <c r="AG9" s="51"/>
      <c r="AH9" s="51"/>
      <c r="AI9" s="48">
        <f t="shared" si="0"/>
        <v>1</v>
      </c>
    </row>
    <row r="10" spans="1:35" ht="23.25" hidden="1">
      <c r="E10" s="52" t="s">
        <v>75</v>
      </c>
      <c r="F10" s="52"/>
      <c r="G10" s="52"/>
      <c r="H10" s="52" t="s">
        <v>75</v>
      </c>
      <c r="I10" s="52"/>
      <c r="J10" s="52"/>
      <c r="K10" s="52"/>
      <c r="L10" s="52"/>
      <c r="M10" s="52" t="s">
        <v>75</v>
      </c>
      <c r="N10" s="53"/>
      <c r="O10" s="53"/>
      <c r="P10" s="51"/>
      <c r="Q10" s="51" t="s">
        <v>75</v>
      </c>
      <c r="R10" s="51" t="s">
        <v>75</v>
      </c>
      <c r="S10" s="51" t="s">
        <v>75</v>
      </c>
      <c r="T10" s="51" t="s">
        <v>75</v>
      </c>
      <c r="U10" s="51"/>
      <c r="V10" s="51"/>
      <c r="W10" s="51"/>
      <c r="X10" s="51"/>
      <c r="Y10" s="51"/>
      <c r="Z10" s="51"/>
      <c r="AA10" s="51"/>
      <c r="AB10" s="51"/>
      <c r="AC10" s="51"/>
      <c r="AD10" s="51" t="s">
        <v>75</v>
      </c>
      <c r="AE10" s="51" t="s">
        <v>75</v>
      </c>
      <c r="AF10" s="51" t="s">
        <v>75</v>
      </c>
      <c r="AG10" s="51" t="s">
        <v>75</v>
      </c>
      <c r="AH10" s="51" t="s">
        <v>75</v>
      </c>
      <c r="AI10" s="48">
        <f t="shared" si="0"/>
        <v>12</v>
      </c>
    </row>
    <row r="11" spans="1:35" hidden="1">
      <c r="I11" s="26" t="s">
        <v>75</v>
      </c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1:35" hidden="1"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</row>
    <row r="13" spans="1:35" hidden="1">
      <c r="E13" s="26" t="str">
        <f>LOOKUP("غ",E4:AH4)</f>
        <v>غ</v>
      </c>
      <c r="F13" s="26" t="str">
        <f t="shared" ref="F13:P13" si="1">LOOKUP("غ",F4:AI4)</f>
        <v>غ</v>
      </c>
      <c r="G13" s="26" t="str">
        <f t="shared" si="1"/>
        <v>غ</v>
      </c>
      <c r="H13" s="26" t="str">
        <f t="shared" si="1"/>
        <v>غ</v>
      </c>
      <c r="I13" s="26" t="str">
        <f t="shared" si="1"/>
        <v>غ</v>
      </c>
      <c r="J13" s="26" t="str">
        <f t="shared" si="1"/>
        <v>غ</v>
      </c>
      <c r="K13" s="26" t="str">
        <f t="shared" si="1"/>
        <v>غ</v>
      </c>
      <c r="L13" s="26" t="str">
        <f t="shared" si="1"/>
        <v>غ</v>
      </c>
      <c r="M13" s="26" t="str">
        <f t="shared" si="1"/>
        <v>غ</v>
      </c>
      <c r="N13" s="26" t="str">
        <f t="shared" si="1"/>
        <v>غ</v>
      </c>
      <c r="O13" s="26" t="str">
        <f t="shared" si="1"/>
        <v>غ</v>
      </c>
      <c r="P13" s="26" t="str">
        <f t="shared" si="1"/>
        <v>غ</v>
      </c>
      <c r="Q13" s="26" t="str">
        <f>LOOKUP($A$37,Q4:AT4)</f>
        <v>غ</v>
      </c>
      <c r="R13" s="26" t="str">
        <f>LOOKUP($A$37,R4:AU4)</f>
        <v>غ</v>
      </c>
      <c r="S13" s="26" t="str">
        <f>LOOKUP($A$37,S4:AV4)</f>
        <v>غ</v>
      </c>
      <c r="T13" s="26" t="str">
        <f>LOOKUP($A$37,T4:AW4)</f>
        <v>غ</v>
      </c>
      <c r="U13" s="26" t="str">
        <f>LOOKUP($A$37,U4:AX4)</f>
        <v>غ</v>
      </c>
    </row>
    <row r="14" spans="1:35" hidden="1"/>
    <row r="15" spans="1:35" hidden="1"/>
    <row r="16" spans="1:35" s="62" customFormat="1" ht="60" customHeight="1">
      <c r="A16" s="78" t="s">
        <v>78</v>
      </c>
      <c r="B16" s="78"/>
      <c r="C16" s="78"/>
      <c r="D16" s="78"/>
      <c r="E16" s="61">
        <f>IF(LEFT(E4:AH4,1)="غ",E3,"")</f>
        <v>44440</v>
      </c>
      <c r="F16" s="61">
        <f>IF(LEFT(F4,1)="غ",F3,IF(LEFT(G4,1)="غ",G3,""))</f>
        <v>44442</v>
      </c>
      <c r="G16" s="61">
        <f>IF(LEFT(G4,1)="غ",G3,IF(LEFT(H4,1)="غ",H3,""))</f>
        <v>44442</v>
      </c>
      <c r="H16" s="61" t="str">
        <f>IF(LEFT(H4,1)="غ",H3,IF(LEFT(I4,1)="غ",I3,""))</f>
        <v/>
      </c>
      <c r="I16" s="61" t="str">
        <f t="shared" ref="I16:K16" si="2">IF(LEFT(I4,1)="غ",I3,IF(LEFT(J4,1)="غ",J3,""))</f>
        <v/>
      </c>
      <c r="J16" s="61">
        <f t="shared" si="2"/>
        <v>44446</v>
      </c>
      <c r="K16" s="61">
        <f t="shared" si="2"/>
        <v>44446</v>
      </c>
      <c r="L16" s="61" t="str">
        <f t="shared" ref="L16:N16" si="3">IF(LEFT(L4,1)="غ",L3,"حاضر")</f>
        <v>حاضر</v>
      </c>
      <c r="M16" s="61" t="str">
        <f t="shared" si="3"/>
        <v>حاضر</v>
      </c>
      <c r="N16" s="61" t="str">
        <f t="shared" si="3"/>
        <v>حاضر</v>
      </c>
      <c r="AI16" s="25"/>
    </row>
    <row r="17" spans="1:35">
      <c r="A17" s="78"/>
      <c r="B17" s="78"/>
      <c r="C17" s="78"/>
      <c r="D17" s="78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5" ht="27" customHeight="1">
      <c r="E18" s="40">
        <v>1</v>
      </c>
      <c r="F18" s="40">
        <v>2</v>
      </c>
      <c r="G18" s="40">
        <v>3</v>
      </c>
      <c r="H18" s="40">
        <v>4</v>
      </c>
      <c r="I18" s="40">
        <v>5</v>
      </c>
      <c r="J18" s="40">
        <v>6</v>
      </c>
      <c r="K18" s="40">
        <v>7</v>
      </c>
      <c r="L18" s="40">
        <v>8</v>
      </c>
      <c r="M18" s="40">
        <v>9</v>
      </c>
      <c r="N18" s="40">
        <v>10</v>
      </c>
      <c r="O18" s="40">
        <v>11</v>
      </c>
      <c r="P18" s="40">
        <v>12</v>
      </c>
      <c r="Q18" s="40">
        <v>13</v>
      </c>
      <c r="R18" s="40">
        <v>14</v>
      </c>
      <c r="S18" s="40">
        <v>15</v>
      </c>
      <c r="T18" s="40">
        <v>16</v>
      </c>
      <c r="U18" s="40">
        <v>17</v>
      </c>
      <c r="V18" s="40">
        <v>18</v>
      </c>
      <c r="W18" s="40">
        <v>19</v>
      </c>
      <c r="X18" s="40">
        <v>20</v>
      </c>
      <c r="Y18" s="40">
        <v>21</v>
      </c>
      <c r="Z18" s="40">
        <v>22</v>
      </c>
      <c r="AA18" s="40">
        <v>23</v>
      </c>
      <c r="AB18" s="40">
        <v>24</v>
      </c>
      <c r="AC18" s="40">
        <v>25</v>
      </c>
      <c r="AD18" s="40">
        <v>26</v>
      </c>
      <c r="AE18" s="40">
        <v>27</v>
      </c>
      <c r="AF18" s="40">
        <v>28</v>
      </c>
      <c r="AG18" s="40">
        <v>29</v>
      </c>
      <c r="AH18" s="40">
        <v>30</v>
      </c>
    </row>
    <row r="19" spans="1:35" s="59" customFormat="1" ht="25.5" customHeight="1">
      <c r="A19" s="75" t="s">
        <v>76</v>
      </c>
      <c r="B19" s="75"/>
      <c r="C19" s="75"/>
      <c r="D19" s="75"/>
      <c r="E19" s="58">
        <f t="array" ref="E19:AH19">IFERROR(INDEX($E$3:$EH$3,SMALL(IF($E4:$EH4="غ",COLUMN($E$3:$EH$3)-4,""),COLUMN()-4)),"")</f>
        <v>44440</v>
      </c>
      <c r="F19" s="58">
        <v>44442</v>
      </c>
      <c r="G19" s="58">
        <v>44446</v>
      </c>
      <c r="H19" s="58">
        <v>44459</v>
      </c>
      <c r="I19" s="58">
        <v>44468</v>
      </c>
      <c r="J19" s="58" t="str">
        <v/>
      </c>
      <c r="K19" s="58" t="str">
        <v/>
      </c>
      <c r="L19" s="58" t="str">
        <v/>
      </c>
      <c r="M19" s="58" t="str">
        <v/>
      </c>
      <c r="N19" s="58" t="str">
        <v/>
      </c>
      <c r="O19" s="58" t="str">
        <v/>
      </c>
      <c r="P19" s="58" t="str">
        <v/>
      </c>
      <c r="Q19" s="58" t="str">
        <v/>
      </c>
      <c r="R19" s="58" t="str">
        <v/>
      </c>
      <c r="S19" s="58" t="str">
        <v/>
      </c>
      <c r="T19" s="58" t="str">
        <v/>
      </c>
      <c r="U19" s="58" t="str">
        <v/>
      </c>
      <c r="V19" s="58" t="str">
        <v/>
      </c>
      <c r="W19" s="58" t="str">
        <v/>
      </c>
      <c r="X19" s="58" t="str">
        <v/>
      </c>
      <c r="Y19" s="58" t="str">
        <v/>
      </c>
      <c r="Z19" s="58" t="str">
        <v/>
      </c>
      <c r="AA19" s="58" t="str">
        <v/>
      </c>
      <c r="AB19" s="58" t="str">
        <v/>
      </c>
      <c r="AC19" s="58" t="str">
        <v/>
      </c>
      <c r="AD19" s="58" t="str">
        <v/>
      </c>
      <c r="AE19" s="58" t="str">
        <v/>
      </c>
      <c r="AF19" s="58" t="str">
        <v/>
      </c>
      <c r="AG19" s="58" t="str">
        <v/>
      </c>
      <c r="AH19" s="58" t="str">
        <v/>
      </c>
      <c r="AI19" s="54"/>
    </row>
    <row r="20" spans="1:35" customFormat="1" ht="25.5" customHeight="1">
      <c r="A20" s="26"/>
      <c r="B20" s="26"/>
      <c r="C20" s="26"/>
      <c r="D20" s="26"/>
      <c r="E20" s="58">
        <f t="array" ref="E20:AH20">IFERROR(INDEX($E$3:$EH$3,SMALL(IF($E5:$EH5="غ",COLUMN($E$3:$EH$3)-4,""),COLUMN()-4)),"")</f>
        <v>44440</v>
      </c>
      <c r="F20" s="58">
        <v>44446</v>
      </c>
      <c r="G20" s="58">
        <v>44459</v>
      </c>
      <c r="H20" s="58" t="str">
        <v/>
      </c>
      <c r="I20" s="58" t="str">
        <v/>
      </c>
      <c r="J20" s="58" t="str">
        <v/>
      </c>
      <c r="K20" s="58" t="str">
        <v/>
      </c>
      <c r="L20" s="58" t="str">
        <v/>
      </c>
      <c r="M20" s="58" t="str">
        <v/>
      </c>
      <c r="N20" s="58" t="str">
        <v/>
      </c>
      <c r="O20" s="58" t="str">
        <v/>
      </c>
      <c r="P20" s="58" t="str">
        <v/>
      </c>
      <c r="Q20" s="58" t="str">
        <v/>
      </c>
      <c r="R20" s="58" t="str">
        <v/>
      </c>
      <c r="S20" s="58" t="str">
        <v/>
      </c>
      <c r="T20" s="58" t="str">
        <v/>
      </c>
      <c r="U20" s="58" t="str">
        <v/>
      </c>
      <c r="V20" s="58" t="str">
        <v/>
      </c>
      <c r="W20" s="58" t="str">
        <v/>
      </c>
      <c r="X20" s="58" t="str">
        <v/>
      </c>
      <c r="Y20" s="58" t="str">
        <v/>
      </c>
      <c r="Z20" s="58" t="str">
        <v/>
      </c>
      <c r="AA20" s="58" t="str">
        <v/>
      </c>
      <c r="AB20" s="58" t="str">
        <v/>
      </c>
      <c r="AC20" s="58" t="str">
        <v/>
      </c>
      <c r="AD20" s="58" t="str">
        <v/>
      </c>
      <c r="AE20" s="58" t="str">
        <v/>
      </c>
      <c r="AF20" s="58" t="str">
        <v/>
      </c>
      <c r="AG20" s="58" t="str">
        <v/>
      </c>
      <c r="AH20" s="58" t="str">
        <v/>
      </c>
    </row>
    <row r="21" spans="1:35" customFormat="1" ht="25.5" customHeight="1">
      <c r="E21" s="58">
        <f t="array" ref="E21:AH21">IFERROR(INDEX($E$3:$EH$3,SMALL(IF($E6:$EH6="غ",COLUMN($E$3:$EH$3)-4,""),COLUMN()-4)),"")</f>
        <v>44446</v>
      </c>
      <c r="F21" s="58" t="str">
        <v/>
      </c>
      <c r="G21" s="58" t="str">
        <v/>
      </c>
      <c r="H21" s="58" t="str">
        <v/>
      </c>
      <c r="I21" s="58" t="str">
        <v/>
      </c>
      <c r="J21" s="58" t="str">
        <v/>
      </c>
      <c r="K21" s="58" t="str">
        <v/>
      </c>
      <c r="L21" s="58" t="str">
        <v/>
      </c>
      <c r="M21" s="58" t="str">
        <v/>
      </c>
      <c r="N21" s="58" t="str">
        <v/>
      </c>
      <c r="O21" s="58" t="str">
        <v/>
      </c>
      <c r="P21" s="58" t="str">
        <v/>
      </c>
      <c r="Q21" s="58" t="str">
        <v/>
      </c>
      <c r="R21" s="58" t="str">
        <v/>
      </c>
      <c r="S21" s="58" t="str">
        <v/>
      </c>
      <c r="T21" s="58" t="str">
        <v/>
      </c>
      <c r="U21" s="58" t="str">
        <v/>
      </c>
      <c r="V21" s="58" t="str">
        <v/>
      </c>
      <c r="W21" s="58" t="str">
        <v/>
      </c>
      <c r="X21" s="58" t="str">
        <v/>
      </c>
      <c r="Y21" s="58" t="str">
        <v/>
      </c>
      <c r="Z21" s="58" t="str">
        <v/>
      </c>
      <c r="AA21" s="58" t="str">
        <v/>
      </c>
      <c r="AB21" s="58" t="str">
        <v/>
      </c>
      <c r="AC21" s="58" t="str">
        <v/>
      </c>
      <c r="AD21" s="58" t="str">
        <v/>
      </c>
      <c r="AE21" s="58" t="str">
        <v/>
      </c>
      <c r="AF21" s="58" t="str">
        <v/>
      </c>
      <c r="AG21" s="58" t="str">
        <v/>
      </c>
      <c r="AH21" s="58" t="str">
        <v/>
      </c>
    </row>
    <row r="22" spans="1:35" customFormat="1" ht="25.5" customHeight="1">
      <c r="A22" s="60"/>
      <c r="B22" s="60"/>
      <c r="C22" s="60"/>
      <c r="D22" s="60"/>
      <c r="E22" s="58">
        <f t="array" ref="E22:AH22">IFERROR(INDEX($E$3:$EH$3,SMALL(IF($E7:$EH7="غ",COLUMN($E$3:$EH$3)-4,""),COLUMN()-4)),"")</f>
        <v>44446</v>
      </c>
      <c r="F22" s="58">
        <v>44454</v>
      </c>
      <c r="G22" s="58">
        <v>44460</v>
      </c>
      <c r="H22" s="58" t="str">
        <v/>
      </c>
      <c r="I22" s="58" t="str">
        <v/>
      </c>
      <c r="J22" s="58" t="str">
        <v/>
      </c>
      <c r="K22" s="58" t="str">
        <v/>
      </c>
      <c r="L22" s="58" t="str">
        <v/>
      </c>
      <c r="M22" s="58" t="str">
        <v/>
      </c>
      <c r="N22" s="58" t="str">
        <v/>
      </c>
      <c r="O22" s="58" t="str">
        <v/>
      </c>
      <c r="P22" s="58" t="str">
        <v/>
      </c>
      <c r="Q22" s="58" t="str">
        <v/>
      </c>
      <c r="R22" s="58" t="str">
        <v/>
      </c>
      <c r="S22" s="58" t="str">
        <v/>
      </c>
      <c r="T22" s="58" t="str">
        <v/>
      </c>
      <c r="U22" s="58" t="str">
        <v/>
      </c>
      <c r="V22" s="58" t="str">
        <v/>
      </c>
      <c r="W22" s="58" t="str">
        <v/>
      </c>
      <c r="X22" s="58" t="str">
        <v/>
      </c>
      <c r="Y22" s="58" t="str">
        <v/>
      </c>
      <c r="Z22" s="58" t="str">
        <v/>
      </c>
      <c r="AA22" s="58" t="str">
        <v/>
      </c>
      <c r="AB22" s="58" t="str">
        <v/>
      </c>
      <c r="AC22" s="58" t="str">
        <v/>
      </c>
      <c r="AD22" s="58" t="str">
        <v/>
      </c>
      <c r="AE22" s="58" t="str">
        <v/>
      </c>
      <c r="AF22" s="58" t="str">
        <v/>
      </c>
      <c r="AG22" s="58" t="str">
        <v/>
      </c>
      <c r="AH22" s="58" t="str">
        <v/>
      </c>
    </row>
    <row r="23" spans="1:35" s="41" customFormat="1" ht="25.5" customHeight="1">
      <c r="E23" s="58">
        <f t="array" ref="E23:AH23">IFERROR(INDEX($E$3:$EH$3,SMALL(IF($E8:$EH8="غ",COLUMN($E$3:$EH$3)-4,""),COLUMN()-4)),"")</f>
        <v>44446</v>
      </c>
      <c r="F23" s="58">
        <v>44461</v>
      </c>
      <c r="G23" s="58">
        <v>44467</v>
      </c>
      <c r="H23" s="58" t="str">
        <v/>
      </c>
      <c r="I23" s="58" t="str">
        <v/>
      </c>
      <c r="J23" s="58" t="str">
        <v/>
      </c>
      <c r="K23" s="58" t="str">
        <v/>
      </c>
      <c r="L23" s="58" t="str">
        <v/>
      </c>
      <c r="M23" s="58" t="str">
        <v/>
      </c>
      <c r="N23" s="58" t="str">
        <v/>
      </c>
      <c r="O23" s="58" t="str">
        <v/>
      </c>
      <c r="P23" s="58" t="str">
        <v/>
      </c>
      <c r="Q23" s="58" t="str">
        <v/>
      </c>
      <c r="R23" s="58" t="str">
        <v/>
      </c>
      <c r="S23" s="58" t="str">
        <v/>
      </c>
      <c r="T23" s="58" t="str">
        <v/>
      </c>
      <c r="U23" s="58" t="str">
        <v/>
      </c>
      <c r="V23" s="58" t="str">
        <v/>
      </c>
      <c r="W23" s="58" t="str">
        <v/>
      </c>
      <c r="X23" s="58" t="str">
        <v/>
      </c>
      <c r="Y23" s="58" t="str">
        <v/>
      </c>
      <c r="Z23" s="58" t="str">
        <v/>
      </c>
      <c r="AA23" s="58" t="str">
        <v/>
      </c>
      <c r="AB23" s="58" t="str">
        <v/>
      </c>
      <c r="AC23" s="58" t="str">
        <v/>
      </c>
      <c r="AD23" s="58" t="str">
        <v/>
      </c>
      <c r="AE23" s="58" t="str">
        <v/>
      </c>
      <c r="AF23" s="58" t="str">
        <v/>
      </c>
      <c r="AG23" s="58" t="str">
        <v/>
      </c>
      <c r="AH23" s="58" t="str">
        <v/>
      </c>
      <c r="AI23" s="55"/>
    </row>
    <row r="24" spans="1:35">
      <c r="E24" s="57"/>
    </row>
    <row r="25" spans="1:35" s="41" customFormat="1">
      <c r="E25" s="57"/>
      <c r="F25" s="56">
        <f t="shared" ref="F25:AH25" si="4">COUNT(IF(F4:AQ4,""))</f>
        <v>1</v>
      </c>
      <c r="G25" s="56">
        <f t="shared" si="4"/>
        <v>0</v>
      </c>
      <c r="H25" s="56">
        <f t="shared" si="4"/>
        <v>1</v>
      </c>
      <c r="I25" s="56">
        <f t="shared" si="4"/>
        <v>1</v>
      </c>
      <c r="J25" s="56">
        <f t="shared" si="4"/>
        <v>1</v>
      </c>
      <c r="K25" s="56">
        <f t="shared" si="4"/>
        <v>0</v>
      </c>
      <c r="L25" s="56">
        <f t="shared" si="4"/>
        <v>1</v>
      </c>
      <c r="M25" s="56">
        <f t="shared" si="4"/>
        <v>1</v>
      </c>
      <c r="N25" s="56">
        <f t="shared" si="4"/>
        <v>1</v>
      </c>
      <c r="O25" s="56">
        <f t="shared" si="4"/>
        <v>1</v>
      </c>
      <c r="P25" s="56">
        <f t="shared" si="4"/>
        <v>1</v>
      </c>
      <c r="Q25" s="56">
        <f t="shared" si="4"/>
        <v>1</v>
      </c>
      <c r="R25" s="56">
        <f t="shared" si="4"/>
        <v>1</v>
      </c>
      <c r="S25" s="56">
        <f t="shared" si="4"/>
        <v>1</v>
      </c>
      <c r="T25" s="56">
        <f t="shared" si="4"/>
        <v>1</v>
      </c>
      <c r="U25" s="56">
        <f t="shared" si="4"/>
        <v>1</v>
      </c>
      <c r="V25" s="56">
        <f t="shared" si="4"/>
        <v>1</v>
      </c>
      <c r="W25" s="56">
        <f t="shared" si="4"/>
        <v>1</v>
      </c>
      <c r="X25" s="56">
        <f t="shared" si="4"/>
        <v>0</v>
      </c>
      <c r="Y25" s="56">
        <f t="shared" si="4"/>
        <v>1</v>
      </c>
      <c r="Z25" s="56">
        <f t="shared" si="4"/>
        <v>1</v>
      </c>
      <c r="AA25" s="56">
        <f t="shared" si="4"/>
        <v>1</v>
      </c>
      <c r="AB25" s="56">
        <f t="shared" si="4"/>
        <v>1</v>
      </c>
      <c r="AC25" s="56">
        <f t="shared" si="4"/>
        <v>1</v>
      </c>
      <c r="AD25" s="56">
        <f t="shared" si="4"/>
        <v>1</v>
      </c>
      <c r="AE25" s="56">
        <f t="shared" si="4"/>
        <v>1</v>
      </c>
      <c r="AF25" s="56">
        <f t="shared" si="4"/>
        <v>1</v>
      </c>
      <c r="AG25" s="56">
        <f t="shared" si="4"/>
        <v>0</v>
      </c>
      <c r="AH25" s="56">
        <f t="shared" si="4"/>
        <v>1</v>
      </c>
      <c r="AI25" s="55"/>
    </row>
    <row r="26" spans="1:35">
      <c r="E26" s="57"/>
    </row>
    <row r="27" spans="1:35">
      <c r="E27" s="57"/>
    </row>
    <row r="28" spans="1:35">
      <c r="E28" s="57"/>
    </row>
    <row r="29" spans="1:35">
      <c r="E29" s="57"/>
    </row>
    <row r="30" spans="1:35">
      <c r="E30" s="57"/>
    </row>
    <row r="31" spans="1:35">
      <c r="E31" s="46"/>
    </row>
    <row r="37" spans="1:17">
      <c r="A37" s="60" t="s">
        <v>75</v>
      </c>
      <c r="B37" s="67">
        <f>IF(A37=$A$37,COUNTIF($E$4:E4,A37),"محمد")</f>
        <v>1</v>
      </c>
      <c r="C37" s="67">
        <f>IF(A37=$A$37,COUNTIF($F$4:F4,A37),"محمد")</f>
        <v>0</v>
      </c>
      <c r="D37" s="67" t="str">
        <f>IF(C37=$A$37,COUNTIF($E$4:G4,C37),"محمد")</f>
        <v>محمد</v>
      </c>
      <c r="E37" s="67" t="str">
        <f>IF(D37=$A$37,COUNTIF($E$4:H4,D37),"محمد")</f>
        <v>محمد</v>
      </c>
      <c r="F37" s="67" t="str">
        <f>IF(E37=$A$37,COUNTIF($E$4:I4,E37),"محمد")</f>
        <v>محمد</v>
      </c>
      <c r="G37" s="67" t="str">
        <f>IF(F37=$A$37,COUNTIF($E$4:J4,F37),"محمد")</f>
        <v>محمد</v>
      </c>
      <c r="H37" s="67" t="str">
        <f>IF(G37=$A$37,COUNTIF($E$4:K4,G37),"محمد")</f>
        <v>محمد</v>
      </c>
      <c r="I37" s="67" t="str">
        <f>IF(H37=$A$37,COUNTIF($E4:L$4,$A$37),"محمد")</f>
        <v>محمد</v>
      </c>
      <c r="J37" s="67" t="str">
        <f>IF(I37=$A$37,COUNTIF($E4:M$4,$A$37),"محمد")</f>
        <v>محمد</v>
      </c>
      <c r="K37" s="67" t="str">
        <f>IF(J37=$A$37,COUNTIF($E4:N$4,$A$37),"محمد")</f>
        <v>محمد</v>
      </c>
      <c r="L37" s="67" t="str">
        <f>IF(K37=$A$37,COUNTIF($E4:O$4,$A$37),"محمد")</f>
        <v>محمد</v>
      </c>
      <c r="M37" s="67" t="str">
        <f>IF(L37=$A$37,COUNTIF($E4:P$4,$A$37),"محمد")</f>
        <v>محمد</v>
      </c>
      <c r="N37" s="67" t="str">
        <f>IF(M37=$A$37,COUNTIF($E4:Q$4,$A$37),"محمد")</f>
        <v>محمد</v>
      </c>
      <c r="O37" s="67" t="str">
        <f>IF(N37=$A$37,COUNTIF($E4:R$4,$A$37),"محمد")</f>
        <v>محمد</v>
      </c>
      <c r="P37" s="67" t="str">
        <f>IF(O37=$A$37,COUNTIF($E4:S$4,$A$37),"محمد")</f>
        <v>محمد</v>
      </c>
      <c r="Q37" s="67" t="str">
        <f>IF(P37=$A$37,COUNTIF($E4:T$4,$A$37),"محمد")</f>
        <v>محمد</v>
      </c>
    </row>
    <row r="38" spans="1:17">
      <c r="A38" s="60"/>
      <c r="B38" s="67" t="str">
        <f t="shared" ref="B38:B45" si="5">IF(A38=$A$37,COUNTIF(A5:AH5,A38),"محمد")</f>
        <v>محمد</v>
      </c>
      <c r="C38" s="41"/>
    </row>
    <row r="39" spans="1:17">
      <c r="A39" s="60"/>
      <c r="B39" s="67" t="str">
        <f t="shared" si="5"/>
        <v>محمد</v>
      </c>
    </row>
    <row r="40" spans="1:17">
      <c r="A40" s="60"/>
      <c r="B40" s="67" t="str">
        <f t="shared" si="5"/>
        <v>محمد</v>
      </c>
      <c r="C40" s="41"/>
    </row>
    <row r="41" spans="1:17">
      <c r="A41" s="60"/>
      <c r="B41" s="67" t="str">
        <f t="shared" si="5"/>
        <v>محمد</v>
      </c>
    </row>
    <row r="42" spans="1:17">
      <c r="A42" s="60"/>
      <c r="B42" s="67" t="str">
        <f t="shared" si="5"/>
        <v>محمد</v>
      </c>
    </row>
    <row r="43" spans="1:17">
      <c r="A43" s="60"/>
      <c r="B43" s="67" t="str">
        <f t="shared" si="5"/>
        <v>محمد</v>
      </c>
    </row>
    <row r="44" spans="1:17">
      <c r="A44" s="60"/>
      <c r="B44" s="67" t="str">
        <f t="shared" si="5"/>
        <v>محمد</v>
      </c>
    </row>
    <row r="45" spans="1:17">
      <c r="A45" s="60"/>
      <c r="B45" s="67" t="str">
        <f t="shared" si="5"/>
        <v>محمد</v>
      </c>
    </row>
    <row r="46" spans="1:17">
      <c r="B46" s="67">
        <f t="shared" ref="B46:B51" si="6">IF($A$37=$A$37,COUNTIF($E13:$AH13,$A$37),"محمد")</f>
        <v>17</v>
      </c>
    </row>
    <row r="47" spans="1:17">
      <c r="B47" s="67">
        <f t="shared" si="6"/>
        <v>0</v>
      </c>
    </row>
    <row r="48" spans="1:17">
      <c r="B48" s="67">
        <f t="shared" si="6"/>
        <v>0</v>
      </c>
    </row>
    <row r="49" spans="2:2">
      <c r="B49" s="67">
        <f t="shared" si="6"/>
        <v>0</v>
      </c>
    </row>
    <row r="50" spans="2:2">
      <c r="B50" s="67">
        <f>IF($A$37=$A$37,COUNTIF($E17:$AH17,$A$37),"محمد")</f>
        <v>0</v>
      </c>
    </row>
    <row r="51" spans="2:2">
      <c r="B51" s="67">
        <f t="shared" si="6"/>
        <v>0</v>
      </c>
    </row>
  </sheetData>
  <mergeCells count="7">
    <mergeCell ref="AI2:AI3"/>
    <mergeCell ref="E1:AH1"/>
    <mergeCell ref="A1:D2"/>
    <mergeCell ref="A3:D3"/>
    <mergeCell ref="A19:D19"/>
    <mergeCell ref="A4:D4"/>
    <mergeCell ref="A16:D17"/>
  </mergeCells>
  <phoneticPr fontId="8" type="noConversion"/>
  <conditionalFormatting sqref="E4:AH10">
    <cfRule type="cellIs" dxfId="0" priority="1" operator="equal">
      <formula>"غ"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A431-B275-49AD-8FA1-8F0139B84FB4}">
  <dimension ref="E1:AL2"/>
  <sheetViews>
    <sheetView rightToLeft="1" topLeftCell="Y1" workbookViewId="0">
      <selection activeCell="AB11" sqref="AB11:AB12"/>
    </sheetView>
  </sheetViews>
  <sheetFormatPr defaultRowHeight="15"/>
  <cols>
    <col min="1" max="16384" width="9" style="43"/>
  </cols>
  <sheetData>
    <row r="1" spans="5:38" ht="18">
      <c r="E1" s="34" t="s">
        <v>66</v>
      </c>
      <c r="F1" s="34" t="s">
        <v>67</v>
      </c>
      <c r="G1" s="35" t="s">
        <v>68</v>
      </c>
      <c r="H1" s="36" t="s">
        <v>69</v>
      </c>
      <c r="I1" s="37" t="s">
        <v>70</v>
      </c>
      <c r="J1" s="38" t="s">
        <v>64</v>
      </c>
      <c r="K1" s="39" t="s">
        <v>65</v>
      </c>
      <c r="L1" s="34" t="s">
        <v>66</v>
      </c>
      <c r="M1" s="34" t="s">
        <v>67</v>
      </c>
      <c r="N1" s="35" t="s">
        <v>68</v>
      </c>
      <c r="O1" s="36" t="s">
        <v>69</v>
      </c>
      <c r="P1" s="37" t="s">
        <v>70</v>
      </c>
      <c r="Q1" s="38" t="s">
        <v>64</v>
      </c>
      <c r="R1" s="39" t="s">
        <v>65</v>
      </c>
      <c r="S1" s="34" t="s">
        <v>66</v>
      </c>
      <c r="T1" s="34" t="s">
        <v>67</v>
      </c>
      <c r="U1" s="35" t="s">
        <v>68</v>
      </c>
      <c r="V1" s="36" t="s">
        <v>69</v>
      </c>
      <c r="W1" s="37" t="s">
        <v>70</v>
      </c>
      <c r="X1" s="38" t="s">
        <v>64</v>
      </c>
      <c r="Y1" s="39" t="s">
        <v>65</v>
      </c>
      <c r="Z1" s="34" t="s">
        <v>66</v>
      </c>
      <c r="AA1" s="34" t="s">
        <v>67</v>
      </c>
      <c r="AB1" s="35" t="s">
        <v>68</v>
      </c>
      <c r="AC1" s="36" t="s">
        <v>69</v>
      </c>
      <c r="AD1" s="37" t="s">
        <v>70</v>
      </c>
      <c r="AE1" s="38" t="s">
        <v>64</v>
      </c>
      <c r="AF1" s="39" t="s">
        <v>65</v>
      </c>
      <c r="AG1" s="34" t="s">
        <v>66</v>
      </c>
      <c r="AH1" s="34" t="s">
        <v>67</v>
      </c>
      <c r="AI1" s="35" t="s">
        <v>68</v>
      </c>
    </row>
    <row r="2" spans="5:38">
      <c r="E2" s="44">
        <v>44470</v>
      </c>
      <c r="F2" s="44">
        <v>44471</v>
      </c>
      <c r="G2" s="44">
        <v>44472</v>
      </c>
      <c r="H2" s="44">
        <v>44473</v>
      </c>
      <c r="I2" s="44">
        <v>44474</v>
      </c>
      <c r="J2" s="44">
        <v>44475</v>
      </c>
      <c r="K2" s="44">
        <v>44476</v>
      </c>
      <c r="L2" s="44">
        <v>44477</v>
      </c>
      <c r="M2" s="44">
        <v>44478</v>
      </c>
      <c r="N2" s="44">
        <v>44479</v>
      </c>
      <c r="O2" s="44">
        <v>44480</v>
      </c>
      <c r="P2" s="44">
        <v>44481</v>
      </c>
      <c r="Q2" s="44">
        <v>44482</v>
      </c>
      <c r="R2" s="44">
        <v>44483</v>
      </c>
      <c r="S2" s="44">
        <v>44484</v>
      </c>
      <c r="T2" s="44">
        <v>44485</v>
      </c>
      <c r="U2" s="44">
        <v>44486</v>
      </c>
      <c r="V2" s="44">
        <v>44487</v>
      </c>
      <c r="W2" s="44">
        <v>44488</v>
      </c>
      <c r="X2" s="44">
        <v>44489</v>
      </c>
      <c r="Y2" s="44">
        <v>44490</v>
      </c>
      <c r="Z2" s="44">
        <v>44491</v>
      </c>
      <c r="AA2" s="44">
        <v>44492</v>
      </c>
      <c r="AB2" s="44">
        <v>44493</v>
      </c>
      <c r="AC2" s="44">
        <v>44494</v>
      </c>
      <c r="AD2" s="44">
        <v>44495</v>
      </c>
      <c r="AE2" s="44">
        <v>44496</v>
      </c>
      <c r="AF2" s="44">
        <v>44497</v>
      </c>
      <c r="AG2" s="44">
        <v>44498</v>
      </c>
      <c r="AH2" s="44">
        <v>44499</v>
      </c>
      <c r="AI2" s="44">
        <v>44500</v>
      </c>
      <c r="AJ2" s="45"/>
      <c r="AK2" s="45"/>
      <c r="AL2" s="45"/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3802-E7A2-4CAB-BA10-558578A0506A}">
  <dimension ref="E1:AH2"/>
  <sheetViews>
    <sheetView rightToLeft="1" workbookViewId="0">
      <selection sqref="A1:XFD1048576"/>
    </sheetView>
  </sheetViews>
  <sheetFormatPr defaultRowHeight="14.25"/>
  <cols>
    <col min="1" max="16384" width="9" style="26"/>
  </cols>
  <sheetData>
    <row r="1" spans="5:34" ht="18">
      <c r="E1" s="36" t="s">
        <v>69</v>
      </c>
      <c r="F1" s="37" t="s">
        <v>70</v>
      </c>
      <c r="G1" s="38" t="s">
        <v>64</v>
      </c>
      <c r="H1" s="39" t="s">
        <v>65</v>
      </c>
      <c r="I1" s="34" t="s">
        <v>66</v>
      </c>
      <c r="J1" s="34" t="s">
        <v>67</v>
      </c>
      <c r="K1" s="35" t="s">
        <v>68</v>
      </c>
      <c r="L1" s="36" t="s">
        <v>69</v>
      </c>
      <c r="M1" s="37" t="s">
        <v>70</v>
      </c>
      <c r="N1" s="38" t="s">
        <v>64</v>
      </c>
      <c r="O1" s="39" t="s">
        <v>65</v>
      </c>
      <c r="P1" s="34" t="s">
        <v>66</v>
      </c>
      <c r="Q1" s="34" t="s">
        <v>67</v>
      </c>
      <c r="R1" s="35" t="s">
        <v>68</v>
      </c>
      <c r="S1" s="36" t="s">
        <v>69</v>
      </c>
      <c r="T1" s="37" t="s">
        <v>70</v>
      </c>
      <c r="U1" s="38" t="s">
        <v>64</v>
      </c>
      <c r="V1" s="39" t="s">
        <v>65</v>
      </c>
      <c r="W1" s="34" t="s">
        <v>66</v>
      </c>
      <c r="X1" s="34" t="s">
        <v>67</v>
      </c>
      <c r="Y1" s="35" t="s">
        <v>68</v>
      </c>
      <c r="Z1" s="36" t="s">
        <v>69</v>
      </c>
      <c r="AA1" s="37" t="s">
        <v>70</v>
      </c>
      <c r="AB1" s="38" t="s">
        <v>64</v>
      </c>
      <c r="AC1" s="39" t="s">
        <v>65</v>
      </c>
      <c r="AD1" s="34" t="s">
        <v>66</v>
      </c>
      <c r="AE1" s="34" t="s">
        <v>67</v>
      </c>
      <c r="AF1" s="35" t="s">
        <v>68</v>
      </c>
      <c r="AG1" s="36" t="s">
        <v>69</v>
      </c>
      <c r="AH1" s="37" t="s">
        <v>70</v>
      </c>
    </row>
    <row r="2" spans="5:34">
      <c r="E2" s="42">
        <v>44501</v>
      </c>
      <c r="F2" s="42">
        <v>44502</v>
      </c>
      <c r="G2" s="42">
        <v>44503</v>
      </c>
      <c r="H2" s="42">
        <v>44504</v>
      </c>
      <c r="I2" s="42">
        <v>44505</v>
      </c>
      <c r="J2" s="42">
        <v>44506</v>
      </c>
      <c r="K2" s="42">
        <v>44507</v>
      </c>
      <c r="L2" s="42">
        <v>44508</v>
      </c>
      <c r="M2" s="42">
        <v>44509</v>
      </c>
      <c r="N2" s="42">
        <v>44510</v>
      </c>
      <c r="O2" s="42">
        <v>44511</v>
      </c>
      <c r="P2" s="42">
        <v>44512</v>
      </c>
      <c r="Q2" s="42">
        <v>44513</v>
      </c>
      <c r="R2" s="42">
        <v>44514</v>
      </c>
      <c r="S2" s="42">
        <v>44515</v>
      </c>
      <c r="T2" s="42">
        <v>44516</v>
      </c>
      <c r="U2" s="42">
        <v>44517</v>
      </c>
      <c r="V2" s="42">
        <v>44518</v>
      </c>
      <c r="W2" s="42">
        <v>44519</v>
      </c>
      <c r="X2" s="42">
        <v>44520</v>
      </c>
      <c r="Y2" s="42">
        <v>44521</v>
      </c>
      <c r="Z2" s="42">
        <v>44522</v>
      </c>
      <c r="AA2" s="42">
        <v>44523</v>
      </c>
      <c r="AB2" s="42">
        <v>44524</v>
      </c>
      <c r="AC2" s="42">
        <v>44525</v>
      </c>
      <c r="AD2" s="42">
        <v>44526</v>
      </c>
      <c r="AE2" s="42">
        <v>44527</v>
      </c>
      <c r="AF2" s="42">
        <v>44528</v>
      </c>
      <c r="AG2" s="42">
        <v>44529</v>
      </c>
      <c r="AH2" s="42">
        <v>44530</v>
      </c>
    </row>
  </sheetData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46506-DCA0-4BD2-AF0F-37A14E99C7A9}">
  <dimension ref="C1:AJ2"/>
  <sheetViews>
    <sheetView rightToLeft="1" topLeftCell="X1" workbookViewId="0">
      <selection activeCell="H15" sqref="H15"/>
    </sheetView>
  </sheetViews>
  <sheetFormatPr defaultRowHeight="14.25"/>
  <cols>
    <col min="1" max="2" width="9" style="26"/>
    <col min="3" max="4" width="9" style="46"/>
    <col min="5" max="16384" width="9" style="26"/>
  </cols>
  <sheetData>
    <row r="1" spans="3:36" ht="18">
      <c r="C1" s="40"/>
      <c r="D1" s="40"/>
      <c r="E1" s="38" t="s">
        <v>64</v>
      </c>
      <c r="F1" s="39" t="s">
        <v>65</v>
      </c>
      <c r="G1" s="34" t="s">
        <v>66</v>
      </c>
      <c r="H1" s="34" t="s">
        <v>67</v>
      </c>
      <c r="I1" s="35" t="s">
        <v>68</v>
      </c>
      <c r="J1" s="36" t="s">
        <v>69</v>
      </c>
      <c r="K1" s="37" t="s">
        <v>70</v>
      </c>
      <c r="L1" s="38" t="s">
        <v>64</v>
      </c>
      <c r="M1" s="39" t="s">
        <v>65</v>
      </c>
      <c r="N1" s="34" t="s">
        <v>66</v>
      </c>
      <c r="O1" s="34" t="s">
        <v>67</v>
      </c>
      <c r="P1" s="35" t="s">
        <v>68</v>
      </c>
      <c r="Q1" s="36" t="s">
        <v>69</v>
      </c>
      <c r="R1" s="37" t="s">
        <v>70</v>
      </c>
      <c r="S1" s="38" t="s">
        <v>64</v>
      </c>
      <c r="T1" s="39" t="s">
        <v>65</v>
      </c>
      <c r="U1" s="34" t="s">
        <v>66</v>
      </c>
      <c r="V1" s="34" t="s">
        <v>67</v>
      </c>
      <c r="W1" s="35" t="s">
        <v>68</v>
      </c>
      <c r="X1" s="36" t="s">
        <v>69</v>
      </c>
      <c r="Y1" s="37" t="s">
        <v>70</v>
      </c>
      <c r="Z1" s="38" t="s">
        <v>64</v>
      </c>
      <c r="AA1" s="39" t="s">
        <v>65</v>
      </c>
      <c r="AB1" s="34" t="s">
        <v>66</v>
      </c>
      <c r="AC1" s="34" t="s">
        <v>67</v>
      </c>
      <c r="AD1" s="35" t="s">
        <v>68</v>
      </c>
      <c r="AE1" s="36" t="s">
        <v>69</v>
      </c>
      <c r="AF1" s="37" t="s">
        <v>70</v>
      </c>
      <c r="AG1" s="38" t="s">
        <v>64</v>
      </c>
      <c r="AH1" s="39" t="s">
        <v>65</v>
      </c>
      <c r="AI1" s="34" t="s">
        <v>66</v>
      </c>
    </row>
    <row r="2" spans="3:36">
      <c r="E2" s="41">
        <v>44531</v>
      </c>
      <c r="F2" s="41">
        <v>44532</v>
      </c>
      <c r="G2" s="41">
        <v>44533</v>
      </c>
      <c r="H2" s="41">
        <v>44534</v>
      </c>
      <c r="I2" s="41">
        <v>44535</v>
      </c>
      <c r="J2" s="41">
        <v>44536</v>
      </c>
      <c r="K2" s="41">
        <v>44537</v>
      </c>
      <c r="L2" s="41">
        <v>44538</v>
      </c>
      <c r="M2" s="41">
        <v>44539</v>
      </c>
      <c r="N2" s="41">
        <v>44540</v>
      </c>
      <c r="O2" s="41">
        <v>44541</v>
      </c>
      <c r="P2" s="41">
        <v>44542</v>
      </c>
      <c r="Q2" s="41">
        <v>44543</v>
      </c>
      <c r="R2" s="41">
        <v>44544</v>
      </c>
      <c r="S2" s="41">
        <v>44545</v>
      </c>
      <c r="T2" s="41">
        <v>44546</v>
      </c>
      <c r="U2" s="41">
        <v>44547</v>
      </c>
      <c r="V2" s="41">
        <v>44548</v>
      </c>
      <c r="W2" s="41">
        <v>44549</v>
      </c>
      <c r="X2" s="41">
        <v>44550</v>
      </c>
      <c r="Y2" s="41">
        <v>44551</v>
      </c>
      <c r="Z2" s="41">
        <v>44552</v>
      </c>
      <c r="AA2" s="41">
        <v>44553</v>
      </c>
      <c r="AB2" s="41">
        <v>44554</v>
      </c>
      <c r="AC2" s="41">
        <v>44555</v>
      </c>
      <c r="AD2" s="41">
        <v>44556</v>
      </c>
      <c r="AE2" s="41">
        <v>44557</v>
      </c>
      <c r="AF2" s="41">
        <v>44558</v>
      </c>
      <c r="AG2" s="41">
        <v>44559</v>
      </c>
      <c r="AH2" s="41">
        <v>44560</v>
      </c>
      <c r="AI2" s="41">
        <v>44561</v>
      </c>
      <c r="AJ2" s="42"/>
    </row>
  </sheetData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B7C2-41CC-4F24-BB37-B87E92B8260C}">
  <dimension ref="E1:AG2"/>
  <sheetViews>
    <sheetView rightToLeft="1" workbookViewId="0">
      <selection sqref="A1:XFD1048576"/>
    </sheetView>
  </sheetViews>
  <sheetFormatPr defaultRowHeight="14.25"/>
  <cols>
    <col min="1" max="16384" width="9" style="26"/>
  </cols>
  <sheetData>
    <row r="1" spans="5:33" ht="18">
      <c r="E1" s="37" t="s">
        <v>70</v>
      </c>
      <c r="F1" s="38" t="s">
        <v>64</v>
      </c>
      <c r="G1" s="39" t="s">
        <v>65</v>
      </c>
      <c r="H1" s="34" t="s">
        <v>66</v>
      </c>
      <c r="I1" s="34" t="s">
        <v>67</v>
      </c>
      <c r="J1" s="35" t="s">
        <v>68</v>
      </c>
      <c r="K1" s="36" t="s">
        <v>69</v>
      </c>
      <c r="L1" s="37" t="s">
        <v>70</v>
      </c>
      <c r="M1" s="38" t="s">
        <v>64</v>
      </c>
      <c r="N1" s="39" t="s">
        <v>65</v>
      </c>
      <c r="O1" s="34" t="s">
        <v>66</v>
      </c>
      <c r="P1" s="34" t="s">
        <v>67</v>
      </c>
      <c r="Q1" s="35" t="s">
        <v>68</v>
      </c>
      <c r="R1" s="36" t="s">
        <v>69</v>
      </c>
      <c r="S1" s="37" t="s">
        <v>70</v>
      </c>
      <c r="T1" s="38" t="s">
        <v>64</v>
      </c>
      <c r="U1" s="39" t="s">
        <v>65</v>
      </c>
      <c r="V1" s="34" t="s">
        <v>66</v>
      </c>
      <c r="W1" s="34" t="s">
        <v>67</v>
      </c>
      <c r="X1" s="35" t="s">
        <v>68</v>
      </c>
      <c r="Y1" s="36" t="s">
        <v>69</v>
      </c>
      <c r="Z1" s="37" t="s">
        <v>70</v>
      </c>
      <c r="AA1" s="38" t="s">
        <v>64</v>
      </c>
      <c r="AB1" s="39" t="s">
        <v>65</v>
      </c>
      <c r="AC1" s="34" t="s">
        <v>66</v>
      </c>
      <c r="AD1" s="34" t="s">
        <v>67</v>
      </c>
      <c r="AE1" s="35" t="s">
        <v>68</v>
      </c>
      <c r="AF1" s="36" t="s">
        <v>69</v>
      </c>
    </row>
    <row r="2" spans="5:33">
      <c r="E2" s="41">
        <v>44593</v>
      </c>
      <c r="F2" s="41">
        <v>44594</v>
      </c>
      <c r="G2" s="41">
        <v>44595</v>
      </c>
      <c r="H2" s="41">
        <v>44596</v>
      </c>
      <c r="I2" s="41">
        <v>44597</v>
      </c>
      <c r="J2" s="41">
        <v>44598</v>
      </c>
      <c r="K2" s="41">
        <v>44599</v>
      </c>
      <c r="L2" s="41">
        <v>44600</v>
      </c>
      <c r="M2" s="41">
        <v>44601</v>
      </c>
      <c r="N2" s="41">
        <v>44602</v>
      </c>
      <c r="O2" s="41">
        <v>44603</v>
      </c>
      <c r="P2" s="41">
        <v>44604</v>
      </c>
      <c r="Q2" s="41">
        <v>44605</v>
      </c>
      <c r="R2" s="41">
        <v>44606</v>
      </c>
      <c r="S2" s="41">
        <v>44607</v>
      </c>
      <c r="T2" s="41">
        <v>44608</v>
      </c>
      <c r="U2" s="41">
        <v>44609</v>
      </c>
      <c r="V2" s="41">
        <v>44610</v>
      </c>
      <c r="W2" s="41">
        <v>44611</v>
      </c>
      <c r="X2" s="41">
        <v>44612</v>
      </c>
      <c r="Y2" s="41">
        <v>44613</v>
      </c>
      <c r="Z2" s="41">
        <v>44614</v>
      </c>
      <c r="AA2" s="41">
        <v>44615</v>
      </c>
      <c r="AB2" s="41">
        <v>44616</v>
      </c>
      <c r="AC2" s="41">
        <v>44617</v>
      </c>
      <c r="AD2" s="41">
        <v>44618</v>
      </c>
      <c r="AE2" s="41">
        <v>44619</v>
      </c>
      <c r="AF2" s="41">
        <v>44620</v>
      </c>
      <c r="AG2" s="42"/>
    </row>
  </sheetData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A9BA-65B9-40BC-9F9D-1F2580004348}">
  <dimension ref="E1:AJ2"/>
  <sheetViews>
    <sheetView rightToLeft="1" topLeftCell="B1" workbookViewId="0">
      <selection activeCell="B1" sqref="A1:XFD1048576"/>
    </sheetView>
  </sheetViews>
  <sheetFormatPr defaultRowHeight="14.25"/>
  <cols>
    <col min="1" max="16384" width="9" style="26"/>
  </cols>
  <sheetData>
    <row r="1" spans="5:36" ht="18">
      <c r="E1" s="34" t="s">
        <v>67</v>
      </c>
      <c r="F1" s="35" t="s">
        <v>68</v>
      </c>
      <c r="G1" s="36" t="s">
        <v>69</v>
      </c>
      <c r="H1" s="37" t="s">
        <v>70</v>
      </c>
      <c r="I1" s="38" t="s">
        <v>64</v>
      </c>
      <c r="J1" s="39" t="s">
        <v>65</v>
      </c>
      <c r="K1" s="34" t="s">
        <v>66</v>
      </c>
      <c r="L1" s="34" t="s">
        <v>67</v>
      </c>
      <c r="M1" s="35" t="s">
        <v>68</v>
      </c>
      <c r="N1" s="36" t="s">
        <v>69</v>
      </c>
      <c r="O1" s="37" t="s">
        <v>70</v>
      </c>
      <c r="P1" s="38" t="s">
        <v>64</v>
      </c>
      <c r="Q1" s="39" t="s">
        <v>65</v>
      </c>
      <c r="R1" s="34" t="s">
        <v>66</v>
      </c>
      <c r="S1" s="34" t="s">
        <v>67</v>
      </c>
      <c r="T1" s="35" t="s">
        <v>68</v>
      </c>
      <c r="U1" s="36" t="s">
        <v>69</v>
      </c>
      <c r="V1" s="37" t="s">
        <v>70</v>
      </c>
      <c r="W1" s="38" t="s">
        <v>64</v>
      </c>
      <c r="X1" s="39" t="s">
        <v>65</v>
      </c>
      <c r="Y1" s="34" t="s">
        <v>66</v>
      </c>
      <c r="Z1" s="34" t="s">
        <v>67</v>
      </c>
      <c r="AA1" s="35" t="s">
        <v>68</v>
      </c>
      <c r="AB1" s="36" t="s">
        <v>69</v>
      </c>
      <c r="AC1" s="37" t="s">
        <v>70</v>
      </c>
      <c r="AD1" s="38" t="s">
        <v>64</v>
      </c>
      <c r="AE1" s="39" t="s">
        <v>65</v>
      </c>
      <c r="AF1" s="34" t="s">
        <v>66</v>
      </c>
      <c r="AG1" s="34" t="s">
        <v>67</v>
      </c>
      <c r="AH1" s="35" t="s">
        <v>68</v>
      </c>
      <c r="AI1" s="36" t="s">
        <v>69</v>
      </c>
    </row>
    <row r="2" spans="5:36">
      <c r="E2" s="41">
        <v>44562</v>
      </c>
      <c r="F2" s="41">
        <v>44563</v>
      </c>
      <c r="G2" s="41">
        <v>44564</v>
      </c>
      <c r="H2" s="41">
        <v>44565</v>
      </c>
      <c r="I2" s="41">
        <v>44566</v>
      </c>
      <c r="J2" s="41">
        <v>44567</v>
      </c>
      <c r="K2" s="41">
        <v>44568</v>
      </c>
      <c r="L2" s="41">
        <v>44569</v>
      </c>
      <c r="M2" s="41">
        <v>44570</v>
      </c>
      <c r="N2" s="41">
        <v>44571</v>
      </c>
      <c r="O2" s="41">
        <v>44572</v>
      </c>
      <c r="P2" s="41">
        <v>44573</v>
      </c>
      <c r="Q2" s="41">
        <v>44574</v>
      </c>
      <c r="R2" s="41">
        <v>44575</v>
      </c>
      <c r="S2" s="41">
        <v>44576</v>
      </c>
      <c r="T2" s="41">
        <v>44577</v>
      </c>
      <c r="U2" s="41">
        <v>44578</v>
      </c>
      <c r="V2" s="41">
        <v>44579</v>
      </c>
      <c r="W2" s="41">
        <v>44580</v>
      </c>
      <c r="X2" s="41">
        <v>44581</v>
      </c>
      <c r="Y2" s="41">
        <v>44582</v>
      </c>
      <c r="Z2" s="41">
        <v>44583</v>
      </c>
      <c r="AA2" s="41">
        <v>44584</v>
      </c>
      <c r="AB2" s="41">
        <v>44585</v>
      </c>
      <c r="AC2" s="41">
        <v>44586</v>
      </c>
      <c r="AD2" s="41">
        <v>44587</v>
      </c>
      <c r="AE2" s="41">
        <v>44588</v>
      </c>
      <c r="AF2" s="41">
        <v>44589</v>
      </c>
      <c r="AG2" s="41">
        <v>44590</v>
      </c>
      <c r="AH2" s="41">
        <v>44591</v>
      </c>
      <c r="AI2" s="41">
        <v>44592</v>
      </c>
      <c r="AJ2" s="42"/>
    </row>
  </sheetData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FB61-4AAF-4673-A408-C67F545FA349}">
  <dimension ref="E1:AJ2"/>
  <sheetViews>
    <sheetView rightToLeft="1" topLeftCell="B1" workbookViewId="0">
      <selection activeCell="B1" sqref="A1:XFD1048576"/>
    </sheetView>
  </sheetViews>
  <sheetFormatPr defaultRowHeight="14.25"/>
  <cols>
    <col min="1" max="16384" width="9" style="26"/>
  </cols>
  <sheetData>
    <row r="1" spans="5:36" ht="18">
      <c r="E1" s="37" t="s">
        <v>70</v>
      </c>
      <c r="F1" s="38" t="s">
        <v>64</v>
      </c>
      <c r="G1" s="39" t="s">
        <v>65</v>
      </c>
      <c r="H1" s="34" t="s">
        <v>66</v>
      </c>
      <c r="I1" s="34" t="s">
        <v>67</v>
      </c>
      <c r="J1" s="35" t="s">
        <v>68</v>
      </c>
      <c r="K1" s="36" t="s">
        <v>69</v>
      </c>
      <c r="L1" s="37" t="s">
        <v>70</v>
      </c>
      <c r="M1" s="38" t="s">
        <v>64</v>
      </c>
      <c r="N1" s="39" t="s">
        <v>65</v>
      </c>
      <c r="O1" s="34" t="s">
        <v>66</v>
      </c>
      <c r="P1" s="34" t="s">
        <v>67</v>
      </c>
      <c r="Q1" s="35" t="s">
        <v>68</v>
      </c>
      <c r="R1" s="36" t="s">
        <v>69</v>
      </c>
      <c r="S1" s="37" t="s">
        <v>70</v>
      </c>
      <c r="T1" s="38" t="s">
        <v>64</v>
      </c>
      <c r="U1" s="39" t="s">
        <v>65</v>
      </c>
      <c r="V1" s="34" t="s">
        <v>66</v>
      </c>
      <c r="W1" s="34" t="s">
        <v>67</v>
      </c>
      <c r="X1" s="35" t="s">
        <v>68</v>
      </c>
      <c r="Y1" s="36" t="s">
        <v>69</v>
      </c>
      <c r="Z1" s="37" t="s">
        <v>70</v>
      </c>
      <c r="AA1" s="38" t="s">
        <v>64</v>
      </c>
      <c r="AB1" s="39" t="s">
        <v>65</v>
      </c>
      <c r="AC1" s="34" t="s">
        <v>66</v>
      </c>
      <c r="AD1" s="34" t="s">
        <v>67</v>
      </c>
      <c r="AE1" s="35" t="s">
        <v>68</v>
      </c>
      <c r="AF1" s="36" t="s">
        <v>69</v>
      </c>
      <c r="AG1" s="37" t="s">
        <v>70</v>
      </c>
      <c r="AH1" s="38" t="s">
        <v>64</v>
      </c>
      <c r="AI1" s="39" t="s">
        <v>65</v>
      </c>
    </row>
    <row r="2" spans="5:36">
      <c r="E2" s="41">
        <v>44621</v>
      </c>
      <c r="F2" s="41">
        <v>44622</v>
      </c>
      <c r="G2" s="41">
        <v>44623</v>
      </c>
      <c r="H2" s="41">
        <v>44624</v>
      </c>
      <c r="I2" s="41">
        <v>44625</v>
      </c>
      <c r="J2" s="41">
        <v>44626</v>
      </c>
      <c r="K2" s="41">
        <v>44627</v>
      </c>
      <c r="L2" s="41">
        <v>44628</v>
      </c>
      <c r="M2" s="41">
        <v>44629</v>
      </c>
      <c r="N2" s="41">
        <v>44630</v>
      </c>
      <c r="O2" s="41">
        <v>44631</v>
      </c>
      <c r="P2" s="41">
        <v>44632</v>
      </c>
      <c r="Q2" s="41">
        <v>44633</v>
      </c>
      <c r="R2" s="41">
        <v>44634</v>
      </c>
      <c r="S2" s="41">
        <v>44635</v>
      </c>
      <c r="T2" s="41">
        <v>44636</v>
      </c>
      <c r="U2" s="41">
        <v>44637</v>
      </c>
      <c r="V2" s="41">
        <v>44638</v>
      </c>
      <c r="W2" s="41">
        <v>44639</v>
      </c>
      <c r="X2" s="41">
        <v>44640</v>
      </c>
      <c r="Y2" s="41">
        <v>44641</v>
      </c>
      <c r="Z2" s="41">
        <v>44642</v>
      </c>
      <c r="AA2" s="41">
        <v>44643</v>
      </c>
      <c r="AB2" s="41">
        <v>44644</v>
      </c>
      <c r="AC2" s="41">
        <v>44645</v>
      </c>
      <c r="AD2" s="41">
        <v>44646</v>
      </c>
      <c r="AE2" s="41">
        <v>44647</v>
      </c>
      <c r="AF2" s="41">
        <v>44648</v>
      </c>
      <c r="AG2" s="41">
        <v>44649</v>
      </c>
      <c r="AH2" s="41">
        <v>44650</v>
      </c>
      <c r="AI2" s="41">
        <v>44651</v>
      </c>
      <c r="AJ2" s="42"/>
    </row>
  </sheetData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3EB7-F378-4D0A-B038-8DFB1DBAAED3}">
  <dimension ref="E1:AI2"/>
  <sheetViews>
    <sheetView rightToLeft="1" workbookViewId="0">
      <selection sqref="A1:XFD1048576"/>
    </sheetView>
  </sheetViews>
  <sheetFormatPr defaultRowHeight="14.25"/>
  <cols>
    <col min="1" max="16384" width="9" style="26"/>
  </cols>
  <sheetData>
    <row r="1" spans="5:35" ht="18">
      <c r="E1" s="34" t="s">
        <v>66</v>
      </c>
      <c r="F1" s="34" t="s">
        <v>67</v>
      </c>
      <c r="G1" s="35" t="s">
        <v>68</v>
      </c>
      <c r="H1" s="36" t="s">
        <v>69</v>
      </c>
      <c r="I1" s="37" t="s">
        <v>70</v>
      </c>
      <c r="J1" s="38" t="s">
        <v>64</v>
      </c>
      <c r="K1" s="39" t="s">
        <v>65</v>
      </c>
      <c r="L1" s="34" t="s">
        <v>66</v>
      </c>
      <c r="M1" s="34" t="s">
        <v>67</v>
      </c>
      <c r="N1" s="35" t="s">
        <v>68</v>
      </c>
      <c r="O1" s="36" t="s">
        <v>69</v>
      </c>
      <c r="P1" s="37" t="s">
        <v>70</v>
      </c>
      <c r="Q1" s="38" t="s">
        <v>64</v>
      </c>
      <c r="R1" s="39" t="s">
        <v>65</v>
      </c>
      <c r="S1" s="34" t="s">
        <v>66</v>
      </c>
      <c r="T1" s="34" t="s">
        <v>67</v>
      </c>
      <c r="U1" s="35" t="s">
        <v>68</v>
      </c>
      <c r="V1" s="36" t="s">
        <v>69</v>
      </c>
      <c r="W1" s="37" t="s">
        <v>70</v>
      </c>
      <c r="X1" s="38" t="s">
        <v>64</v>
      </c>
      <c r="Y1" s="39" t="s">
        <v>65</v>
      </c>
      <c r="Z1" s="34" t="s">
        <v>66</v>
      </c>
      <c r="AA1" s="34" t="s">
        <v>67</v>
      </c>
      <c r="AB1" s="35" t="s">
        <v>68</v>
      </c>
      <c r="AC1" s="36" t="s">
        <v>69</v>
      </c>
      <c r="AD1" s="37" t="s">
        <v>70</v>
      </c>
      <c r="AE1" s="38" t="s">
        <v>64</v>
      </c>
      <c r="AF1" s="39" t="s">
        <v>65</v>
      </c>
      <c r="AG1" s="34" t="s">
        <v>66</v>
      </c>
      <c r="AH1" s="34" t="s">
        <v>67</v>
      </c>
    </row>
    <row r="2" spans="5:35">
      <c r="E2" s="41">
        <v>44652</v>
      </c>
      <c r="F2" s="41">
        <v>44653</v>
      </c>
      <c r="G2" s="41">
        <v>44654</v>
      </c>
      <c r="H2" s="41">
        <v>44655</v>
      </c>
      <c r="I2" s="41">
        <v>44656</v>
      </c>
      <c r="J2" s="41">
        <v>44657</v>
      </c>
      <c r="K2" s="41">
        <v>44658</v>
      </c>
      <c r="L2" s="41">
        <v>44659</v>
      </c>
      <c r="M2" s="41">
        <v>44660</v>
      </c>
      <c r="N2" s="41">
        <v>44661</v>
      </c>
      <c r="O2" s="41">
        <v>44662</v>
      </c>
      <c r="P2" s="41">
        <v>44663</v>
      </c>
      <c r="Q2" s="41">
        <v>44664</v>
      </c>
      <c r="R2" s="41">
        <v>44665</v>
      </c>
      <c r="S2" s="41">
        <v>44666</v>
      </c>
      <c r="T2" s="41">
        <v>44667</v>
      </c>
      <c r="U2" s="41">
        <v>44668</v>
      </c>
      <c r="V2" s="41">
        <v>44669</v>
      </c>
      <c r="W2" s="41">
        <v>44670</v>
      </c>
      <c r="X2" s="41">
        <v>44671</v>
      </c>
      <c r="Y2" s="41">
        <v>44672</v>
      </c>
      <c r="Z2" s="41">
        <v>44673</v>
      </c>
      <c r="AA2" s="41">
        <v>44674</v>
      </c>
      <c r="AB2" s="41">
        <v>44675</v>
      </c>
      <c r="AC2" s="41">
        <v>44676</v>
      </c>
      <c r="AD2" s="41">
        <v>44677</v>
      </c>
      <c r="AE2" s="41">
        <v>44678</v>
      </c>
      <c r="AF2" s="41">
        <v>44679</v>
      </c>
      <c r="AG2" s="41">
        <v>44680</v>
      </c>
      <c r="AH2" s="41">
        <v>44681</v>
      </c>
      <c r="AI2" s="42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ورقة1</vt:lpstr>
      <vt:lpstr>9</vt:lpstr>
      <vt:lpstr>10</vt:lpstr>
      <vt:lpstr>11</vt:lpstr>
      <vt:lpstr>12</vt:lpstr>
      <vt:lpstr>2</vt:lpstr>
      <vt:lpstr>1</vt:lpstr>
      <vt:lpstr>3</vt:lpstr>
      <vt:lpstr>4</vt:lpstr>
      <vt:lpstr>5</vt:lpstr>
      <vt:lpstr>احصائية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يوسف محمد</dc:creator>
  <cp:lastModifiedBy>محمد صالح</cp:lastModifiedBy>
  <dcterms:created xsi:type="dcterms:W3CDTF">2015-06-05T18:17:20Z</dcterms:created>
  <dcterms:modified xsi:type="dcterms:W3CDTF">2021-07-28T15:20:26Z</dcterms:modified>
</cp:coreProperties>
</file>