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6466C7AF-5892-4120-8CBA-5E5B8DC860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4" i="1"/>
  <c r="P5" i="1"/>
  <c r="P6" i="1"/>
  <c r="P7" i="1"/>
  <c r="P8" i="1"/>
  <c r="P9" i="1"/>
  <c r="P10" i="1"/>
  <c r="P11" i="1"/>
  <c r="P12" i="1"/>
  <c r="P13" i="1"/>
  <c r="P14" i="1"/>
  <c r="O5" i="1"/>
  <c r="O6" i="1"/>
  <c r="O7" i="1"/>
  <c r="O8" i="1"/>
  <c r="O9" i="1"/>
  <c r="O10" i="1"/>
  <c r="O11" i="1"/>
  <c r="O12" i="1"/>
  <c r="O13" i="1"/>
  <c r="O14" i="1"/>
  <c r="M12" i="1"/>
  <c r="M13" i="1"/>
  <c r="M14" i="1" s="1"/>
  <c r="M6" i="1"/>
  <c r="M7" i="1"/>
  <c r="M8" i="1" s="1"/>
  <c r="M9" i="1" s="1"/>
  <c r="M10" i="1" s="1"/>
  <c r="M11" i="1" s="1"/>
  <c r="M5" i="1"/>
  <c r="O4" i="1"/>
  <c r="P4" i="1" s="1"/>
</calcChain>
</file>

<file path=xl/sharedStrings.xml><?xml version="1.0" encoding="utf-8"?>
<sst xmlns="http://schemas.openxmlformats.org/spreadsheetml/2006/main" count="14" uniqueCount="14">
  <si>
    <t>الرقم القومى</t>
  </si>
  <si>
    <t>تاريخ التعيين</t>
  </si>
  <si>
    <t>تاريخ التعيين الفرضى</t>
  </si>
  <si>
    <t>نوع التعيين</t>
  </si>
  <si>
    <t>المجموعة النوعية</t>
  </si>
  <si>
    <t>الدرجة الوظيفية</t>
  </si>
  <si>
    <t>المستوى الوظيفى</t>
  </si>
  <si>
    <t>تاريخ الحصول عليه</t>
  </si>
  <si>
    <t>بيانات السن والمعاش</t>
  </si>
  <si>
    <t>تاريخ الميلاد</t>
  </si>
  <si>
    <t>السن</t>
  </si>
  <si>
    <t>سن الخروج على المعاش</t>
  </si>
  <si>
    <t>تاريخ الخروج على المعاش</t>
  </si>
  <si>
    <t>متبقى على المعاش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</si>
</sst>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sz val="22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0"/>
      <name val="Arial"/>
      <family val="2"/>
      <scheme val="minor"/>
    </font>
    <font>
      <sz val="20"/>
      <name val="Arial"/>
      <family val="2"/>
      <scheme val="minor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5" borderId="1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1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2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14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5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6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1" xfId="0" applyNumberFormat="1" applyFont="1" applyFill="1" applyBorder="1" applyAlignment="1" applyProtection="1">
      <alignment horizontal="center" vertical="center" readingOrder="2"/>
      <protection locked="0"/>
    </xf>
    <xf numFmtId="9" fontId="2" fillId="2" borderId="6" xfId="1" applyFont="1" applyFill="1" applyBorder="1" applyAlignment="1" applyProtection="1">
      <alignment horizontal="center" vertical="center" readingOrder="2"/>
      <protection locked="0"/>
    </xf>
    <xf numFmtId="9" fontId="2" fillId="2" borderId="1" xfId="1" applyFont="1" applyFill="1" applyBorder="1" applyAlignment="1" applyProtection="1">
      <alignment horizontal="center" vertical="center" readingOrder="2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vertical="center" readingOrder="2"/>
      <protection locked="0"/>
    </xf>
    <xf numFmtId="0" fontId="6" fillId="0" borderId="3" xfId="0" applyFont="1" applyFill="1" applyBorder="1" applyAlignment="1" applyProtection="1">
      <alignment horizontal="center" vertical="center" readingOrder="2"/>
      <protection locked="0"/>
    </xf>
    <xf numFmtId="0" fontId="6" fillId="0" borderId="1" xfId="0" applyFont="1" applyFill="1" applyBorder="1" applyAlignment="1" applyProtection="1">
      <alignment vertical="center" readingOrder="2"/>
      <protection locked="0"/>
    </xf>
    <xf numFmtId="164" fontId="6" fillId="0" borderId="3" xfId="0" applyNumberFormat="1" applyFont="1" applyFill="1" applyBorder="1" applyAlignment="1" applyProtection="1">
      <alignment vertical="center" readingOrder="2"/>
      <protection locked="0"/>
    </xf>
    <xf numFmtId="0" fontId="6" fillId="0" borderId="4" xfId="0" applyFont="1" applyFill="1" applyBorder="1" applyAlignment="1" applyProtection="1">
      <alignment horizontal="center" vertical="center" readingOrder="2"/>
      <protection locked="0"/>
    </xf>
    <xf numFmtId="0" fontId="6" fillId="0" borderId="5" xfId="0" applyFont="1" applyFill="1" applyBorder="1" applyAlignment="1" applyProtection="1">
      <alignment horizontal="center" vertical="center" readingOrder="2"/>
      <protection locked="0"/>
    </xf>
    <xf numFmtId="0" fontId="7" fillId="0" borderId="0" xfId="0" applyFont="1" applyFill="1"/>
    <xf numFmtId="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4"/>
  <sheetViews>
    <sheetView rightToLeft="1" tabSelected="1" topLeftCell="H1" zoomScale="80" zoomScaleNormal="80" workbookViewId="0">
      <selection activeCell="P4" sqref="P4"/>
    </sheetView>
  </sheetViews>
  <sheetFormatPr defaultRowHeight="14.25" x14ac:dyDescent="0.2"/>
  <cols>
    <col min="1" max="1" width="11.25" customWidth="1"/>
    <col min="2" max="2" width="29" customWidth="1"/>
    <col min="3" max="3" width="19.5" customWidth="1"/>
    <col min="4" max="4" width="24.375" customWidth="1"/>
    <col min="5" max="9" width="19.5" customWidth="1"/>
    <col min="10" max="10" width="3.75" customWidth="1"/>
    <col min="11" max="11" width="5.375" customWidth="1"/>
    <col min="12" max="12" width="4.625" customWidth="1"/>
    <col min="13" max="13" width="19.75" customWidth="1"/>
    <col min="14" max="14" width="13.5" customWidth="1"/>
    <col min="15" max="15" width="32.25" customWidth="1"/>
    <col min="16" max="16" width="35.75" customWidth="1"/>
    <col min="17" max="17" width="33.25" customWidth="1"/>
  </cols>
  <sheetData>
    <row r="1" spans="2:17" ht="15" thickBot="1" x14ac:dyDescent="0.25"/>
    <row r="2" spans="2:17" ht="27" thickBot="1" x14ac:dyDescent="0.25">
      <c r="N2" s="8" t="s">
        <v>8</v>
      </c>
      <c r="O2" s="9"/>
      <c r="P2" s="10"/>
    </row>
    <row r="3" spans="2:17" ht="26.25" thickBot="1" x14ac:dyDescent="0.25">
      <c r="B3" s="7" t="s">
        <v>0</v>
      </c>
      <c r="C3" s="6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11"/>
      <c r="L3" s="11"/>
      <c r="M3" s="1" t="s">
        <v>9</v>
      </c>
      <c r="N3" s="3" t="s">
        <v>10</v>
      </c>
      <c r="O3" s="3" t="s">
        <v>11</v>
      </c>
      <c r="P3" s="3" t="s">
        <v>12</v>
      </c>
      <c r="Q3" s="1" t="s">
        <v>13</v>
      </c>
    </row>
    <row r="4" spans="2:17" ht="27" customHeight="1" x14ac:dyDescent="0.2">
      <c r="B4" s="12"/>
      <c r="C4" s="15"/>
      <c r="D4" s="17"/>
      <c r="E4" s="19"/>
      <c r="F4" s="21"/>
      <c r="G4" s="21"/>
      <c r="H4" s="21"/>
      <c r="I4" s="17"/>
      <c r="J4" s="11"/>
      <c r="K4" s="2"/>
      <c r="L4" s="11"/>
      <c r="M4" s="23">
        <v>25934</v>
      </c>
      <c r="N4" s="24"/>
      <c r="O4" s="25">
        <f>IF(YEAR(M4) &lt;1972,60,IF(YEAR(M4) &lt;1974, 61,IF(YEAR(M4) &lt;1976,62,IF(YEAR(M4) &lt;1978,63,IF(YEAR(M4) &lt;1980,64,65)))))</f>
        <v>60</v>
      </c>
      <c r="P4" s="26">
        <f>DATE(YEAR(M4) +O4, MONTH(M4), DAY(M4))</f>
        <v>47849</v>
      </c>
      <c r="Q4" s="30">
        <f ca="1">P4-TODAY()</f>
        <v>3428</v>
      </c>
    </row>
    <row r="5" spans="2:17" ht="27" customHeight="1" x14ac:dyDescent="0.2">
      <c r="B5" s="13"/>
      <c r="C5" s="16"/>
      <c r="D5" s="18"/>
      <c r="E5" s="20"/>
      <c r="F5" s="22"/>
      <c r="G5" s="22"/>
      <c r="H5" s="22"/>
      <c r="I5" s="18"/>
      <c r="J5" s="11"/>
      <c r="K5" s="2"/>
      <c r="L5" s="11"/>
      <c r="M5" s="23">
        <f>DATE(YEAR(M4)+1,1,1)</f>
        <v>26299</v>
      </c>
      <c r="N5" s="27"/>
      <c r="O5" s="25">
        <f t="shared" ref="O5:O17" si="0">IF(YEAR(M5) &lt;1972,60,IF(YEAR(M5) &lt;1974, 61,IF(YEAR(M5) &lt;1976,62,IF(YEAR(M5) &lt;1978,63,IF(YEAR(M5) &lt;1980,64,65)))))</f>
        <v>61</v>
      </c>
      <c r="P5" s="26">
        <f>DATE(YEAR(M5) +O5, MONTH(M5), DAY(M5))</f>
        <v>48580</v>
      </c>
      <c r="Q5" s="30">
        <f t="shared" ref="Q5:Q17" ca="1" si="1">P5-TODAY()</f>
        <v>4159</v>
      </c>
    </row>
    <row r="6" spans="2:17" ht="27" customHeight="1" thickBot="1" x14ac:dyDescent="0.25">
      <c r="B6" s="14"/>
      <c r="C6" s="16"/>
      <c r="D6" s="18"/>
      <c r="E6" s="20"/>
      <c r="F6" s="22"/>
      <c r="G6" s="22"/>
      <c r="H6" s="22"/>
      <c r="I6" s="18"/>
      <c r="J6" s="11"/>
      <c r="K6" s="2"/>
      <c r="L6" s="11"/>
      <c r="M6" s="23">
        <f t="shared" ref="M6:M17" si="2">DATE(YEAR(M5)+1,1,1)</f>
        <v>26665</v>
      </c>
      <c r="N6" s="28"/>
      <c r="O6" s="25">
        <f t="shared" si="0"/>
        <v>61</v>
      </c>
      <c r="P6" s="26">
        <f>DATE(YEAR(M6) +O6, MONTH(M6), DAY(M6))</f>
        <v>48945</v>
      </c>
      <c r="Q6" s="30">
        <f t="shared" ca="1" si="1"/>
        <v>4524</v>
      </c>
    </row>
    <row r="7" spans="2:17" ht="25.5" x14ac:dyDescent="0.2">
      <c r="M7" s="23">
        <f t="shared" si="2"/>
        <v>27030</v>
      </c>
      <c r="N7" s="29"/>
      <c r="O7" s="25">
        <f t="shared" si="0"/>
        <v>62</v>
      </c>
      <c r="P7" s="26">
        <f>DATE(YEAR(M7) +O7, MONTH(M7), DAY(M7))</f>
        <v>49675</v>
      </c>
      <c r="Q7" s="30">
        <f t="shared" ca="1" si="1"/>
        <v>5254</v>
      </c>
    </row>
    <row r="8" spans="2:17" ht="25.5" x14ac:dyDescent="0.2">
      <c r="M8" s="23">
        <f t="shared" si="2"/>
        <v>27395</v>
      </c>
      <c r="N8" s="29"/>
      <c r="O8" s="25">
        <f t="shared" si="0"/>
        <v>62</v>
      </c>
      <c r="P8" s="26">
        <f>DATE(YEAR(M8) +O8, MONTH(M8), DAY(M8))</f>
        <v>50041</v>
      </c>
      <c r="Q8" s="30">
        <f t="shared" ca="1" si="1"/>
        <v>5620</v>
      </c>
    </row>
    <row r="9" spans="2:17" ht="25.5" x14ac:dyDescent="0.2">
      <c r="M9" s="23">
        <f t="shared" si="2"/>
        <v>27760</v>
      </c>
      <c r="N9" s="29"/>
      <c r="O9" s="25">
        <f t="shared" si="0"/>
        <v>63</v>
      </c>
      <c r="P9" s="26">
        <f>DATE(YEAR(M9) +O9, MONTH(M9), DAY(M9))</f>
        <v>50771</v>
      </c>
      <c r="Q9" s="30">
        <f t="shared" ca="1" si="1"/>
        <v>6350</v>
      </c>
    </row>
    <row r="10" spans="2:17" ht="25.5" x14ac:dyDescent="0.2">
      <c r="M10" s="23">
        <f t="shared" si="2"/>
        <v>28126</v>
      </c>
      <c r="N10" s="29"/>
      <c r="O10" s="25">
        <f t="shared" si="0"/>
        <v>63</v>
      </c>
      <c r="P10" s="26">
        <f>DATE(YEAR(M10) +O10, MONTH(M10), DAY(M10))</f>
        <v>51136</v>
      </c>
      <c r="Q10" s="30">
        <f t="shared" ca="1" si="1"/>
        <v>6715</v>
      </c>
    </row>
    <row r="11" spans="2:17" ht="25.5" x14ac:dyDescent="0.2">
      <c r="M11" s="23">
        <f t="shared" si="2"/>
        <v>28491</v>
      </c>
      <c r="N11" s="29"/>
      <c r="O11" s="25">
        <f t="shared" si="0"/>
        <v>64</v>
      </c>
      <c r="P11" s="26">
        <f>DATE(YEAR(M11) +O11, MONTH(M11), DAY(M11))</f>
        <v>51867</v>
      </c>
      <c r="Q11" s="30">
        <f t="shared" ca="1" si="1"/>
        <v>7446</v>
      </c>
    </row>
    <row r="12" spans="2:17" ht="25.5" x14ac:dyDescent="0.2">
      <c r="M12" s="23">
        <f t="shared" si="2"/>
        <v>28856</v>
      </c>
      <c r="N12" s="29"/>
      <c r="O12" s="25">
        <f t="shared" si="0"/>
        <v>64</v>
      </c>
      <c r="P12" s="26">
        <f>DATE(YEAR(M12) +O12, MONTH(M12), DAY(M12))</f>
        <v>52232</v>
      </c>
      <c r="Q12" s="30">
        <f t="shared" ca="1" si="1"/>
        <v>7811</v>
      </c>
    </row>
    <row r="13" spans="2:17" ht="25.5" x14ac:dyDescent="0.2">
      <c r="M13" s="23">
        <f t="shared" si="2"/>
        <v>29221</v>
      </c>
      <c r="N13" s="29"/>
      <c r="O13" s="25">
        <f t="shared" si="0"/>
        <v>65</v>
      </c>
      <c r="P13" s="26">
        <f>DATE(YEAR(M13) +O13, MONTH(M13), DAY(M13))</f>
        <v>52963</v>
      </c>
      <c r="Q13" s="30">
        <f t="shared" ca="1" si="1"/>
        <v>8542</v>
      </c>
    </row>
    <row r="14" spans="2:17" ht="25.5" x14ac:dyDescent="0.2">
      <c r="M14" s="23">
        <f t="shared" si="2"/>
        <v>29587</v>
      </c>
      <c r="N14" s="29"/>
      <c r="O14" s="25">
        <f t="shared" si="0"/>
        <v>65</v>
      </c>
      <c r="P14" s="26">
        <f>DATE(YEAR(M14) +O14, MONTH(M14), DAY(M14))</f>
        <v>53328</v>
      </c>
      <c r="Q14" s="30">
        <f t="shared" ca="1" si="1"/>
        <v>8907</v>
      </c>
    </row>
  </sheetData>
  <mergeCells count="12">
    <mergeCell ref="N2:P2"/>
    <mergeCell ref="L3:L6"/>
    <mergeCell ref="B4:B6"/>
    <mergeCell ref="C4:C6"/>
    <mergeCell ref="D4:D6"/>
    <mergeCell ref="E4:E6"/>
    <mergeCell ref="F4:F6"/>
    <mergeCell ref="G4:G6"/>
    <mergeCell ref="H4:H6"/>
    <mergeCell ref="I4:I6"/>
    <mergeCell ref="J3:J6"/>
    <mergeCell ref="N4:N6"/>
  </mergeCells>
  <dataValidations count="2">
    <dataValidation type="list" allowBlank="1" showInputMessage="1" showErrorMessage="1" sqref="H4" xr:uid="{D70AB1DE-2D6A-405C-9FB8-EEC972EB9441}">
      <formula1>INDIRECT(#REF!)</formula1>
    </dataValidation>
    <dataValidation type="list" allowBlank="1" showInputMessage="1" showErrorMessage="1" sqref="G4" xr:uid="{FDBC63DC-1340-49CF-BBDB-B67AA6F11C55}">
      <formula1>INDIRECT(G3)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Ph-2</dc:creator>
  <cp:lastModifiedBy>محمد صالح</cp:lastModifiedBy>
  <dcterms:created xsi:type="dcterms:W3CDTF">2015-06-05T18:17:20Z</dcterms:created>
  <dcterms:modified xsi:type="dcterms:W3CDTF">2021-08-13T19:07:57Z</dcterms:modified>
</cp:coreProperties>
</file>