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li.ali\Downloads\"/>
    </mc:Choice>
  </mc:AlternateContent>
  <xr:revisionPtr revIDLastSave="0" documentId="13_ncr:1_{156E68DE-7AB2-40F7-A291-788B1A8B65D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tem card" sheetId="1" r:id="rId1"/>
  </sheets>
  <definedNames>
    <definedName name="_xlnm._FilterDatabase" localSheetId="0" hidden="1">'Item card'!$B$2:$F$41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1" l="1" a="1"/>
  <c r="G5" i="1" s="1"/>
  <c r="I6" i="1" a="1"/>
  <c r="I6" i="1" s="1"/>
  <c r="I7" i="1" a="1"/>
  <c r="I7" i="1"/>
  <c r="I8" i="1" a="1"/>
  <c r="I8" i="1" s="1"/>
  <c r="I9" i="1" a="1"/>
  <c r="I9" i="1"/>
  <c r="I10" i="1" a="1"/>
  <c r="I10" i="1" s="1"/>
  <c r="I11" i="1" a="1"/>
  <c r="I11" i="1" s="1"/>
  <c r="I12" i="1" a="1"/>
  <c r="I12" i="1" s="1"/>
  <c r="I13" i="1" a="1"/>
  <c r="I13" i="1" s="1"/>
  <c r="I14" i="1" a="1"/>
  <c r="I14" i="1" s="1"/>
  <c r="I15" i="1" a="1"/>
  <c r="I15" i="1"/>
  <c r="I16" i="1" a="1"/>
  <c r="I16" i="1" s="1"/>
  <c r="I17" i="1" a="1"/>
  <c r="I17" i="1"/>
  <c r="I18" i="1" a="1"/>
  <c r="I18" i="1" s="1"/>
  <c r="I19" i="1" a="1"/>
  <c r="I19" i="1" s="1"/>
  <c r="I20" i="1" a="1"/>
  <c r="I20" i="1" s="1"/>
  <c r="I21" i="1" a="1"/>
  <c r="I21" i="1" s="1"/>
  <c r="I22" i="1" a="1"/>
  <c r="I22" i="1" s="1"/>
  <c r="I23" i="1" a="1"/>
  <c r="I23" i="1"/>
  <c r="I24" i="1" a="1"/>
  <c r="I24" i="1" s="1"/>
  <c r="I25" i="1" a="1"/>
  <c r="I25" i="1"/>
  <c r="I26" i="1" a="1"/>
  <c r="I26" i="1" s="1"/>
  <c r="I27" i="1" a="1"/>
  <c r="I27" i="1" s="1"/>
  <c r="I28" i="1" a="1"/>
  <c r="I28" i="1" s="1"/>
  <c r="I29" i="1" a="1"/>
  <c r="I29" i="1" s="1"/>
  <c r="I30" i="1" a="1"/>
  <c r="I30" i="1" s="1"/>
  <c r="I31" i="1" a="1"/>
  <c r="I31" i="1"/>
  <c r="I32" i="1" a="1"/>
  <c r="I32" i="1" s="1"/>
  <c r="I33" i="1" a="1"/>
  <c r="I33" i="1"/>
  <c r="I34" i="1" a="1"/>
  <c r="I34" i="1" s="1"/>
  <c r="I35" i="1" a="1"/>
  <c r="I35" i="1" s="1"/>
  <c r="I36" i="1" a="1"/>
  <c r="I36" i="1" s="1"/>
  <c r="I37" i="1" a="1"/>
  <c r="I37" i="1" s="1"/>
  <c r="I38" i="1" a="1"/>
  <c r="I38" i="1" s="1"/>
  <c r="I39" i="1" a="1"/>
  <c r="I39" i="1"/>
  <c r="I40" i="1" a="1"/>
  <c r="I40" i="1" s="1"/>
  <c r="I41" i="1" a="1"/>
  <c r="I41" i="1"/>
  <c r="I5" i="1" a="1"/>
  <c r="I5" i="1" s="1"/>
  <c r="H6" i="1" a="1"/>
  <c r="H6" i="1" s="1"/>
  <c r="H7" i="1" a="1"/>
  <c r="H7" i="1"/>
  <c r="H8" i="1" a="1"/>
  <c r="H8" i="1" s="1"/>
  <c r="H9" i="1" a="1"/>
  <c r="H9" i="1" s="1"/>
  <c r="H10" i="1" a="1"/>
  <c r="H10" i="1" s="1"/>
  <c r="H11" i="1" a="1"/>
  <c r="H11" i="1" s="1"/>
  <c r="H12" i="1" a="1"/>
  <c r="H12" i="1" s="1"/>
  <c r="H13" i="1" a="1"/>
  <c r="H13" i="1"/>
  <c r="H14" i="1" a="1"/>
  <c r="H14" i="1" s="1"/>
  <c r="H15" i="1" a="1"/>
  <c r="H15" i="1"/>
  <c r="H16" i="1" a="1"/>
  <c r="H16" i="1" s="1"/>
  <c r="H17" i="1" a="1"/>
  <c r="H17" i="1" s="1"/>
  <c r="H18" i="1" a="1"/>
  <c r="H18" i="1" s="1"/>
  <c r="H19" i="1" a="1"/>
  <c r="H19" i="1" s="1"/>
  <c r="H20" i="1" a="1"/>
  <c r="H20" i="1" s="1"/>
  <c r="H21" i="1" a="1"/>
  <c r="H21" i="1" s="1"/>
  <c r="H22" i="1" a="1"/>
  <c r="H22" i="1" s="1"/>
  <c r="H23" i="1" a="1"/>
  <c r="H23" i="1" s="1"/>
  <c r="H24" i="1" a="1"/>
  <c r="H24" i="1" s="1"/>
  <c r="H25" i="1" a="1"/>
  <c r="H25" i="1" s="1"/>
  <c r="H26" i="1" a="1"/>
  <c r="H26" i="1" s="1"/>
  <c r="H27" i="1" a="1"/>
  <c r="H27" i="1"/>
  <c r="H28" i="1" a="1"/>
  <c r="H28" i="1" s="1"/>
  <c r="H29" i="1" a="1"/>
  <c r="H29" i="1"/>
  <c r="H30" i="1" a="1"/>
  <c r="H30" i="1" s="1"/>
  <c r="H31" i="1" a="1"/>
  <c r="H31" i="1" s="1"/>
  <c r="H32" i="1" a="1"/>
  <c r="H32" i="1" s="1"/>
  <c r="H33" i="1" a="1"/>
  <c r="H33" i="1" s="1"/>
  <c r="H34" i="1" a="1"/>
  <c r="H34" i="1" s="1"/>
  <c r="H35" i="1" a="1"/>
  <c r="H35" i="1"/>
  <c r="H36" i="1" a="1"/>
  <c r="H36" i="1" s="1"/>
  <c r="H37" i="1" a="1"/>
  <c r="H37" i="1"/>
  <c r="H38" i="1" a="1"/>
  <c r="H38" i="1" s="1"/>
  <c r="H39" i="1" a="1"/>
  <c r="H39" i="1" s="1"/>
  <c r="H40" i="1" a="1"/>
  <c r="H40" i="1" s="1"/>
  <c r="H41" i="1" a="1"/>
  <c r="H41" i="1" s="1"/>
  <c r="H5" i="1" a="1"/>
  <c r="H5" i="1" s="1"/>
  <c r="G36" i="1" a="1"/>
  <c r="G36" i="1" s="1"/>
  <c r="G37" i="1" a="1"/>
  <c r="G37" i="1" s="1"/>
  <c r="G38" i="1" a="1"/>
  <c r="G38" i="1" s="1"/>
  <c r="G39" i="1" a="1"/>
  <c r="G39" i="1"/>
  <c r="G40" i="1" a="1"/>
  <c r="G40" i="1" s="1"/>
  <c r="G41" i="1" a="1"/>
  <c r="G41" i="1" s="1"/>
  <c r="G34" i="1" a="1"/>
  <c r="G34" i="1" s="1"/>
  <c r="G35" i="1" a="1"/>
  <c r="G35" i="1" s="1"/>
  <c r="G6" i="1" a="1"/>
  <c r="G6" i="1" s="1"/>
  <c r="G7" i="1" a="1"/>
  <c r="G7" i="1"/>
  <c r="G8" i="1" a="1"/>
  <c r="G8" i="1" s="1"/>
  <c r="G9" i="1" a="1"/>
  <c r="G9" i="1"/>
  <c r="G10" i="1" a="1"/>
  <c r="G10" i="1" s="1"/>
  <c r="G11" i="1" a="1"/>
  <c r="G11" i="1" s="1"/>
  <c r="G12" i="1" a="1"/>
  <c r="G12" i="1" s="1"/>
  <c r="G13" i="1" a="1"/>
  <c r="G13" i="1" s="1"/>
  <c r="G14" i="1" a="1"/>
  <c r="G14" i="1" s="1"/>
  <c r="G15" i="1" a="1"/>
  <c r="G15" i="1"/>
  <c r="G16" i="1" a="1"/>
  <c r="G16" i="1" s="1"/>
  <c r="G17" i="1" a="1"/>
  <c r="G17" i="1"/>
  <c r="G18" i="1" a="1"/>
  <c r="G18" i="1" s="1"/>
  <c r="G19" i="1" a="1"/>
  <c r="G19" i="1" s="1"/>
  <c r="G20" i="1" a="1"/>
  <c r="G20" i="1" s="1"/>
  <c r="G21" i="1" a="1"/>
  <c r="G21" i="1" s="1"/>
  <c r="G22" i="1" a="1"/>
  <c r="G22" i="1" s="1"/>
  <c r="G23" i="1" a="1"/>
  <c r="G23" i="1"/>
  <c r="G24" i="1" a="1"/>
  <c r="G24" i="1" s="1"/>
  <c r="G25" i="1" a="1"/>
  <c r="G25" i="1"/>
  <c r="G26" i="1" a="1"/>
  <c r="G26" i="1" s="1"/>
  <c r="G27" i="1" a="1"/>
  <c r="G27" i="1" s="1"/>
  <c r="G28" i="1" a="1"/>
  <c r="G28" i="1" s="1"/>
  <c r="G29" i="1" a="1"/>
  <c r="G29" i="1" s="1"/>
  <c r="G30" i="1" a="1"/>
  <c r="G30" i="1" s="1"/>
  <c r="G31" i="1" a="1"/>
  <c r="G31" i="1"/>
  <c r="G32" i="1" a="1"/>
  <c r="G32" i="1" s="1"/>
  <c r="G33" i="1" a="1"/>
  <c r="G33" i="1" s="1"/>
</calcChain>
</file>

<file path=xl/sharedStrings.xml><?xml version="1.0" encoding="utf-8"?>
<sst xmlns="http://schemas.openxmlformats.org/spreadsheetml/2006/main" count="89" uniqueCount="22">
  <si>
    <t>نوع السيارة</t>
  </si>
  <si>
    <t>التاريخ</t>
  </si>
  <si>
    <t>الماركة</t>
  </si>
  <si>
    <t>سعر التكلفة</t>
  </si>
  <si>
    <t>من تاريخ</t>
  </si>
  <si>
    <t>Aston Martin</t>
  </si>
  <si>
    <t>Rolls Royce</t>
  </si>
  <si>
    <t>Camargue</t>
  </si>
  <si>
    <t>الى تاريخ</t>
  </si>
  <si>
    <t>DBS</t>
  </si>
  <si>
    <t>Silver Ghost</t>
  </si>
  <si>
    <t>DB7</t>
  </si>
  <si>
    <t>DB9</t>
  </si>
  <si>
    <t>DB4</t>
  </si>
  <si>
    <t>Vantage</t>
  </si>
  <si>
    <t>Vanquish</t>
  </si>
  <si>
    <t>Rapide</t>
  </si>
  <si>
    <t>Zagato</t>
  </si>
  <si>
    <t>Wraith</t>
  </si>
  <si>
    <t>Silver Shadow</t>
  </si>
  <si>
    <t>Silver Seraph</t>
  </si>
  <si>
    <t>Phantom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</si>
</sst>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409]* #,##0_ ;_-[$$-409]* \-#,##0\ ;_-[$$-409]* &quot;-&quot;??_ ;_-@_ "/>
  </numFmts>
  <fonts count="2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21734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164" fontId="0" fillId="0" borderId="2" xfId="0" applyNumberFormat="1" applyBorder="1"/>
    <xf numFmtId="0" fontId="1" fillId="3" borderId="0" xfId="0" applyFont="1" applyFill="1" applyAlignment="1">
      <alignment horizontal="center" vertical="center"/>
    </xf>
    <xf numFmtId="14" fontId="1" fillId="4" borderId="3" xfId="0" applyNumberFormat="1" applyFont="1" applyFill="1" applyBorder="1" applyAlignment="1">
      <alignment horizontal="center" vertical="center"/>
    </xf>
    <xf numFmtId="14" fontId="0" fillId="6" borderId="2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B2:T41"/>
  <sheetViews>
    <sheetView showGridLines="0" tabSelected="1" workbookViewId="0">
      <selection activeCell="I5" sqref="I5:I25"/>
    </sheetView>
  </sheetViews>
  <sheetFormatPr defaultRowHeight="15" x14ac:dyDescent="0.25"/>
  <cols>
    <col min="2" max="3" width="15.5703125" customWidth="1"/>
    <col min="4" max="4" width="14.85546875" customWidth="1"/>
    <col min="5" max="5" width="12.5703125" customWidth="1"/>
    <col min="7" max="7" width="10.7109375" bestFit="1" customWidth="1"/>
    <col min="8" max="8" width="14.42578125" customWidth="1"/>
    <col min="9" max="9" width="15.140625" customWidth="1"/>
    <col min="11" max="11" width="13.42578125" bestFit="1" customWidth="1"/>
    <col min="12" max="12" width="10.7109375" bestFit="1" customWidth="1"/>
    <col min="14" max="14" width="13.42578125" bestFit="1" customWidth="1"/>
  </cols>
  <sheetData>
    <row r="2" spans="2:20" ht="18.75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0</v>
      </c>
      <c r="H2" s="2" t="s">
        <v>4</v>
      </c>
      <c r="I2" s="3">
        <v>44256</v>
      </c>
      <c r="K2" s="4" t="s">
        <v>5</v>
      </c>
      <c r="T2" t="s">
        <v>6</v>
      </c>
    </row>
    <row r="3" spans="2:20" ht="18.75" x14ac:dyDescent="0.25">
      <c r="B3" s="5" t="s">
        <v>6</v>
      </c>
      <c r="C3" s="6">
        <v>44256</v>
      </c>
      <c r="D3" s="5" t="s">
        <v>7</v>
      </c>
      <c r="E3" s="7">
        <v>50000</v>
      </c>
      <c r="H3" s="8" t="s">
        <v>8</v>
      </c>
      <c r="I3" s="9">
        <v>44293</v>
      </c>
      <c r="T3" t="s">
        <v>5</v>
      </c>
    </row>
    <row r="4" spans="2:20" ht="18.75" x14ac:dyDescent="0.25">
      <c r="B4" s="5" t="s">
        <v>5</v>
      </c>
      <c r="C4" s="6">
        <v>44257</v>
      </c>
      <c r="D4" s="5" t="s">
        <v>9</v>
      </c>
      <c r="E4" s="7">
        <v>75000</v>
      </c>
      <c r="G4" s="1" t="s">
        <v>1</v>
      </c>
      <c r="H4" s="1" t="s">
        <v>2</v>
      </c>
      <c r="I4" s="1" t="s">
        <v>3</v>
      </c>
    </row>
    <row r="5" spans="2:20" x14ac:dyDescent="0.25">
      <c r="B5" s="5" t="s">
        <v>6</v>
      </c>
      <c r="C5" s="6">
        <v>44258</v>
      </c>
      <c r="D5" s="5" t="s">
        <v>10</v>
      </c>
      <c r="E5" s="7">
        <v>75000</v>
      </c>
      <c r="G5" s="10">
        <f t="array" ref="G5">IFERROR(INDEX($C$3:$C$40,SMALL(IF(($C$3:$C$40&lt;=$I$3)*($C$3:$C$40&gt;=$I$2)*($B$3:$B$40=$K$2),MATCH(ROW($C$3:$C$40),ROW($C$3:$C$40)),""),ROW(A1)),COLUMN(A1)),"")</f>
        <v>44257</v>
      </c>
      <c r="H5" s="10" t="str">
        <f t="array" ref="H5">IFERROR(INDEX($D$3:$D$40,SMALL(IF(($C$3:$C$40&lt;=$I$3)*($C$3:$C$40&gt;=$I$2)*($B$3:$B$40=$K$2),MATCH(ROW($D$3:$D$40),ROW($D$3:$D$40)),""),ROW(A1)),COLUMN(A1)),"")</f>
        <v>DBS</v>
      </c>
      <c r="I5" s="7">
        <f t="array" ref="I5">IFERROR(INDEX($E$3:$E$40,SMALL(IF(($C$3:$C$40&lt;=$I$3)*($C$3:$C$40&gt;=$I$2)*($B$3:$B$40=$K$2),MATCH(ROW($E$3:$E$40),ROW($E$3:$E$40)),""),ROW(A1)),COLUMN(A1)),"")</f>
        <v>75000</v>
      </c>
    </row>
    <row r="6" spans="2:20" x14ac:dyDescent="0.25">
      <c r="B6" s="5" t="s">
        <v>6</v>
      </c>
      <c r="C6" s="6">
        <v>44259</v>
      </c>
      <c r="D6" s="5" t="s">
        <v>10</v>
      </c>
      <c r="E6" s="7">
        <v>88000</v>
      </c>
      <c r="G6" s="10">
        <f t="array" ref="G6">IFERROR(INDEX($C$3:$C$40,SMALL(IF(($C$3:$C$40&lt;=$I$3)*($C$3:$C$40&gt;=$I$2)*($B$3:$B$40=$K$2),MATCH(ROW($C$3:$C$40),ROW($C$3:$C$40)),""),ROW(A2)),COLUMN(A2)),"")</f>
        <v>44262</v>
      </c>
      <c r="H6" s="10" t="str">
        <f t="array" ref="H6">IFERROR(INDEX($D$3:$D$40,SMALL(IF(($C$3:$C$40&lt;=$I$3)*($C$3:$C$40&gt;=$I$2)*($B$3:$B$40=$K$2),MATCH(ROW($D$3:$D$40),ROW($D$3:$D$40)),""),ROW(A2)),COLUMN(A2)),"")</f>
        <v>DBS</v>
      </c>
      <c r="I6" s="7">
        <f t="array" ref="I6">IFERROR(INDEX($E$3:$E$40,SMALL(IF(($C$3:$C$40&lt;=$I$3)*($C$3:$C$40&gt;=$I$2)*($B$3:$B$40=$K$2),MATCH(ROW($E$3:$E$40),ROW($E$3:$E$40)),""),ROW(A2)),COLUMN(A2)),"")</f>
        <v>56000</v>
      </c>
    </row>
    <row r="7" spans="2:20" x14ac:dyDescent="0.25">
      <c r="B7" s="5" t="s">
        <v>6</v>
      </c>
      <c r="C7" s="6">
        <v>44260</v>
      </c>
      <c r="D7" s="5" t="s">
        <v>7</v>
      </c>
      <c r="E7" s="7">
        <v>62000</v>
      </c>
      <c r="G7" s="10">
        <f t="array" ref="G7">IFERROR(INDEX($C$3:$C$40,SMALL(IF(($C$3:$C$40&lt;=$I$3)*($C$3:$C$40&gt;=$I$2)*($B$3:$B$40=$K$2),MATCH(ROW($C$3:$C$40),ROW($C$3:$C$40)),""),ROW(A3)),COLUMN(A3)),"")</f>
        <v>44263</v>
      </c>
      <c r="H7" s="10" t="str">
        <f t="array" ref="H7">IFERROR(INDEX($D$3:$D$40,SMALL(IF(($C$3:$C$40&lt;=$I$3)*($C$3:$C$40&gt;=$I$2)*($B$3:$B$40=$K$2),MATCH(ROW($D$3:$D$40),ROW($D$3:$D$40)),""),ROW(A3)),COLUMN(A3)),"")</f>
        <v>DB7</v>
      </c>
      <c r="I7" s="7">
        <f t="array" ref="I7">IFERROR(INDEX($E$3:$E$40,SMALL(IF(($C$3:$C$40&lt;=$I$3)*($C$3:$C$40&gt;=$I$2)*($B$3:$B$40=$K$2),MATCH(ROW($E$3:$E$40),ROW($E$3:$E$40)),""),ROW(A3)),COLUMN(A3)),"")</f>
        <v>23500</v>
      </c>
    </row>
    <row r="8" spans="2:20" x14ac:dyDescent="0.25">
      <c r="B8" s="5" t="s">
        <v>6</v>
      </c>
      <c r="C8" s="6">
        <v>44261</v>
      </c>
      <c r="D8" s="5" t="s">
        <v>7</v>
      </c>
      <c r="E8" s="7">
        <v>125000</v>
      </c>
      <c r="G8" s="10">
        <f t="array" ref="G8">IFERROR(INDEX($C$3:$C$40,SMALL(IF(($C$3:$C$40&lt;=$I$3)*($C$3:$C$40&gt;=$I$2)*($B$3:$B$40=$K$2),MATCH(ROW($C$3:$C$40),ROW($C$3:$C$40)),""),ROW(A4)),COLUMN(A4)),"")</f>
        <v>44264</v>
      </c>
      <c r="H8" s="10" t="str">
        <f t="array" ref="H8">IFERROR(INDEX($D$3:$D$40,SMALL(IF(($C$3:$C$40&lt;=$I$3)*($C$3:$C$40&gt;=$I$2)*($B$3:$B$40=$K$2),MATCH(ROW($D$3:$D$40),ROW($D$3:$D$40)),""),ROW(A4)),COLUMN(A4)),"")</f>
        <v>DB9</v>
      </c>
      <c r="I8" s="7">
        <f t="array" ref="I8">IFERROR(INDEX($E$3:$E$40,SMALL(IF(($C$3:$C$40&lt;=$I$3)*($C$3:$C$40&gt;=$I$2)*($B$3:$B$40=$K$2),MATCH(ROW($E$3:$E$40),ROW($E$3:$E$40)),""),ROW(A4)),COLUMN(A4)),"")</f>
        <v>15500</v>
      </c>
    </row>
    <row r="9" spans="2:20" x14ac:dyDescent="0.25">
      <c r="B9" s="5" t="s">
        <v>5</v>
      </c>
      <c r="C9" s="6">
        <v>44262</v>
      </c>
      <c r="D9" s="5" t="s">
        <v>9</v>
      </c>
      <c r="E9" s="7">
        <v>56000</v>
      </c>
      <c r="G9" s="10">
        <f t="array" ref="G9">IFERROR(INDEX($C$3:$C$40,SMALL(IF(($C$3:$C$40&lt;=$I$3)*($C$3:$C$40&gt;=$I$2)*($B$3:$B$40=$K$2),MATCH(ROW($C$3:$C$40),ROW($C$3:$C$40)),""),ROW(A5)),COLUMN(A5)),"")</f>
        <v>44265</v>
      </c>
      <c r="H9" s="10" t="str">
        <f t="array" ref="H9">IFERROR(INDEX($D$3:$D$40,SMALL(IF(($C$3:$C$40&lt;=$I$3)*($C$3:$C$40&gt;=$I$2)*($B$3:$B$40=$K$2),MATCH(ROW($D$3:$D$40),ROW($D$3:$D$40)),""),ROW(A5)),COLUMN(A5)),"")</f>
        <v>DB9</v>
      </c>
      <c r="I9" s="7">
        <f t="array" ref="I9">IFERROR(INDEX($E$3:$E$40,SMALL(IF(($C$3:$C$40&lt;=$I$3)*($C$3:$C$40&gt;=$I$2)*($B$3:$B$40=$K$2),MATCH(ROW($E$3:$E$40),ROW($E$3:$E$40)),""),ROW(A5)),COLUMN(A5)),"")</f>
        <v>75890</v>
      </c>
    </row>
    <row r="10" spans="2:20" x14ac:dyDescent="0.25">
      <c r="B10" s="5" t="s">
        <v>5</v>
      </c>
      <c r="C10" s="6">
        <v>44263</v>
      </c>
      <c r="D10" s="5" t="s">
        <v>11</v>
      </c>
      <c r="E10" s="7">
        <v>23500</v>
      </c>
      <c r="G10" s="10">
        <f t="array" ref="G10">IFERROR(INDEX($C$3:$C$40,SMALL(IF(($C$3:$C$40&lt;=$I$3)*($C$3:$C$40&gt;=$I$2)*($B$3:$B$40=$K$2),MATCH(ROW($C$3:$C$40),ROW($C$3:$C$40)),""),ROW(A6)),COLUMN(A6)),"")</f>
        <v>44266</v>
      </c>
      <c r="H10" s="10" t="str">
        <f t="array" ref="H10">IFERROR(INDEX($D$3:$D$40,SMALL(IF(($C$3:$C$40&lt;=$I$3)*($C$3:$C$40&gt;=$I$2)*($B$3:$B$40=$K$2),MATCH(ROW($D$3:$D$40),ROW($D$3:$D$40)),""),ROW(A6)),COLUMN(A6)),"")</f>
        <v>DB4</v>
      </c>
      <c r="I10" s="7">
        <f t="array" ref="I10">IFERROR(INDEX($E$3:$E$40,SMALL(IF(($C$3:$C$40&lt;=$I$3)*($C$3:$C$40&gt;=$I$2)*($B$3:$B$40=$K$2),MATCH(ROW($E$3:$E$40),ROW($E$3:$E$40)),""),ROW(A6)),COLUMN(A6)),"")</f>
        <v>99000</v>
      </c>
    </row>
    <row r="11" spans="2:20" x14ac:dyDescent="0.25">
      <c r="B11" s="5" t="s">
        <v>5</v>
      </c>
      <c r="C11" s="6">
        <v>44264</v>
      </c>
      <c r="D11" s="5" t="s">
        <v>12</v>
      </c>
      <c r="E11" s="7">
        <v>15500</v>
      </c>
      <c r="G11" s="10">
        <f t="array" ref="G11">IFERROR(INDEX($C$3:$C$40,SMALL(IF(($C$3:$C$40&lt;=$I$3)*($C$3:$C$40&gt;=$I$2)*($B$3:$B$40=$K$2),MATCH(ROW($C$3:$C$40),ROW($C$3:$C$40)),""),ROW(A7)),COLUMN(A7)),"")</f>
        <v>44267</v>
      </c>
      <c r="H11" s="10" t="str">
        <f t="array" ref="H11">IFERROR(INDEX($D$3:$D$40,SMALL(IF(($C$3:$C$40&lt;=$I$3)*($C$3:$C$40&gt;=$I$2)*($B$3:$B$40=$K$2),MATCH(ROW($D$3:$D$40),ROW($D$3:$D$40)),""),ROW(A7)),COLUMN(A7)),"")</f>
        <v>Vantage</v>
      </c>
      <c r="I11" s="7">
        <f t="array" ref="I11">IFERROR(INDEX($E$3:$E$40,SMALL(IF(($C$3:$C$40&lt;=$I$3)*($C$3:$C$40&gt;=$I$2)*($B$3:$B$40=$K$2),MATCH(ROW($E$3:$E$40),ROW($E$3:$E$40)),""),ROW(A7)),COLUMN(A7)),"")</f>
        <v>125000</v>
      </c>
    </row>
    <row r="12" spans="2:20" x14ac:dyDescent="0.25">
      <c r="B12" s="5" t="s">
        <v>5</v>
      </c>
      <c r="C12" s="6">
        <v>44265</v>
      </c>
      <c r="D12" s="5" t="s">
        <v>12</v>
      </c>
      <c r="E12" s="7">
        <v>75890</v>
      </c>
      <c r="G12" s="10">
        <f t="array" ref="G12">IFERROR(INDEX($C$3:$C$40,SMALL(IF(($C$3:$C$40&lt;=$I$3)*($C$3:$C$40&gt;=$I$2)*($B$3:$B$40=$K$2),MATCH(ROW($C$3:$C$40),ROW($C$3:$C$40)),""),ROW(A8)),COLUMN(A8)),"")</f>
        <v>44268</v>
      </c>
      <c r="H12" s="10" t="str">
        <f t="array" ref="H12">IFERROR(INDEX($D$3:$D$40,SMALL(IF(($C$3:$C$40&lt;=$I$3)*($C$3:$C$40&gt;=$I$2)*($B$3:$B$40=$K$2),MATCH(ROW($D$3:$D$40),ROW($D$3:$D$40)),""),ROW(A8)),COLUMN(A8)),"")</f>
        <v>Vanquish</v>
      </c>
      <c r="I12" s="7">
        <f t="array" ref="I12">IFERROR(INDEX($E$3:$E$40,SMALL(IF(($C$3:$C$40&lt;=$I$3)*($C$3:$C$40&gt;=$I$2)*($B$3:$B$40=$K$2),MATCH(ROW($E$3:$E$40),ROW($E$3:$E$40)),""),ROW(A8)),COLUMN(A8)),"")</f>
        <v>125000</v>
      </c>
    </row>
    <row r="13" spans="2:20" x14ac:dyDescent="0.25">
      <c r="B13" s="5" t="s">
        <v>5</v>
      </c>
      <c r="C13" s="6">
        <v>44266</v>
      </c>
      <c r="D13" s="5" t="s">
        <v>13</v>
      </c>
      <c r="E13" s="7">
        <v>99000</v>
      </c>
      <c r="G13" s="10">
        <f t="array" ref="G13">IFERROR(INDEX($C$3:$C$40,SMALL(IF(($C$3:$C$40&lt;=$I$3)*($C$3:$C$40&gt;=$I$2)*($B$3:$B$40=$K$2),MATCH(ROW($C$3:$C$40),ROW($C$3:$C$40)),""),ROW(A9)),COLUMN(A9)),"")</f>
        <v>44269</v>
      </c>
      <c r="H13" s="10" t="str">
        <f t="array" ref="H13">IFERROR(INDEX($D$3:$D$40,SMALL(IF(($C$3:$C$40&lt;=$I$3)*($C$3:$C$40&gt;=$I$2)*($B$3:$B$40=$K$2),MATCH(ROW($D$3:$D$40),ROW($D$3:$D$40)),""),ROW(A9)),COLUMN(A9)),"")</f>
        <v>Rapide</v>
      </c>
      <c r="I13" s="7">
        <f t="array" ref="I13">IFERROR(INDEX($E$3:$E$40,SMALL(IF(($C$3:$C$40&lt;=$I$3)*($C$3:$C$40&gt;=$I$2)*($B$3:$B$40=$K$2),MATCH(ROW($E$3:$E$40),ROW($E$3:$E$40)),""),ROW(A9)),COLUMN(A9)),"")</f>
        <v>155000</v>
      </c>
    </row>
    <row r="14" spans="2:20" x14ac:dyDescent="0.25">
      <c r="B14" s="5" t="s">
        <v>5</v>
      </c>
      <c r="C14" s="6">
        <v>44267</v>
      </c>
      <c r="D14" s="5" t="s">
        <v>14</v>
      </c>
      <c r="E14" s="7">
        <v>125000</v>
      </c>
      <c r="G14" s="10">
        <f t="array" ref="G14">IFERROR(INDEX($C$3:$C$40,SMALL(IF(($C$3:$C$40&lt;=$I$3)*($C$3:$C$40&gt;=$I$2)*($B$3:$B$40=$K$2),MATCH(ROW($C$3:$C$40),ROW($C$3:$C$40)),""),ROW(A10)),COLUMN(A10)),"")</f>
        <v>44270</v>
      </c>
      <c r="H14" s="10" t="str">
        <f t="array" ref="H14">IFERROR(INDEX($D$3:$D$40,SMALL(IF(($C$3:$C$40&lt;=$I$3)*($C$3:$C$40&gt;=$I$2)*($B$3:$B$40=$K$2),MATCH(ROW($D$3:$D$40),ROW($D$3:$D$40)),""),ROW(A10)),COLUMN(A10)),"")</f>
        <v>Zagato</v>
      </c>
      <c r="I14" s="7">
        <f t="array" ref="I14">IFERROR(INDEX($E$3:$E$40,SMALL(IF(($C$3:$C$40&lt;=$I$3)*($C$3:$C$40&gt;=$I$2)*($B$3:$B$40=$K$2),MATCH(ROW($E$3:$E$40),ROW($E$3:$E$40)),""),ROW(A10)),COLUMN(A10)),"")</f>
        <v>125000</v>
      </c>
    </row>
    <row r="15" spans="2:20" x14ac:dyDescent="0.25">
      <c r="B15" s="5" t="s">
        <v>5</v>
      </c>
      <c r="C15" s="6">
        <v>44268</v>
      </c>
      <c r="D15" s="5" t="s">
        <v>15</v>
      </c>
      <c r="E15" s="7">
        <v>125000</v>
      </c>
      <c r="G15" s="10">
        <f t="array" ref="G15">IFERROR(INDEX($C$3:$C$40,SMALL(IF(($C$3:$C$40&lt;=$I$3)*($C$3:$C$40&gt;=$I$2)*($B$3:$B$40=$K$2),MATCH(ROW($C$3:$C$40),ROW($C$3:$C$40)),""),ROW(A11)),COLUMN(A11)),"")</f>
        <v>44283</v>
      </c>
      <c r="H15" s="10" t="str">
        <f t="array" ref="H15">IFERROR(INDEX($D$3:$D$40,SMALL(IF(($C$3:$C$40&lt;=$I$3)*($C$3:$C$40&gt;=$I$2)*($B$3:$B$40=$K$2),MATCH(ROW($D$3:$D$40),ROW($D$3:$D$40)),""),ROW(A11)),COLUMN(A11)),"")</f>
        <v>DB9</v>
      </c>
      <c r="I15" s="7">
        <f t="array" ref="I15">IFERROR(INDEX($E$3:$E$40,SMALL(IF(($C$3:$C$40&lt;=$I$3)*($C$3:$C$40&gt;=$I$2)*($B$3:$B$40=$K$2),MATCH(ROW($E$3:$E$40),ROW($E$3:$E$40)),""),ROW(A11)),COLUMN(A11)),"")</f>
        <v>75890</v>
      </c>
    </row>
    <row r="16" spans="2:20" x14ac:dyDescent="0.25">
      <c r="B16" s="5" t="s">
        <v>5</v>
      </c>
      <c r="C16" s="6">
        <v>44269</v>
      </c>
      <c r="D16" s="5" t="s">
        <v>16</v>
      </c>
      <c r="E16" s="7">
        <v>155000</v>
      </c>
      <c r="G16" s="10">
        <f t="array" ref="G16">IFERROR(INDEX($C$3:$C$40,SMALL(IF(($C$3:$C$40&lt;=$I$3)*($C$3:$C$40&gt;=$I$2)*($B$3:$B$40=$K$2),MATCH(ROW($C$3:$C$40),ROW($C$3:$C$40)),""),ROW(A12)),COLUMN(A12)),"")</f>
        <v>44284</v>
      </c>
      <c r="H16" s="10" t="str">
        <f t="array" ref="H16">IFERROR(INDEX($D$3:$D$40,SMALL(IF(($C$3:$C$40&lt;=$I$3)*($C$3:$C$40&gt;=$I$2)*($B$3:$B$40=$K$2),MATCH(ROW($D$3:$D$40),ROW($D$3:$D$40)),""),ROW(A12)),COLUMN(A12)),"")</f>
        <v>DB4</v>
      </c>
      <c r="I16" s="7">
        <f t="array" ref="I16">IFERROR(INDEX($E$3:$E$40,SMALL(IF(($C$3:$C$40&lt;=$I$3)*($C$3:$C$40&gt;=$I$2)*($B$3:$B$40=$K$2),MATCH(ROW($E$3:$E$40),ROW($E$3:$E$40)),""),ROW(A12)),COLUMN(A12)),"")</f>
        <v>75890</v>
      </c>
    </row>
    <row r="17" spans="2:9" x14ac:dyDescent="0.25">
      <c r="B17" s="5" t="s">
        <v>5</v>
      </c>
      <c r="C17" s="6">
        <v>44270</v>
      </c>
      <c r="D17" s="5" t="s">
        <v>17</v>
      </c>
      <c r="E17" s="7">
        <v>125000</v>
      </c>
      <c r="G17" s="10">
        <f t="array" ref="G17">IFERROR(INDEX($C$3:$C$40,SMALL(IF(($C$3:$C$40&lt;=$I$3)*($C$3:$C$40&gt;=$I$2)*($B$3:$B$40=$K$2),MATCH(ROW($C$3:$C$40),ROW($C$3:$C$40)),""),ROW(A13)),COLUMN(A13)),"")</f>
        <v>44285</v>
      </c>
      <c r="H17" s="10" t="str">
        <f t="array" ref="H17">IFERROR(INDEX($D$3:$D$40,SMALL(IF(($C$3:$C$40&lt;=$I$3)*($C$3:$C$40&gt;=$I$2)*($B$3:$B$40=$K$2),MATCH(ROW($D$3:$D$40),ROW($D$3:$D$40)),""),ROW(A13)),COLUMN(A13)),"")</f>
        <v>DB9</v>
      </c>
      <c r="I17" s="7">
        <f t="array" ref="I17">IFERROR(INDEX($E$3:$E$40,SMALL(IF(($C$3:$C$40&lt;=$I$3)*($C$3:$C$40&gt;=$I$2)*($B$3:$B$40=$K$2),MATCH(ROW($E$3:$E$40),ROW($E$3:$E$40)),""),ROW(A13)),COLUMN(A13)),"")</f>
        <v>75890</v>
      </c>
    </row>
    <row r="18" spans="2:9" x14ac:dyDescent="0.25">
      <c r="B18" s="5" t="s">
        <v>6</v>
      </c>
      <c r="C18" s="6">
        <v>44271</v>
      </c>
      <c r="D18" s="5" t="s">
        <v>10</v>
      </c>
      <c r="E18" s="7">
        <v>62000</v>
      </c>
      <c r="G18" s="10">
        <f t="array" ref="G18">IFERROR(INDEX($C$3:$C$40,SMALL(IF(($C$3:$C$40&lt;=$I$3)*($C$3:$C$40&gt;=$I$2)*($B$3:$B$40=$K$2),MATCH(ROW($C$3:$C$40),ROW($C$3:$C$40)),""),ROW(A14)),COLUMN(A14)),"")</f>
        <v>44286</v>
      </c>
      <c r="H18" s="10" t="str">
        <f t="array" ref="H18">IFERROR(INDEX($D$3:$D$40,SMALL(IF(($C$3:$C$40&lt;=$I$3)*($C$3:$C$40&gt;=$I$2)*($B$3:$B$40=$K$2),MATCH(ROW($D$3:$D$40),ROW($D$3:$D$40)),""),ROW(A14)),COLUMN(A14)),"")</f>
        <v>DB4</v>
      </c>
      <c r="I18" s="7">
        <f t="array" ref="I18">IFERROR(INDEX($E$3:$E$40,SMALL(IF(($C$3:$C$40&lt;=$I$3)*($C$3:$C$40&gt;=$I$2)*($B$3:$B$40=$K$2),MATCH(ROW($E$3:$E$40),ROW($E$3:$E$40)),""),ROW(A14)),COLUMN(A14)),"")</f>
        <v>75890</v>
      </c>
    </row>
    <row r="19" spans="2:9" x14ac:dyDescent="0.25">
      <c r="B19" s="5" t="s">
        <v>6</v>
      </c>
      <c r="C19" s="6">
        <v>44272</v>
      </c>
      <c r="D19" s="5" t="s">
        <v>18</v>
      </c>
      <c r="E19" s="7">
        <v>62000</v>
      </c>
      <c r="G19" s="10">
        <f t="array" ref="G19">IFERROR(INDEX($C$3:$C$40,SMALL(IF(($C$3:$C$40&lt;=$I$3)*($C$3:$C$40&gt;=$I$2)*($B$3:$B$40=$K$2),MATCH(ROW($C$3:$C$40),ROW($C$3:$C$40)),""),ROW(A15)),COLUMN(A15)),"")</f>
        <v>44287</v>
      </c>
      <c r="H19" s="10" t="str">
        <f t="array" ref="H19">IFERROR(INDEX($D$3:$D$40,SMALL(IF(($C$3:$C$40&lt;=$I$3)*($C$3:$C$40&gt;=$I$2)*($B$3:$B$40=$K$2),MATCH(ROW($D$3:$D$40),ROW($D$3:$D$40)),""),ROW(A15)),COLUMN(A15)),"")</f>
        <v>DB4</v>
      </c>
      <c r="I19" s="7">
        <f t="array" ref="I19">IFERROR(INDEX($E$3:$E$40,SMALL(IF(($C$3:$C$40&lt;=$I$3)*($C$3:$C$40&gt;=$I$2)*($B$3:$B$40=$K$2),MATCH(ROW($E$3:$E$40),ROW($E$3:$E$40)),""),ROW(A15)),COLUMN(A15)),"")</f>
        <v>75890</v>
      </c>
    </row>
    <row r="20" spans="2:9" x14ac:dyDescent="0.25">
      <c r="B20" s="5" t="s">
        <v>6</v>
      </c>
      <c r="C20" s="6">
        <v>44273</v>
      </c>
      <c r="D20" s="5" t="s">
        <v>10</v>
      </c>
      <c r="E20" s="7">
        <v>75890</v>
      </c>
      <c r="G20" s="10">
        <f t="array" ref="G20">IFERROR(INDEX($C$3:$C$40,SMALL(IF(($C$3:$C$40&lt;=$I$3)*($C$3:$C$40&gt;=$I$2)*($B$3:$B$40=$K$2),MATCH(ROW($C$3:$C$40),ROW($C$3:$C$40)),""),ROW(A16)),COLUMN(A16)),"")</f>
        <v>44288</v>
      </c>
      <c r="H20" s="10" t="str">
        <f t="array" ref="H20">IFERROR(INDEX($D$3:$D$40,SMALL(IF(($C$3:$C$40&lt;=$I$3)*($C$3:$C$40&gt;=$I$2)*($B$3:$B$40=$K$2),MATCH(ROW($D$3:$D$40),ROW($D$3:$D$40)),""),ROW(A16)),COLUMN(A16)),"")</f>
        <v>Vanquish</v>
      </c>
      <c r="I20" s="7">
        <f t="array" ref="I20">IFERROR(INDEX($E$3:$E$40,SMALL(IF(($C$3:$C$40&lt;=$I$3)*($C$3:$C$40&gt;=$I$2)*($B$3:$B$40=$K$2),MATCH(ROW($E$3:$E$40),ROW($E$3:$E$40)),""),ROW(A16)),COLUMN(A16)),"")</f>
        <v>62000</v>
      </c>
    </row>
    <row r="21" spans="2:9" x14ac:dyDescent="0.25">
      <c r="B21" s="5" t="s">
        <v>6</v>
      </c>
      <c r="C21" s="6">
        <v>44274</v>
      </c>
      <c r="D21" s="5" t="s">
        <v>7</v>
      </c>
      <c r="E21" s="7">
        <v>62000</v>
      </c>
      <c r="G21" s="10">
        <f t="array" ref="G21">IFERROR(INDEX($C$3:$C$40,SMALL(IF(($C$3:$C$40&lt;=$I$3)*($C$3:$C$40&gt;=$I$2)*($B$3:$B$40=$K$2),MATCH(ROW($C$3:$C$40),ROW($C$3:$C$40)),""),ROW(A17)),COLUMN(A17)),"")</f>
        <v>44289</v>
      </c>
      <c r="H21" s="10" t="str">
        <f t="array" ref="H21">IFERROR(INDEX($D$3:$D$40,SMALL(IF(($C$3:$C$40&lt;=$I$3)*($C$3:$C$40&gt;=$I$2)*($B$3:$B$40=$K$2),MATCH(ROW($D$3:$D$40),ROW($D$3:$D$40)),""),ROW(A17)),COLUMN(A17)),"")</f>
        <v>Vanquish</v>
      </c>
      <c r="I21" s="7">
        <f t="array" ref="I21">IFERROR(INDEX($E$3:$E$40,SMALL(IF(($C$3:$C$40&lt;=$I$3)*($C$3:$C$40&gt;=$I$2)*($B$3:$B$40=$K$2),MATCH(ROW($E$3:$E$40),ROW($E$3:$E$40)),""),ROW(A17)),COLUMN(A17)),"")</f>
        <v>62000</v>
      </c>
    </row>
    <row r="22" spans="2:9" x14ac:dyDescent="0.25">
      <c r="B22" s="5" t="s">
        <v>6</v>
      </c>
      <c r="C22" s="6">
        <v>44275</v>
      </c>
      <c r="D22" s="5" t="s">
        <v>19</v>
      </c>
      <c r="E22" s="7">
        <v>75890</v>
      </c>
      <c r="G22" s="10">
        <f t="array" ref="G22">IFERROR(INDEX($C$3:$C$40,SMALL(IF(($C$3:$C$40&lt;=$I$3)*($C$3:$C$40&gt;=$I$2)*($B$3:$B$40=$K$2),MATCH(ROW($C$3:$C$40),ROW($C$3:$C$40)),""),ROW(A18)),COLUMN(A18)),"")</f>
        <v>44290</v>
      </c>
      <c r="H22" s="10" t="str">
        <f t="array" ref="H22">IFERROR(INDEX($D$3:$D$40,SMALL(IF(($C$3:$C$40&lt;=$I$3)*($C$3:$C$40&gt;=$I$2)*($B$3:$B$40=$K$2),MATCH(ROW($D$3:$D$40),ROW($D$3:$D$40)),""),ROW(A18)),COLUMN(A18)),"")</f>
        <v>DB9</v>
      </c>
      <c r="I22" s="7">
        <f t="array" ref="I22">IFERROR(INDEX($E$3:$E$40,SMALL(IF(($C$3:$C$40&lt;=$I$3)*($C$3:$C$40&gt;=$I$2)*($B$3:$B$40=$K$2),MATCH(ROW($E$3:$E$40),ROW($E$3:$E$40)),""),ROW(A18)),COLUMN(A18)),"")</f>
        <v>62000</v>
      </c>
    </row>
    <row r="23" spans="2:9" x14ac:dyDescent="0.25">
      <c r="B23" s="5" t="s">
        <v>6</v>
      </c>
      <c r="C23" s="6">
        <v>44276</v>
      </c>
      <c r="D23" s="5" t="s">
        <v>20</v>
      </c>
      <c r="E23" s="7">
        <v>62000</v>
      </c>
      <c r="G23" s="10">
        <f t="array" ref="G23">IFERROR(INDEX($C$3:$C$40,SMALL(IF(($C$3:$C$40&lt;=$I$3)*($C$3:$C$40&gt;=$I$2)*($B$3:$B$40=$K$2),MATCH(ROW($C$3:$C$40),ROW($C$3:$C$40)),""),ROW(A19)),COLUMN(A19)),"")</f>
        <v>44291</v>
      </c>
      <c r="H23" s="10" t="str">
        <f t="array" ref="H23">IFERROR(INDEX($D$3:$D$40,SMALL(IF(($C$3:$C$40&lt;=$I$3)*($C$3:$C$40&gt;=$I$2)*($B$3:$B$40=$K$2),MATCH(ROW($D$3:$D$40),ROW($D$3:$D$40)),""),ROW(A19)),COLUMN(A19)),"")</f>
        <v>DB9</v>
      </c>
      <c r="I23" s="7">
        <f t="array" ref="I23">IFERROR(INDEX($E$3:$E$40,SMALL(IF(($C$3:$C$40&lt;=$I$3)*($C$3:$C$40&gt;=$I$2)*($B$3:$B$40=$K$2),MATCH(ROW($E$3:$E$40),ROW($E$3:$E$40)),""),ROW(A19)),COLUMN(A19)),"")</f>
        <v>62000</v>
      </c>
    </row>
    <row r="24" spans="2:9" x14ac:dyDescent="0.25">
      <c r="B24" s="5" t="s">
        <v>6</v>
      </c>
      <c r="C24" s="6">
        <v>44277</v>
      </c>
      <c r="D24" s="5" t="s">
        <v>10</v>
      </c>
      <c r="E24" s="7">
        <v>62000</v>
      </c>
      <c r="G24" s="10">
        <f t="array" ref="G24">IFERROR(INDEX($C$3:$C$40,SMALL(IF(($C$3:$C$40&lt;=$I$3)*($C$3:$C$40&gt;=$I$2)*($B$3:$B$40=$K$2),MATCH(ROW($C$3:$C$40),ROW($C$3:$C$40)),""),ROW(A20)),COLUMN(A20)),"")</f>
        <v>44292</v>
      </c>
      <c r="H24" s="10" t="str">
        <f t="array" ref="H24">IFERROR(INDEX($D$3:$D$40,SMALL(IF(($C$3:$C$40&lt;=$I$3)*($C$3:$C$40&gt;=$I$2)*($B$3:$B$40=$K$2),MATCH(ROW($D$3:$D$40),ROW($D$3:$D$40)),""),ROW(A20)),COLUMN(A20)),"")</f>
        <v>Vanquish</v>
      </c>
      <c r="I24" s="7">
        <f t="array" ref="I24">IFERROR(INDEX($E$3:$E$40,SMALL(IF(($C$3:$C$40&lt;=$I$3)*($C$3:$C$40&gt;=$I$2)*($B$3:$B$40=$K$2),MATCH(ROW($E$3:$E$40),ROW($E$3:$E$40)),""),ROW(A20)),COLUMN(A20)),"")</f>
        <v>62000</v>
      </c>
    </row>
    <row r="25" spans="2:9" x14ac:dyDescent="0.25">
      <c r="B25" s="5" t="s">
        <v>6</v>
      </c>
      <c r="C25" s="6">
        <v>44278</v>
      </c>
      <c r="D25" s="5" t="s">
        <v>19</v>
      </c>
      <c r="E25" s="7">
        <v>62000</v>
      </c>
      <c r="G25" s="10">
        <f t="array" ref="G25">IFERROR(INDEX($C$3:$C$40,SMALL(IF(($C$3:$C$40&lt;=$I$3)*($C$3:$C$40&gt;=$I$2)*($B$3:$B$40=$K$2),MATCH(ROW($C$3:$C$40),ROW($C$3:$C$40)),""),ROW(A21)),COLUMN(A21)),"")</f>
        <v>44293</v>
      </c>
      <c r="H25" s="10" t="str">
        <f t="array" ref="H25">IFERROR(INDEX($D$3:$D$40,SMALL(IF(($C$3:$C$40&lt;=$I$3)*($C$3:$C$40&gt;=$I$2)*($B$3:$B$40=$K$2),MATCH(ROW($D$3:$D$40),ROW($D$3:$D$40)),""),ROW(A21)),COLUMN(A21)),"")</f>
        <v>Rapide</v>
      </c>
      <c r="I25" s="7">
        <f t="array" ref="I25">IFERROR(INDEX($E$3:$E$40,SMALL(IF(($C$3:$C$40&lt;=$I$3)*($C$3:$C$40&gt;=$I$2)*($B$3:$B$40=$K$2),MATCH(ROW($E$3:$E$40),ROW($E$3:$E$40)),""),ROW(A21)),COLUMN(A21)),"")</f>
        <v>125000</v>
      </c>
    </row>
    <row r="26" spans="2:9" x14ac:dyDescent="0.25">
      <c r="B26" s="5" t="s">
        <v>6</v>
      </c>
      <c r="C26" s="6">
        <v>44279</v>
      </c>
      <c r="D26" s="5" t="s">
        <v>7</v>
      </c>
      <c r="E26" s="7">
        <v>75890</v>
      </c>
      <c r="G26" s="10" t="str">
        <f t="array" ref="G26">IFERROR(INDEX($C$3:$C$40,SMALL(IF(($C$3:$C$40&lt;=$I$3)*($C$3:$C$40&gt;=$I$2)*($B$3:$B$40=$K$2),MATCH(ROW($C$3:$C$40),ROW($C$3:$C$40)),""),ROW(A22)),COLUMN(A22)),"")</f>
        <v/>
      </c>
      <c r="H26" s="10" t="str">
        <f t="array" ref="H26">IFERROR(INDEX($D$3:$D$40,SMALL(IF(($C$3:$C$40&lt;=$I$3)*($C$3:$C$40&gt;=$I$2)*($B$3:$B$40=$K$2),MATCH(ROW($D$3:$D$40),ROW($D$3:$D$40)),""),ROW(A22)),COLUMN(A22)),"")</f>
        <v/>
      </c>
      <c r="I26" s="7" t="str">
        <f t="array" ref="I26">IFERROR(INDEX($E$3:$E$40,SMALL(IF(($C$3:$C$40&lt;=$I$3)*($C$3:$C$40&gt;=$I$2)*($B$3:$B$40=$K$2),MATCH(ROW($E$3:$E$40),ROW($E$3:$E$40)),""),ROW(A22)),COLUMN(A22)),"")</f>
        <v/>
      </c>
    </row>
    <row r="27" spans="2:9" x14ac:dyDescent="0.25">
      <c r="B27" s="5" t="s">
        <v>6</v>
      </c>
      <c r="C27" s="6">
        <v>44280</v>
      </c>
      <c r="D27" s="5" t="s">
        <v>20</v>
      </c>
      <c r="E27" s="7">
        <v>75890</v>
      </c>
      <c r="G27" s="10" t="str">
        <f t="array" ref="G27">IFERROR(INDEX($C$3:$C$40,SMALL(IF(($C$3:$C$40&lt;=$I$3)*($C$3:$C$40&gt;=$I$2)*($B$3:$B$40=$K$2),MATCH(ROW($C$3:$C$40),ROW($C$3:$C$40)),""),ROW(A23)),COLUMN(A23)),"")</f>
        <v/>
      </c>
      <c r="H27" s="10" t="str">
        <f t="array" ref="H27">IFERROR(INDEX($D$3:$D$40,SMALL(IF(($C$3:$C$40&lt;=$I$3)*($C$3:$C$40&gt;=$I$2)*($B$3:$B$40=$K$2),MATCH(ROW($D$3:$D$40),ROW($D$3:$D$40)),""),ROW(A23)),COLUMN(A23)),"")</f>
        <v/>
      </c>
      <c r="I27" s="7" t="str">
        <f t="array" ref="I27">IFERROR(INDEX($E$3:$E$40,SMALL(IF(($C$3:$C$40&lt;=$I$3)*($C$3:$C$40&gt;=$I$2)*($B$3:$B$40=$K$2),MATCH(ROW($E$3:$E$40),ROW($E$3:$E$40)),""),ROW(A23)),COLUMN(A23)),"")</f>
        <v/>
      </c>
    </row>
    <row r="28" spans="2:9" x14ac:dyDescent="0.25">
      <c r="B28" s="5" t="s">
        <v>6</v>
      </c>
      <c r="C28" s="6">
        <v>44281</v>
      </c>
      <c r="D28" s="5" t="s">
        <v>10</v>
      </c>
      <c r="E28" s="7">
        <v>75890</v>
      </c>
      <c r="G28" s="10" t="str">
        <f t="array" ref="G28">IFERROR(INDEX($C$3:$C$40,SMALL(IF(($C$3:$C$40&lt;=$I$3)*($C$3:$C$40&gt;=$I$2)*($B$3:$B$40=$K$2),MATCH(ROW($C$3:$C$40),ROW($C$3:$C$40)),""),ROW(A24)),COLUMN(A24)),"")</f>
        <v/>
      </c>
      <c r="H28" s="10" t="str">
        <f t="array" ref="H28">IFERROR(INDEX($D$3:$D$40,SMALL(IF(($C$3:$C$40&lt;=$I$3)*($C$3:$C$40&gt;=$I$2)*($B$3:$B$40=$K$2),MATCH(ROW($D$3:$D$40),ROW($D$3:$D$40)),""),ROW(A24)),COLUMN(A24)),"")</f>
        <v/>
      </c>
      <c r="I28" s="7" t="str">
        <f t="array" ref="I28">IFERROR(INDEX($E$3:$E$40,SMALL(IF(($C$3:$C$40&lt;=$I$3)*($C$3:$C$40&gt;=$I$2)*($B$3:$B$40=$K$2),MATCH(ROW($E$3:$E$40),ROW($E$3:$E$40)),""),ROW(A24)),COLUMN(A24)),"")</f>
        <v/>
      </c>
    </row>
    <row r="29" spans="2:9" x14ac:dyDescent="0.25">
      <c r="B29" s="5" t="s">
        <v>6</v>
      </c>
      <c r="C29" s="6">
        <v>44282</v>
      </c>
      <c r="D29" s="5" t="s">
        <v>21</v>
      </c>
      <c r="E29" s="7">
        <v>62000</v>
      </c>
      <c r="G29" s="10" t="str">
        <f t="array" ref="G29">IFERROR(INDEX($C$3:$C$40,SMALL(IF(($C$3:$C$40&lt;=$I$3)*($C$3:$C$40&gt;=$I$2)*($B$3:$B$40=$K$2),MATCH(ROW($C$3:$C$40),ROW($C$3:$C$40)),""),ROW(A25)),COLUMN(A25)),"")</f>
        <v/>
      </c>
      <c r="H29" s="10" t="str">
        <f t="array" ref="H29">IFERROR(INDEX($D$3:$D$40,SMALL(IF(($C$3:$C$40&lt;=$I$3)*($C$3:$C$40&gt;=$I$2)*($B$3:$B$40=$K$2),MATCH(ROW($D$3:$D$40),ROW($D$3:$D$40)),""),ROW(A25)),COLUMN(A25)),"")</f>
        <v/>
      </c>
      <c r="I29" s="7" t="str">
        <f t="array" ref="I29">IFERROR(INDEX($E$3:$E$40,SMALL(IF(($C$3:$C$40&lt;=$I$3)*($C$3:$C$40&gt;=$I$2)*($B$3:$B$40=$K$2),MATCH(ROW($E$3:$E$40),ROW($E$3:$E$40)),""),ROW(A25)),COLUMN(A25)),"")</f>
        <v/>
      </c>
    </row>
    <row r="30" spans="2:9" x14ac:dyDescent="0.25">
      <c r="B30" s="5" t="s">
        <v>5</v>
      </c>
      <c r="C30" s="6">
        <v>44283</v>
      </c>
      <c r="D30" s="5" t="s">
        <v>12</v>
      </c>
      <c r="E30" s="7">
        <v>75890</v>
      </c>
      <c r="G30" s="10" t="str">
        <f t="array" ref="G30">IFERROR(INDEX($C$3:$C$40,SMALL(IF(($C$3:$C$40&lt;=$I$3)*($C$3:$C$40&gt;=$I$2)*($B$3:$B$40=$K$2),MATCH(ROW($C$3:$C$40),ROW($C$3:$C$40)),""),ROW(A26)),COLUMN(A26)),"")</f>
        <v/>
      </c>
      <c r="H30" s="10" t="str">
        <f t="array" ref="H30">IFERROR(INDEX($D$3:$D$40,SMALL(IF(($C$3:$C$40&lt;=$I$3)*($C$3:$C$40&gt;=$I$2)*($B$3:$B$40=$K$2),MATCH(ROW($D$3:$D$40),ROW($D$3:$D$40)),""),ROW(A26)),COLUMN(A26)),"")</f>
        <v/>
      </c>
      <c r="I30" s="7" t="str">
        <f t="array" ref="I30">IFERROR(INDEX($E$3:$E$40,SMALL(IF(($C$3:$C$40&lt;=$I$3)*($C$3:$C$40&gt;=$I$2)*($B$3:$B$40=$K$2),MATCH(ROW($E$3:$E$40),ROW($E$3:$E$40)),""),ROW(A26)),COLUMN(A26)),"")</f>
        <v/>
      </c>
    </row>
    <row r="31" spans="2:9" x14ac:dyDescent="0.25">
      <c r="B31" s="5" t="s">
        <v>5</v>
      </c>
      <c r="C31" s="6">
        <v>44284</v>
      </c>
      <c r="D31" s="5" t="s">
        <v>13</v>
      </c>
      <c r="E31" s="7">
        <v>75890</v>
      </c>
      <c r="G31" s="10" t="str">
        <f t="array" ref="G31">IFERROR(INDEX($C$3:$C$40,SMALL(IF(($C$3:$C$40&lt;=$I$3)*($C$3:$C$40&gt;=$I$2)*($B$3:$B$40=$K$2),MATCH(ROW($C$3:$C$40),ROW($C$3:$C$40)),""),ROW(A27)),COLUMN(A27)),"")</f>
        <v/>
      </c>
      <c r="H31" s="10" t="str">
        <f t="array" ref="H31">IFERROR(INDEX($D$3:$D$40,SMALL(IF(($C$3:$C$40&lt;=$I$3)*($C$3:$C$40&gt;=$I$2)*($B$3:$B$40=$K$2),MATCH(ROW($D$3:$D$40),ROW($D$3:$D$40)),""),ROW(A27)),COLUMN(A27)),"")</f>
        <v/>
      </c>
      <c r="I31" s="7" t="str">
        <f t="array" ref="I31">IFERROR(INDEX($E$3:$E$40,SMALL(IF(($C$3:$C$40&lt;=$I$3)*($C$3:$C$40&gt;=$I$2)*($B$3:$B$40=$K$2),MATCH(ROW($E$3:$E$40),ROW($E$3:$E$40)),""),ROW(A27)),COLUMN(A27)),"")</f>
        <v/>
      </c>
    </row>
    <row r="32" spans="2:9" x14ac:dyDescent="0.25">
      <c r="B32" s="5" t="s">
        <v>5</v>
      </c>
      <c r="C32" s="6">
        <v>44285</v>
      </c>
      <c r="D32" s="5" t="s">
        <v>12</v>
      </c>
      <c r="E32" s="7">
        <v>75890</v>
      </c>
      <c r="G32" s="10" t="str">
        <f t="array" ref="G32">IFERROR(INDEX($C$3:$C$40,SMALL(IF(($C$3:$C$40&lt;=$I$3)*($C$3:$C$40&gt;=$I$2)*($B$3:$B$40=$K$2),MATCH(ROW($C$3:$C$40),ROW($C$3:$C$40)),""),ROW(A28)),COLUMN(A28)),"")</f>
        <v/>
      </c>
      <c r="H32" s="10" t="str">
        <f t="array" ref="H32">IFERROR(INDEX($D$3:$D$40,SMALL(IF(($C$3:$C$40&lt;=$I$3)*($C$3:$C$40&gt;=$I$2)*($B$3:$B$40=$K$2),MATCH(ROW($D$3:$D$40),ROW($D$3:$D$40)),""),ROW(A28)),COLUMN(A28)),"")</f>
        <v/>
      </c>
      <c r="I32" s="7" t="str">
        <f t="array" ref="I32">IFERROR(INDEX($E$3:$E$40,SMALL(IF(($C$3:$C$40&lt;=$I$3)*($C$3:$C$40&gt;=$I$2)*($B$3:$B$40=$K$2),MATCH(ROW($E$3:$E$40),ROW($E$3:$E$40)),""),ROW(A28)),COLUMN(A28)),"")</f>
        <v/>
      </c>
    </row>
    <row r="33" spans="2:9" x14ac:dyDescent="0.25">
      <c r="B33" s="5" t="s">
        <v>5</v>
      </c>
      <c r="C33" s="6">
        <v>44286</v>
      </c>
      <c r="D33" s="5" t="s">
        <v>13</v>
      </c>
      <c r="E33" s="7">
        <v>75890</v>
      </c>
      <c r="G33" s="10" t="str">
        <f t="array" ref="G33">IFERROR(INDEX($C$3:$C$40,SMALL(IF(($C$3:$C$40&lt;=$I$3)*($C$3:$C$40&gt;=$I$2)*($B$3:$B$40=$K$2),MATCH(ROW($C$3:$C$40),ROW($C$3:$C$40)),""),ROW(A29)),COLUMN(A29)),"")</f>
        <v/>
      </c>
      <c r="H33" s="10" t="str">
        <f t="array" ref="H33">IFERROR(INDEX($D$3:$D$40,SMALL(IF(($C$3:$C$40&lt;=$I$3)*($C$3:$C$40&gt;=$I$2)*($B$3:$B$40=$K$2),MATCH(ROW($D$3:$D$40),ROW($D$3:$D$40)),""),ROW(A29)),COLUMN(A29)),"")</f>
        <v/>
      </c>
      <c r="I33" s="7" t="str">
        <f t="array" ref="I33">IFERROR(INDEX($E$3:$E$40,SMALL(IF(($C$3:$C$40&lt;=$I$3)*($C$3:$C$40&gt;=$I$2)*($B$3:$B$40=$K$2),MATCH(ROW($E$3:$E$40),ROW($E$3:$E$40)),""),ROW(A29)),COLUMN(A29)),"")</f>
        <v/>
      </c>
    </row>
    <row r="34" spans="2:9" x14ac:dyDescent="0.25">
      <c r="B34" s="5" t="s">
        <v>5</v>
      </c>
      <c r="C34" s="6">
        <v>44287</v>
      </c>
      <c r="D34" s="5" t="s">
        <v>13</v>
      </c>
      <c r="E34" s="7">
        <v>75890</v>
      </c>
      <c r="G34" s="10" t="str">
        <f t="array" ref="G34">IFERROR(INDEX($C$3:$C$40,SMALL(IF(($C$3:$C$40&lt;=$I$3)*($C$3:$C$40&gt;=$I$2)*($B$3:$B$40=$K$2),MATCH(ROW($C$3:$C$40),ROW($C$3:$C$40)),""),ROW(A30)),COLUMN(A30)),"")</f>
        <v/>
      </c>
      <c r="H34" s="10" t="str">
        <f t="array" ref="H34">IFERROR(INDEX($D$3:$D$40,SMALL(IF(($C$3:$C$40&lt;=$I$3)*($C$3:$C$40&gt;=$I$2)*($B$3:$B$40=$K$2),MATCH(ROW($D$3:$D$40),ROW($D$3:$D$40)),""),ROW(A30)),COLUMN(A30)),"")</f>
        <v/>
      </c>
      <c r="I34" s="7" t="str">
        <f t="array" ref="I34">IFERROR(INDEX($E$3:$E$40,SMALL(IF(($C$3:$C$40&lt;=$I$3)*($C$3:$C$40&gt;=$I$2)*($B$3:$B$40=$K$2),MATCH(ROW($E$3:$E$40),ROW($E$3:$E$40)),""),ROW(A30)),COLUMN(A30)),"")</f>
        <v/>
      </c>
    </row>
    <row r="35" spans="2:9" x14ac:dyDescent="0.25">
      <c r="B35" s="5" t="s">
        <v>5</v>
      </c>
      <c r="C35" s="6">
        <v>44288</v>
      </c>
      <c r="D35" s="5" t="s">
        <v>15</v>
      </c>
      <c r="E35" s="7">
        <v>62000</v>
      </c>
      <c r="G35" s="10" t="str">
        <f t="array" ref="G35">IFERROR(INDEX($C$3:$C$40,SMALL(IF(($C$3:$C$40&lt;=$I$3)*($C$3:$C$40&gt;=$I$2)*($B$3:$B$40=$K$2),MATCH(ROW($C$3:$C$40),ROW($C$3:$C$40)),""),ROW(A31)),COLUMN(A31)),"")</f>
        <v/>
      </c>
      <c r="H35" s="10" t="str">
        <f t="array" ref="H35">IFERROR(INDEX($D$3:$D$40,SMALL(IF(($C$3:$C$40&lt;=$I$3)*($C$3:$C$40&gt;=$I$2)*($B$3:$B$40=$K$2),MATCH(ROW($D$3:$D$40),ROW($D$3:$D$40)),""),ROW(A31)),COLUMN(A31)),"")</f>
        <v/>
      </c>
      <c r="I35" s="7" t="str">
        <f t="array" ref="I35">IFERROR(INDEX($E$3:$E$40,SMALL(IF(($C$3:$C$40&lt;=$I$3)*($C$3:$C$40&gt;=$I$2)*($B$3:$B$40=$K$2),MATCH(ROW($E$3:$E$40),ROW($E$3:$E$40)),""),ROW(A31)),COLUMN(A31)),"")</f>
        <v/>
      </c>
    </row>
    <row r="36" spans="2:9" x14ac:dyDescent="0.25">
      <c r="B36" s="5" t="s">
        <v>5</v>
      </c>
      <c r="C36" s="6">
        <v>44289</v>
      </c>
      <c r="D36" s="5" t="s">
        <v>15</v>
      </c>
      <c r="E36" s="7">
        <v>62000</v>
      </c>
      <c r="G36" s="10" t="str">
        <f t="array" ref="G36">IFERROR(INDEX($C$3:$C$40,SMALL(IF(($C$3:$C$40&lt;=$I$3)*($C$3:$C$40&gt;=$I$2)*($B$3:$B$40=$K$2),MATCH(ROW($C$3:$C$40),ROW($C$3:$C$40)),""),ROW(A32)),COLUMN(A32)),"")</f>
        <v/>
      </c>
      <c r="H36" s="10" t="str">
        <f t="array" ref="H36">IFERROR(INDEX($D$3:$D$40,SMALL(IF(($C$3:$C$40&lt;=$I$3)*($C$3:$C$40&gt;=$I$2)*($B$3:$B$40=$K$2),MATCH(ROW($D$3:$D$40),ROW($D$3:$D$40)),""),ROW(A32)),COLUMN(A32)),"")</f>
        <v/>
      </c>
      <c r="I36" s="7" t="str">
        <f t="array" ref="I36">IFERROR(INDEX($E$3:$E$40,SMALL(IF(($C$3:$C$40&lt;=$I$3)*($C$3:$C$40&gt;=$I$2)*($B$3:$B$40=$K$2),MATCH(ROW($E$3:$E$40),ROW($E$3:$E$40)),""),ROW(A32)),COLUMN(A32)),"")</f>
        <v/>
      </c>
    </row>
    <row r="37" spans="2:9" x14ac:dyDescent="0.25">
      <c r="B37" s="5" t="s">
        <v>5</v>
      </c>
      <c r="C37" s="6">
        <v>44290</v>
      </c>
      <c r="D37" s="5" t="s">
        <v>12</v>
      </c>
      <c r="E37" s="7">
        <v>62000</v>
      </c>
      <c r="G37" s="10" t="str">
        <f t="array" ref="G37">IFERROR(INDEX($C$3:$C$40,SMALL(IF(($C$3:$C$40&lt;=$I$3)*($C$3:$C$40&gt;=$I$2)*($B$3:$B$40=$K$2),MATCH(ROW($C$3:$C$40),ROW($C$3:$C$40)),""),ROW(A33)),COLUMN(A33)),"")</f>
        <v/>
      </c>
      <c r="H37" s="10" t="str">
        <f t="array" ref="H37">IFERROR(INDEX($D$3:$D$40,SMALL(IF(($C$3:$C$40&lt;=$I$3)*($C$3:$C$40&gt;=$I$2)*($B$3:$B$40=$K$2),MATCH(ROW($D$3:$D$40),ROW($D$3:$D$40)),""),ROW(A33)),COLUMN(A33)),"")</f>
        <v/>
      </c>
      <c r="I37" s="7" t="str">
        <f t="array" ref="I37">IFERROR(INDEX($E$3:$E$40,SMALL(IF(($C$3:$C$40&lt;=$I$3)*($C$3:$C$40&gt;=$I$2)*($B$3:$B$40=$K$2),MATCH(ROW($E$3:$E$40),ROW($E$3:$E$40)),""),ROW(A33)),COLUMN(A33)),"")</f>
        <v/>
      </c>
    </row>
    <row r="38" spans="2:9" x14ac:dyDescent="0.25">
      <c r="B38" s="5" t="s">
        <v>5</v>
      </c>
      <c r="C38" s="6">
        <v>44291</v>
      </c>
      <c r="D38" s="5" t="s">
        <v>12</v>
      </c>
      <c r="E38" s="7">
        <v>62000</v>
      </c>
      <c r="G38" s="10" t="str">
        <f t="array" ref="G38">IFERROR(INDEX($C$3:$C$40,SMALL(IF(($C$3:$C$40&lt;=$I$3)*($C$3:$C$40&gt;=$I$2)*($B$3:$B$40=$K$2),MATCH(ROW($C$3:$C$40),ROW($C$3:$C$40)),""),ROW(A34)),COLUMN(A34)),"")</f>
        <v/>
      </c>
      <c r="H38" s="10" t="str">
        <f t="array" ref="H38">IFERROR(INDEX($D$3:$D$40,SMALL(IF(($C$3:$C$40&lt;=$I$3)*($C$3:$C$40&gt;=$I$2)*($B$3:$B$40=$K$2),MATCH(ROW($D$3:$D$40),ROW($D$3:$D$40)),""),ROW(A34)),COLUMN(A34)),"")</f>
        <v/>
      </c>
      <c r="I38" s="7" t="str">
        <f t="array" ref="I38">IFERROR(INDEX($E$3:$E$40,SMALL(IF(($C$3:$C$40&lt;=$I$3)*($C$3:$C$40&gt;=$I$2)*($B$3:$B$40=$K$2),MATCH(ROW($E$3:$E$40),ROW($E$3:$E$40)),""),ROW(A34)),COLUMN(A34)),"")</f>
        <v/>
      </c>
    </row>
    <row r="39" spans="2:9" x14ac:dyDescent="0.25">
      <c r="B39" s="5" t="s">
        <v>5</v>
      </c>
      <c r="C39" s="6">
        <v>44292</v>
      </c>
      <c r="D39" s="5" t="s">
        <v>15</v>
      </c>
      <c r="E39" s="7">
        <v>62000</v>
      </c>
      <c r="G39" s="10" t="str">
        <f t="array" ref="G39">IFERROR(INDEX($C$3:$C$40,SMALL(IF(($C$3:$C$40&lt;=$I$3)*($C$3:$C$40&gt;=$I$2)*($B$3:$B$40=$K$2),MATCH(ROW($C$3:$C$40),ROW($C$3:$C$40)),""),ROW(A35)),COLUMN(A35)),"")</f>
        <v/>
      </c>
      <c r="H39" s="10" t="str">
        <f t="array" ref="H39">IFERROR(INDEX($D$3:$D$40,SMALL(IF(($C$3:$C$40&lt;=$I$3)*($C$3:$C$40&gt;=$I$2)*($B$3:$B$40=$K$2),MATCH(ROW($D$3:$D$40),ROW($D$3:$D$40)),""),ROW(A35)),COLUMN(A35)),"")</f>
        <v/>
      </c>
      <c r="I39" s="7" t="str">
        <f t="array" ref="I39">IFERROR(INDEX($E$3:$E$40,SMALL(IF(($C$3:$C$40&lt;=$I$3)*($C$3:$C$40&gt;=$I$2)*($B$3:$B$40=$K$2),MATCH(ROW($E$3:$E$40),ROW($E$3:$E$40)),""),ROW(A35)),COLUMN(A35)),"")</f>
        <v/>
      </c>
    </row>
    <row r="40" spans="2:9" x14ac:dyDescent="0.25">
      <c r="B40" s="5" t="s">
        <v>5</v>
      </c>
      <c r="C40" s="6">
        <v>44293</v>
      </c>
      <c r="D40" s="5" t="s">
        <v>16</v>
      </c>
      <c r="E40" s="7">
        <v>125000</v>
      </c>
      <c r="G40" s="10" t="str">
        <f t="array" ref="G40">IFERROR(INDEX($C$3:$C$40,SMALL(IF(($C$3:$C$40&lt;=$I$3)*($C$3:$C$40&gt;=$I$2)*($B$3:$B$40=$K$2),MATCH(ROW($C$3:$C$40),ROW($C$3:$C$40)),""),ROW(A36)),COLUMN(A36)),"")</f>
        <v/>
      </c>
      <c r="H40" s="10" t="str">
        <f t="array" ref="H40">IFERROR(INDEX($D$3:$D$40,SMALL(IF(($C$3:$C$40&lt;=$I$3)*($C$3:$C$40&gt;=$I$2)*($B$3:$B$40=$K$2),MATCH(ROW($D$3:$D$40),ROW($D$3:$D$40)),""),ROW(A36)),COLUMN(A36)),"")</f>
        <v/>
      </c>
      <c r="I40" s="7" t="str">
        <f t="array" ref="I40">IFERROR(INDEX($E$3:$E$40,SMALL(IF(($C$3:$C$40&lt;=$I$3)*($C$3:$C$40&gt;=$I$2)*($B$3:$B$40=$K$2),MATCH(ROW($E$3:$E$40),ROW($E$3:$E$40)),""),ROW(A36)),COLUMN(A36)),"")</f>
        <v/>
      </c>
    </row>
    <row r="41" spans="2:9" x14ac:dyDescent="0.25">
      <c r="G41" s="10" t="str">
        <f t="array" ref="G41">IFERROR(INDEX($C$3:$C$40,SMALL(IF(($C$3:$C$40&lt;=$I$3)*($C$3:$C$40&gt;=$I$2)*($B$3:$B$40=$K$2),MATCH(ROW($C$3:$C$40),ROW($C$3:$C$40)),""),ROW(A37)),COLUMN(A37)),"")</f>
        <v/>
      </c>
      <c r="H41" s="10" t="str">
        <f t="array" ref="H41">IFERROR(INDEX($D$3:$D$40,SMALL(IF(($C$3:$C$40&lt;=$I$3)*($C$3:$C$40&gt;=$I$2)*($B$3:$B$40=$K$2),MATCH(ROW($D$3:$D$40),ROW($D$3:$D$40)),""),ROW(A37)),COLUMN(A37)),"")</f>
        <v/>
      </c>
      <c r="I41" s="7" t="str">
        <f t="array" ref="I41">IFERROR(INDEX($E$3:$E$40,SMALL(IF(($C$3:$C$40&lt;=$I$3)*($C$3:$C$40&gt;=$I$2)*($B$3:$B$40=$K$2),MATCH(ROW($E$3:$E$40),ROW($E$3:$E$40)),""),ROW(A37)),COLUMN(A37)),"")</f>
        <v/>
      </c>
    </row>
  </sheetData>
  <autoFilter ref="B2:F41" xr:uid="{00000000-0001-0000-0000-000000000000}"/>
  <dataValidations count="1">
    <dataValidation type="list" allowBlank="1" showInputMessage="1" showErrorMessage="1" sqref="T2:T3 F3 K2" xr:uid="{00000000-0002-0000-0000-000000000000}">
      <formula1>$T$2:$T$3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Item card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Sayd saaid</dc:creator>
  <cp:lastModifiedBy>Ali Ali</cp:lastModifiedBy>
  <dcterms:created xsi:type="dcterms:W3CDTF">2021-08-29T12:13:30Z</dcterms:created>
  <dcterms:modified xsi:type="dcterms:W3CDTF">2021-08-29T14:21:08Z</dcterms:modified>
</cp:coreProperties>
</file>