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gab.araby\Desktop\"/>
    </mc:Choice>
  </mc:AlternateContent>
  <bookViews>
    <workbookView xWindow="0" yWindow="0" windowWidth="20490" windowHeight="7620"/>
  </bookViews>
  <sheets>
    <sheet name="توزيع الرصيد اليومي" sheetId="1" r:id="rId1"/>
  </sheets>
  <definedNames>
    <definedName name="_xlnm._FilterDatabase" localSheetId="0" hidden="1">'توزيع الرصيد اليومي'!$F$4:$G$21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L7" i="1"/>
  <c r="AF21" i="1" l="1"/>
  <c r="AA21" i="1"/>
  <c r="V21" i="1"/>
  <c r="AF20" i="1"/>
  <c r="AA20" i="1"/>
  <c r="V20" i="1"/>
  <c r="Q20" i="1"/>
  <c r="L20" i="1"/>
  <c r="AF19" i="1"/>
  <c r="V19" i="1"/>
  <c r="L19" i="1"/>
  <c r="G19" i="1"/>
  <c r="AF18" i="1"/>
  <c r="V18" i="1"/>
  <c r="L18" i="1"/>
  <c r="G18" i="1"/>
  <c r="AF17" i="1"/>
  <c r="AA17" i="1"/>
  <c r="V17" i="1"/>
  <c r="Q17" i="1"/>
  <c r="L17" i="1"/>
  <c r="G17" i="1"/>
  <c r="AF16" i="1"/>
  <c r="AA16" i="1"/>
  <c r="V16" i="1"/>
  <c r="Q16" i="1"/>
  <c r="L16" i="1"/>
  <c r="G16" i="1"/>
  <c r="AF15" i="1"/>
  <c r="AA15" i="1"/>
  <c r="V15" i="1"/>
  <c r="Q15" i="1"/>
  <c r="L15" i="1"/>
  <c r="G15" i="1"/>
  <c r="AF14" i="1"/>
  <c r="AA14" i="1"/>
  <c r="V14" i="1"/>
  <c r="Q14" i="1"/>
  <c r="L14" i="1"/>
  <c r="G14" i="1"/>
  <c r="AF13" i="1"/>
  <c r="AA13" i="1"/>
  <c r="Q13" i="1"/>
  <c r="G13" i="1"/>
  <c r="AF12" i="1"/>
  <c r="AA12" i="1"/>
  <c r="V12" i="1"/>
  <c r="Q12" i="1"/>
  <c r="G12" i="1"/>
  <c r="AF11" i="1"/>
  <c r="AA11" i="1"/>
  <c r="V11" i="1"/>
  <c r="Q11" i="1"/>
  <c r="G11" i="1"/>
  <c r="AA10" i="1"/>
  <c r="Q10" i="1"/>
  <c r="L10" i="1"/>
  <c r="G10" i="1"/>
  <c r="AA9" i="1"/>
  <c r="Q9" i="1"/>
  <c r="L9" i="1"/>
  <c r="G9" i="1"/>
  <c r="AF8" i="1"/>
  <c r="AA8" i="1"/>
  <c r="Q8" i="1"/>
  <c r="L8" i="1"/>
  <c r="Q7" i="1"/>
  <c r="L12" i="1" l="1"/>
  <c r="V13" i="1"/>
  <c r="AA7" i="1"/>
  <c r="V7" i="1"/>
  <c r="AF7" i="1"/>
  <c r="G8" i="1"/>
  <c r="V8" i="1"/>
  <c r="AF9" i="1"/>
  <c r="AF10" i="1"/>
  <c r="L13" i="1"/>
  <c r="V9" i="1"/>
  <c r="V10" i="1"/>
  <c r="L11" i="1"/>
  <c r="Q18" i="1"/>
  <c r="Q19" i="1"/>
  <c r="AA18" i="1"/>
  <c r="AA19" i="1"/>
  <c r="G20" i="1"/>
  <c r="Q21" i="1"/>
  <c r="L21" i="1"/>
  <c r="G21" i="1"/>
</calcChain>
</file>

<file path=xl/sharedStrings.xml><?xml version="1.0" encoding="utf-8"?>
<sst xmlns="http://schemas.openxmlformats.org/spreadsheetml/2006/main" count="71" uniqueCount="43">
  <si>
    <t>الدقهليه</t>
  </si>
  <si>
    <t>الشرقية - دمياط</t>
  </si>
  <si>
    <t>القليوبية - الغربية</t>
  </si>
  <si>
    <t>المنوفية - كفر الشيخ</t>
  </si>
  <si>
    <t>الاسكندرية - البحيرة</t>
  </si>
  <si>
    <t>Company</t>
  </si>
  <si>
    <t>المجموعة</t>
  </si>
  <si>
    <t>Brand</t>
  </si>
  <si>
    <t>SKU</t>
  </si>
  <si>
    <t>الرصيد</t>
  </si>
  <si>
    <t xml:space="preserve">المتبقي </t>
  </si>
  <si>
    <t xml:space="preserve">الدلتا والاسكندرية </t>
  </si>
  <si>
    <t>هدف</t>
  </si>
  <si>
    <t>محقق</t>
  </si>
  <si>
    <t>المتعلق</t>
  </si>
  <si>
    <t>%</t>
  </si>
  <si>
    <t>ASD 1</t>
  </si>
  <si>
    <t>Soap</t>
  </si>
  <si>
    <t>Joy</t>
  </si>
  <si>
    <t>Joy 120 S.P</t>
  </si>
  <si>
    <t>Oxi Powder H.S</t>
  </si>
  <si>
    <t>Oxi H.S</t>
  </si>
  <si>
    <t>Oxi 55 gm</t>
  </si>
  <si>
    <t>Oxi 90 gm</t>
  </si>
  <si>
    <t>Oxi 170 gm</t>
  </si>
  <si>
    <t>Oxi 350 K.G</t>
  </si>
  <si>
    <t>Oxi 575 gm</t>
  </si>
  <si>
    <t>Oxi 1100 K.G</t>
  </si>
  <si>
    <t>Oxi Powder L.S</t>
  </si>
  <si>
    <t>Oxi L.S</t>
  </si>
  <si>
    <t>Oxi 3 K.G L.S</t>
  </si>
  <si>
    <t>Oxi 4 K.G L.S</t>
  </si>
  <si>
    <t xml:space="preserve"> DWL</t>
  </si>
  <si>
    <t>Oxi DWL</t>
  </si>
  <si>
    <t>Oxi DWL 45 gm</t>
  </si>
  <si>
    <t>Oxi DWL 625 gm</t>
  </si>
  <si>
    <t>ASD 2</t>
  </si>
  <si>
    <t>Dosh</t>
  </si>
  <si>
    <t>Dosh 60 gm</t>
  </si>
  <si>
    <t>Rivoli 120 gm</t>
  </si>
  <si>
    <t>Oxi Gel H.S</t>
  </si>
  <si>
    <t>Gel 90 gm Black</t>
  </si>
  <si>
    <t>Gel 90 gm Regular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</si>
</sst>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-* #,##0_-;_-* #,##0\-;_-* &quot;-&quot;??_-;_-@_-"/>
    <numFmt numFmtId="165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medium">
        <color theme="5" tint="-0.24994659260841701"/>
      </left>
      <right style="thin">
        <color theme="5" tint="-0.24994659260841701"/>
      </right>
      <top style="medium">
        <color theme="5" tint="-0.24994659260841701"/>
      </top>
      <bottom style="thin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 style="medium">
        <color theme="5" tint="-0.24994659260841701"/>
      </top>
      <bottom style="thin">
        <color theme="5" tint="-0.24994659260841701"/>
      </bottom>
      <diagonal/>
    </border>
    <border>
      <left/>
      <right style="thin">
        <color theme="5" tint="-0.24994659260841701"/>
      </right>
      <top style="medium">
        <color theme="5" tint="-0.24994659260841701"/>
      </top>
      <bottom style="thin">
        <color theme="5" tint="-0.24994659260841701"/>
      </bottom>
      <diagonal/>
    </border>
    <border>
      <left style="medium">
        <color theme="5" tint="-0.24994659260841701"/>
      </left>
      <right style="thin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/>
      <right style="thin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 style="thin">
        <color theme="5" tint="-0.24994659260841701"/>
      </left>
      <right style="medium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/>
      <right style="thin">
        <color theme="5" tint="-0.24994659260841701"/>
      </right>
      <top style="thin">
        <color theme="5" tint="-0.24994659260841701"/>
      </top>
      <bottom style="medium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 style="thin">
        <color theme="5" tint="-0.24994659260841701"/>
      </top>
      <bottom style="medium">
        <color theme="5" tint="-0.24994659260841701"/>
      </bottom>
      <diagonal/>
    </border>
    <border>
      <left/>
      <right style="thin">
        <color theme="5" tint="-0.24994659260841701"/>
      </right>
      <top/>
      <bottom style="thin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/>
      <bottom style="thin">
        <color theme="5" tint="-0.24994659260841701"/>
      </bottom>
      <diagonal/>
    </border>
    <border>
      <left style="thin">
        <color theme="5" tint="-0.24994659260841701"/>
      </left>
      <right style="medium">
        <color theme="5" tint="-0.24994659260841701"/>
      </right>
      <top/>
      <bottom style="thin">
        <color theme="5" tint="-0.2499465926084170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center"/>
    </xf>
    <xf numFmtId="9" fontId="2" fillId="0" borderId="0" xfId="2" applyFont="1" applyAlignment="1">
      <alignment horizontal="center" vertical="center"/>
    </xf>
    <xf numFmtId="0" fontId="2" fillId="4" borderId="5" xfId="0" applyFont="1" applyFill="1" applyBorder="1" applyAlignment="1">
      <alignment horizontal="center" vertical="center" wrapText="1"/>
    </xf>
    <xf numFmtId="165" fontId="2" fillId="5" borderId="5" xfId="1" applyNumberFormat="1" applyFont="1" applyFill="1" applyBorder="1" applyAlignment="1">
      <alignment horizontal="center" vertical="center"/>
    </xf>
    <xf numFmtId="165" fontId="2" fillId="0" borderId="5" xfId="1" applyNumberFormat="1" applyFont="1" applyBorder="1" applyAlignment="1">
      <alignment horizontal="center" vertical="center"/>
    </xf>
    <xf numFmtId="165" fontId="2" fillId="0" borderId="10" xfId="1" applyNumberFormat="1" applyFont="1" applyBorder="1" applyAlignment="1">
      <alignment horizontal="center" vertical="center"/>
    </xf>
    <xf numFmtId="165" fontId="2" fillId="0" borderId="11" xfId="1" applyNumberFormat="1" applyFont="1" applyBorder="1" applyAlignment="1">
      <alignment horizontal="center" vertical="center"/>
    </xf>
    <xf numFmtId="9" fontId="2" fillId="3" borderId="11" xfId="2" applyFont="1" applyFill="1" applyBorder="1" applyAlignment="1">
      <alignment horizontal="center" vertical="center"/>
    </xf>
    <xf numFmtId="9" fontId="2" fillId="3" borderId="12" xfId="2" applyFont="1" applyFill="1" applyBorder="1" applyAlignment="1">
      <alignment horizontal="center" vertical="center"/>
    </xf>
    <xf numFmtId="165" fontId="2" fillId="0" borderId="6" xfId="1" applyNumberFormat="1" applyFont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 wrapText="1"/>
    </xf>
    <xf numFmtId="9" fontId="2" fillId="3" borderId="5" xfId="2" applyFont="1" applyFill="1" applyBorder="1" applyAlignment="1">
      <alignment horizontal="center" vertical="center"/>
    </xf>
    <xf numFmtId="9" fontId="2" fillId="3" borderId="7" xfId="2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9" fontId="2" fillId="7" borderId="9" xfId="2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I21"/>
  <sheetViews>
    <sheetView showGridLines="0" tabSelected="1" topLeftCell="A2" zoomScale="70" zoomScaleNormal="70" workbookViewId="0">
      <pane xSplit="5" ySplit="5" topLeftCell="F7" activePane="bottomRight" state="frozen"/>
      <selection activeCell="A2" sqref="A2"/>
      <selection pane="topRight" activeCell="F2" sqref="F2"/>
      <selection pane="bottomLeft" activeCell="A7" sqref="A7"/>
      <selection pane="bottomRight" activeCell="L25" sqref="L25"/>
    </sheetView>
  </sheetViews>
  <sheetFormatPr defaultRowHeight="15.75" x14ac:dyDescent="0.25"/>
  <cols>
    <col min="1" max="1" width="1.42578125" style="1" customWidth="1"/>
    <col min="2" max="2" width="11.5703125" style="1" bestFit="1" customWidth="1"/>
    <col min="3" max="3" width="15.7109375" style="1" bestFit="1" customWidth="1"/>
    <col min="4" max="4" width="14.28515625" style="1" bestFit="1" customWidth="1"/>
    <col min="5" max="5" width="36.7109375" style="1" customWidth="1"/>
    <col min="6" max="6" width="13.42578125" style="1" bestFit="1" customWidth="1"/>
    <col min="7" max="7" width="13.5703125" style="1" bestFit="1" customWidth="1"/>
    <col min="8" max="9" width="10.5703125" style="1" hidden="1" customWidth="1"/>
    <col min="10" max="10" width="9.28515625" style="1" hidden="1" customWidth="1"/>
    <col min="11" max="11" width="9.28515625" style="1" bestFit="1" customWidth="1"/>
    <col min="12" max="12" width="8.5703125" style="2" bestFit="1" customWidth="1"/>
    <col min="13" max="13" width="13.42578125" style="1" hidden="1" customWidth="1"/>
    <col min="14" max="14" width="9.28515625" style="1" hidden="1" customWidth="1"/>
    <col min="15" max="15" width="6.85546875" style="1" hidden="1" customWidth="1"/>
    <col min="16" max="16" width="9.85546875" style="1" customWidth="1"/>
    <col min="17" max="17" width="8.5703125" style="1" bestFit="1" customWidth="1"/>
    <col min="18" max="18" width="14.42578125" style="1" hidden="1" customWidth="1"/>
    <col min="19" max="19" width="10.5703125" style="1" hidden="1" customWidth="1"/>
    <col min="20" max="20" width="9.28515625" style="1" hidden="1" customWidth="1"/>
    <col min="21" max="21" width="9.85546875" style="1" customWidth="1"/>
    <col min="22" max="22" width="8.5703125" style="1" bestFit="1" customWidth="1"/>
    <col min="23" max="23" width="17.42578125" style="1" hidden="1" customWidth="1"/>
    <col min="24" max="24" width="9.28515625" style="1" hidden="1" customWidth="1"/>
    <col min="25" max="25" width="8.140625" style="1" hidden="1" customWidth="1"/>
    <col min="26" max="26" width="9.85546875" style="1" customWidth="1"/>
    <col min="27" max="27" width="8.5703125" style="1" customWidth="1"/>
    <col min="28" max="28" width="16.42578125" style="1" hidden="1" customWidth="1"/>
    <col min="29" max="29" width="10.5703125" style="1" hidden="1" customWidth="1"/>
    <col min="30" max="30" width="9.28515625" style="1" hidden="1" customWidth="1"/>
    <col min="31" max="31" width="9.85546875" style="1" customWidth="1"/>
    <col min="32" max="32" width="8.5703125" style="1" customWidth="1"/>
    <col min="33" max="16384" width="9.140625" style="1"/>
  </cols>
  <sheetData>
    <row r="2" spans="2:32" x14ac:dyDescent="0.25">
      <c r="E2" s="1">
        <v>1</v>
      </c>
      <c r="F2" s="1">
        <v>2</v>
      </c>
      <c r="G2" s="1">
        <v>3</v>
      </c>
      <c r="H2" s="1">
        <v>4</v>
      </c>
      <c r="I2" s="1">
        <v>5</v>
      </c>
      <c r="J2" s="1">
        <v>6</v>
      </c>
      <c r="K2" s="1">
        <v>7</v>
      </c>
      <c r="L2" s="1">
        <v>8</v>
      </c>
      <c r="M2" s="1">
        <v>9</v>
      </c>
      <c r="N2" s="1">
        <v>10</v>
      </c>
      <c r="O2" s="1">
        <v>11</v>
      </c>
      <c r="P2" s="1">
        <v>12</v>
      </c>
      <c r="Q2" s="1">
        <v>13</v>
      </c>
      <c r="R2" s="1">
        <v>14</v>
      </c>
      <c r="S2" s="1">
        <v>15</v>
      </c>
      <c r="T2" s="1">
        <v>16</v>
      </c>
      <c r="U2" s="1">
        <v>17</v>
      </c>
      <c r="V2" s="1">
        <v>18</v>
      </c>
    </row>
    <row r="3" spans="2:32" ht="16.5" thickBot="1" x14ac:dyDescent="0.3">
      <c r="E3" s="1">
        <v>1</v>
      </c>
      <c r="F3" s="1">
        <v>2</v>
      </c>
      <c r="G3" s="1">
        <v>3</v>
      </c>
      <c r="H3" s="1" t="s">
        <v>0</v>
      </c>
      <c r="I3" s="1">
        <v>5</v>
      </c>
      <c r="J3" s="1">
        <v>6</v>
      </c>
      <c r="K3" s="1">
        <v>7</v>
      </c>
      <c r="L3" s="1">
        <v>8</v>
      </c>
      <c r="M3" s="1" t="s">
        <v>1</v>
      </c>
      <c r="N3" s="1">
        <v>10</v>
      </c>
      <c r="O3" s="1">
        <v>11</v>
      </c>
      <c r="P3" s="1">
        <v>12</v>
      </c>
      <c r="Q3" s="1">
        <v>13</v>
      </c>
      <c r="R3" s="1" t="s">
        <v>2</v>
      </c>
      <c r="S3" s="1">
        <v>15</v>
      </c>
      <c r="T3" s="1">
        <v>16</v>
      </c>
      <c r="U3" s="1">
        <v>17</v>
      </c>
      <c r="V3" s="1">
        <v>18</v>
      </c>
      <c r="W3" s="1" t="s">
        <v>3</v>
      </c>
      <c r="AB3" s="1" t="s">
        <v>4</v>
      </c>
    </row>
    <row r="4" spans="2:32" x14ac:dyDescent="0.25">
      <c r="B4" s="19" t="s">
        <v>5</v>
      </c>
      <c r="C4" s="21" t="s">
        <v>6</v>
      </c>
      <c r="D4" s="21" t="s">
        <v>7</v>
      </c>
      <c r="E4" s="21" t="s">
        <v>8</v>
      </c>
      <c r="F4" s="23" t="s">
        <v>9</v>
      </c>
      <c r="G4" s="23" t="s">
        <v>10</v>
      </c>
      <c r="H4" s="18" t="s">
        <v>11</v>
      </c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</row>
    <row r="5" spans="2:32" x14ac:dyDescent="0.25">
      <c r="B5" s="20"/>
      <c r="C5" s="22"/>
      <c r="D5" s="22"/>
      <c r="E5" s="22"/>
      <c r="F5" s="24"/>
      <c r="G5" s="24"/>
      <c r="H5" s="25" t="s">
        <v>0</v>
      </c>
      <c r="I5" s="24"/>
      <c r="J5" s="24"/>
      <c r="K5" s="24"/>
      <c r="L5" s="24"/>
      <c r="M5" s="24" t="s">
        <v>1</v>
      </c>
      <c r="N5" s="24"/>
      <c r="O5" s="24"/>
      <c r="P5" s="24"/>
      <c r="Q5" s="24"/>
      <c r="R5" s="24" t="s">
        <v>2</v>
      </c>
      <c r="S5" s="24"/>
      <c r="T5" s="24"/>
      <c r="U5" s="24"/>
      <c r="V5" s="24"/>
      <c r="W5" s="24" t="s">
        <v>3</v>
      </c>
      <c r="X5" s="24"/>
      <c r="Y5" s="24"/>
      <c r="Z5" s="24"/>
      <c r="AA5" s="24"/>
      <c r="AB5" s="24" t="s">
        <v>4</v>
      </c>
      <c r="AC5" s="24"/>
      <c r="AD5" s="24"/>
      <c r="AE5" s="24"/>
      <c r="AF5" s="24"/>
    </row>
    <row r="6" spans="2:32" ht="16.5" thickBot="1" x14ac:dyDescent="0.3">
      <c r="B6" s="20"/>
      <c r="C6" s="22"/>
      <c r="D6" s="22"/>
      <c r="E6" s="22"/>
      <c r="F6" s="24"/>
      <c r="G6" s="24"/>
      <c r="H6" s="26" t="s">
        <v>12</v>
      </c>
      <c r="I6" s="27" t="s">
        <v>13</v>
      </c>
      <c r="J6" s="27" t="s">
        <v>14</v>
      </c>
      <c r="K6" s="27" t="s">
        <v>9</v>
      </c>
      <c r="L6" s="28" t="s">
        <v>15</v>
      </c>
      <c r="M6" s="27" t="s">
        <v>12</v>
      </c>
      <c r="N6" s="27" t="s">
        <v>13</v>
      </c>
      <c r="O6" s="27" t="s">
        <v>14</v>
      </c>
      <c r="P6" s="27" t="s">
        <v>9</v>
      </c>
      <c r="Q6" s="28" t="s">
        <v>15</v>
      </c>
      <c r="R6" s="27" t="s">
        <v>12</v>
      </c>
      <c r="S6" s="27" t="s">
        <v>13</v>
      </c>
      <c r="T6" s="27" t="s">
        <v>14</v>
      </c>
      <c r="U6" s="27" t="s">
        <v>9</v>
      </c>
      <c r="V6" s="28" t="s">
        <v>15</v>
      </c>
      <c r="W6" s="27" t="s">
        <v>12</v>
      </c>
      <c r="X6" s="27" t="s">
        <v>13</v>
      </c>
      <c r="Y6" s="27" t="s">
        <v>14</v>
      </c>
      <c r="Z6" s="27" t="s">
        <v>9</v>
      </c>
      <c r="AA6" s="28" t="s">
        <v>15</v>
      </c>
      <c r="AB6" s="27" t="s">
        <v>12</v>
      </c>
      <c r="AC6" s="27" t="s">
        <v>13</v>
      </c>
      <c r="AD6" s="27" t="s">
        <v>14</v>
      </c>
      <c r="AE6" s="27" t="s">
        <v>9</v>
      </c>
      <c r="AF6" s="28" t="s">
        <v>15</v>
      </c>
    </row>
    <row r="7" spans="2:32" ht="15.75" customHeight="1" x14ac:dyDescent="0.25">
      <c r="B7" s="16" t="s">
        <v>16</v>
      </c>
      <c r="C7" s="14" t="s">
        <v>17</v>
      </c>
      <c r="D7" s="14" t="s">
        <v>18</v>
      </c>
      <c r="E7" s="3" t="s">
        <v>19</v>
      </c>
      <c r="F7" s="4">
        <v>2850</v>
      </c>
      <c r="G7" s="5">
        <f>SUM(K7,P7,U7,Z7,AE7)-F7</f>
        <v>0</v>
      </c>
      <c r="H7" s="6">
        <v>5749</v>
      </c>
      <c r="I7" s="7">
        <v>949</v>
      </c>
      <c r="J7" s="7">
        <v>200</v>
      </c>
      <c r="K7" s="7">
        <v>490</v>
      </c>
      <c r="L7" s="8">
        <f>SUM(I7:K7)/H7</f>
        <v>0.28509305966255</v>
      </c>
      <c r="M7" s="7">
        <v>5752</v>
      </c>
      <c r="N7" s="7">
        <v>1121</v>
      </c>
      <c r="O7" s="7">
        <v>50</v>
      </c>
      <c r="P7" s="7">
        <v>470</v>
      </c>
      <c r="Q7" s="8">
        <f>SUM(N7:P7)/M7</f>
        <v>0.2852920723226704</v>
      </c>
      <c r="R7" s="7">
        <v>11748</v>
      </c>
      <c r="S7" s="7">
        <v>2524</v>
      </c>
      <c r="T7" s="7">
        <v>0</v>
      </c>
      <c r="U7" s="7">
        <v>825</v>
      </c>
      <c r="V7" s="8">
        <f>SUM(S7:U7)/R7</f>
        <v>0.28506979911474295</v>
      </c>
      <c r="W7" s="7">
        <v>8787</v>
      </c>
      <c r="X7" s="7">
        <v>1915</v>
      </c>
      <c r="Y7" s="7">
        <v>0</v>
      </c>
      <c r="Z7" s="7">
        <v>595</v>
      </c>
      <c r="AA7" s="8">
        <f>SUM(X7:Z7)/W7</f>
        <v>0.28564925458063045</v>
      </c>
      <c r="AB7" s="7">
        <v>12333</v>
      </c>
      <c r="AC7" s="7">
        <v>2667</v>
      </c>
      <c r="AD7" s="7">
        <v>500</v>
      </c>
      <c r="AE7" s="7">
        <v>470</v>
      </c>
      <c r="AF7" s="9">
        <f>SUM(AC7:AE7)/AB7</f>
        <v>0.29489986215843672</v>
      </c>
    </row>
    <row r="8" spans="2:32" x14ac:dyDescent="0.25">
      <c r="B8" s="16"/>
      <c r="C8" s="15" t="s">
        <v>20</v>
      </c>
      <c r="D8" s="15" t="s">
        <v>21</v>
      </c>
      <c r="E8" s="11" t="s">
        <v>22</v>
      </c>
      <c r="F8" s="4">
        <v>27161</v>
      </c>
      <c r="G8" s="5">
        <f t="shared" ref="G8:G21" si="0">SUM(K8,P8,U8,Z8,AE8)-F8</f>
        <v>-27161</v>
      </c>
      <c r="H8" s="10">
        <v>23330</v>
      </c>
      <c r="I8" s="5">
        <v>2869</v>
      </c>
      <c r="J8" s="5">
        <v>200</v>
      </c>
      <c r="K8" s="5"/>
      <c r="L8" s="12">
        <f t="shared" ref="L8:L21" si="1">SUM(I8:K8)/H8</f>
        <v>0.13154736390912988</v>
      </c>
      <c r="M8" s="5">
        <v>29644</v>
      </c>
      <c r="N8" s="5">
        <v>4111</v>
      </c>
      <c r="O8" s="5">
        <v>0</v>
      </c>
      <c r="P8" s="5"/>
      <c r="Q8" s="12">
        <f t="shared" ref="Q8:Q21" si="2">SUM(N8:P8)/M8</f>
        <v>0.13867899068951559</v>
      </c>
      <c r="R8" s="5">
        <v>40588</v>
      </c>
      <c r="S8" s="5">
        <v>2467</v>
      </c>
      <c r="T8" s="5">
        <v>0</v>
      </c>
      <c r="U8" s="5"/>
      <c r="V8" s="12">
        <f t="shared" ref="V8:V21" si="3">SUM(S8:U8)/R8</f>
        <v>6.0781511776879869E-2</v>
      </c>
      <c r="W8" s="5">
        <v>40553</v>
      </c>
      <c r="X8" s="5">
        <v>5137</v>
      </c>
      <c r="Y8" s="5">
        <v>0</v>
      </c>
      <c r="Z8" s="5"/>
      <c r="AA8" s="12">
        <f t="shared" ref="AA8:AA21" si="4">SUM(X8:Z8)/W8</f>
        <v>0.12667373560525733</v>
      </c>
      <c r="AB8" s="5">
        <v>48843</v>
      </c>
      <c r="AC8" s="5">
        <v>7940</v>
      </c>
      <c r="AD8" s="5">
        <v>750</v>
      </c>
      <c r="AE8" s="5"/>
      <c r="AF8" s="13">
        <f t="shared" ref="AF8:AF21" si="5">SUM(AC8:AE8)/AB8</f>
        <v>0.17791699936531336</v>
      </c>
    </row>
    <row r="9" spans="2:32" x14ac:dyDescent="0.25">
      <c r="B9" s="16"/>
      <c r="C9" s="15"/>
      <c r="D9" s="15"/>
      <c r="E9" s="11" t="s">
        <v>23</v>
      </c>
      <c r="F9" s="4">
        <v>1500</v>
      </c>
      <c r="G9" s="5">
        <f t="shared" si="0"/>
        <v>-1500</v>
      </c>
      <c r="H9" s="10">
        <v>20809</v>
      </c>
      <c r="I9" s="5">
        <v>7211</v>
      </c>
      <c r="J9" s="5">
        <v>0</v>
      </c>
      <c r="K9" s="5"/>
      <c r="L9" s="12">
        <f t="shared" si="1"/>
        <v>0.34653275025229469</v>
      </c>
      <c r="M9" s="5">
        <v>20001</v>
      </c>
      <c r="N9" s="5">
        <v>6117</v>
      </c>
      <c r="O9" s="5">
        <v>0</v>
      </c>
      <c r="P9" s="5"/>
      <c r="Q9" s="12">
        <f t="shared" si="2"/>
        <v>0.30583470826458675</v>
      </c>
      <c r="R9" s="5">
        <v>35089</v>
      </c>
      <c r="S9" s="5">
        <v>11959</v>
      </c>
      <c r="T9" s="5">
        <v>0</v>
      </c>
      <c r="U9" s="5"/>
      <c r="V9" s="12">
        <f t="shared" si="3"/>
        <v>0.34081906010430618</v>
      </c>
      <c r="W9" s="5">
        <v>34693</v>
      </c>
      <c r="X9" s="5">
        <v>12733</v>
      </c>
      <c r="Y9" s="5">
        <v>0</v>
      </c>
      <c r="Z9" s="5"/>
      <c r="AA9" s="12">
        <f t="shared" si="4"/>
        <v>0.36701928342893381</v>
      </c>
      <c r="AB9" s="5">
        <v>30993</v>
      </c>
      <c r="AC9" s="5">
        <v>10775</v>
      </c>
      <c r="AD9" s="5">
        <v>0</v>
      </c>
      <c r="AE9" s="5"/>
      <c r="AF9" s="13">
        <f t="shared" si="5"/>
        <v>0.34765914884006066</v>
      </c>
    </row>
    <row r="10" spans="2:32" x14ac:dyDescent="0.25">
      <c r="B10" s="16"/>
      <c r="C10" s="15"/>
      <c r="D10" s="15"/>
      <c r="E10" s="11" t="s">
        <v>24</v>
      </c>
      <c r="F10" s="4">
        <v>81000</v>
      </c>
      <c r="G10" s="5">
        <f t="shared" si="0"/>
        <v>-81000</v>
      </c>
      <c r="H10" s="10">
        <v>140595</v>
      </c>
      <c r="I10" s="5">
        <v>43724</v>
      </c>
      <c r="J10" s="5">
        <v>7250</v>
      </c>
      <c r="K10" s="5"/>
      <c r="L10" s="12">
        <f t="shared" si="1"/>
        <v>0.36255912372417226</v>
      </c>
      <c r="M10" s="5">
        <v>137392</v>
      </c>
      <c r="N10" s="5">
        <v>48983</v>
      </c>
      <c r="O10" s="5">
        <v>4250</v>
      </c>
      <c r="P10" s="5"/>
      <c r="Q10" s="12">
        <f t="shared" si="2"/>
        <v>0.38745341795737742</v>
      </c>
      <c r="R10" s="5">
        <v>199589</v>
      </c>
      <c r="S10" s="5">
        <v>73082</v>
      </c>
      <c r="T10" s="5">
        <v>2000</v>
      </c>
      <c r="U10" s="5"/>
      <c r="V10" s="12">
        <f t="shared" si="3"/>
        <v>0.37618305618045084</v>
      </c>
      <c r="W10" s="5">
        <v>150250</v>
      </c>
      <c r="X10" s="5">
        <v>58156</v>
      </c>
      <c r="Y10" s="5">
        <v>0</v>
      </c>
      <c r="Z10" s="5"/>
      <c r="AA10" s="12">
        <f t="shared" si="4"/>
        <v>0.38706156405990017</v>
      </c>
      <c r="AB10" s="5">
        <v>217598</v>
      </c>
      <c r="AC10" s="5">
        <v>83213</v>
      </c>
      <c r="AD10" s="5">
        <v>4500</v>
      </c>
      <c r="AE10" s="5"/>
      <c r="AF10" s="13">
        <f t="shared" si="5"/>
        <v>0.40309653581374827</v>
      </c>
    </row>
    <row r="11" spans="2:32" x14ac:dyDescent="0.25">
      <c r="B11" s="16"/>
      <c r="C11" s="15"/>
      <c r="D11" s="15"/>
      <c r="E11" s="11" t="s">
        <v>25</v>
      </c>
      <c r="F11" s="4">
        <v>30000</v>
      </c>
      <c r="G11" s="5">
        <f t="shared" si="0"/>
        <v>-30000</v>
      </c>
      <c r="H11" s="10">
        <v>102500</v>
      </c>
      <c r="I11" s="5">
        <v>21948</v>
      </c>
      <c r="J11" s="5">
        <v>1300</v>
      </c>
      <c r="K11" s="5"/>
      <c r="L11" s="12">
        <f t="shared" si="1"/>
        <v>0.22680975609756099</v>
      </c>
      <c r="M11" s="5">
        <v>108515</v>
      </c>
      <c r="N11" s="5">
        <v>24001</v>
      </c>
      <c r="O11" s="5">
        <v>1550</v>
      </c>
      <c r="P11" s="5"/>
      <c r="Q11" s="12">
        <f>SUM(N11:P11)/M11</f>
        <v>0.23546053540985118</v>
      </c>
      <c r="R11" s="5">
        <v>168673</v>
      </c>
      <c r="S11" s="5">
        <v>38353</v>
      </c>
      <c r="T11" s="5">
        <v>2000</v>
      </c>
      <c r="U11" s="5"/>
      <c r="V11" s="12">
        <f t="shared" si="3"/>
        <v>0.23923805232609843</v>
      </c>
      <c r="W11" s="5">
        <v>114469</v>
      </c>
      <c r="X11" s="5">
        <v>27468</v>
      </c>
      <c r="Y11" s="5">
        <v>1500</v>
      </c>
      <c r="Z11" s="5"/>
      <c r="AA11" s="12">
        <f t="shared" si="4"/>
        <v>0.25306414837204833</v>
      </c>
      <c r="AB11" s="5">
        <v>232149</v>
      </c>
      <c r="AC11" s="5">
        <v>51961</v>
      </c>
      <c r="AD11" s="5">
        <v>2000</v>
      </c>
      <c r="AE11" s="5"/>
      <c r="AF11" s="13">
        <f t="shared" si="5"/>
        <v>0.23244123386273471</v>
      </c>
    </row>
    <row r="12" spans="2:32" x14ac:dyDescent="0.25">
      <c r="B12" s="16"/>
      <c r="C12" s="15"/>
      <c r="D12" s="15"/>
      <c r="E12" s="11" t="s">
        <v>26</v>
      </c>
      <c r="F12" s="4">
        <v>8000</v>
      </c>
      <c r="G12" s="5">
        <f t="shared" si="0"/>
        <v>-8000</v>
      </c>
      <c r="H12" s="10">
        <v>24138</v>
      </c>
      <c r="I12" s="5">
        <v>8358</v>
      </c>
      <c r="J12" s="5">
        <v>0</v>
      </c>
      <c r="K12" s="5"/>
      <c r="L12" s="12">
        <f t="shared" si="1"/>
        <v>0.34625901068854087</v>
      </c>
      <c r="M12" s="5">
        <v>33113</v>
      </c>
      <c r="N12" s="5">
        <v>11698</v>
      </c>
      <c r="O12" s="5">
        <v>1400</v>
      </c>
      <c r="P12" s="5"/>
      <c r="Q12" s="12">
        <f t="shared" si="2"/>
        <v>0.39555461601183828</v>
      </c>
      <c r="R12" s="5">
        <v>44527</v>
      </c>
      <c r="S12" s="5">
        <v>15216</v>
      </c>
      <c r="T12" s="5">
        <v>0</v>
      </c>
      <c r="U12" s="5"/>
      <c r="V12" s="12">
        <f t="shared" si="3"/>
        <v>0.34172524535674986</v>
      </c>
      <c r="W12" s="5">
        <v>32216</v>
      </c>
      <c r="X12" s="5">
        <v>12929</v>
      </c>
      <c r="Y12" s="5">
        <v>0</v>
      </c>
      <c r="Z12" s="5"/>
      <c r="AA12" s="12">
        <f t="shared" si="4"/>
        <v>0.40132232431090142</v>
      </c>
      <c r="AB12" s="5">
        <v>46515</v>
      </c>
      <c r="AC12" s="5">
        <v>17160</v>
      </c>
      <c r="AD12" s="5">
        <v>750</v>
      </c>
      <c r="AE12" s="5"/>
      <c r="AF12" s="13">
        <f t="shared" si="5"/>
        <v>0.38503708481135118</v>
      </c>
    </row>
    <row r="13" spans="2:32" x14ac:dyDescent="0.25">
      <c r="B13" s="16"/>
      <c r="C13" s="15"/>
      <c r="D13" s="15"/>
      <c r="E13" s="11" t="s">
        <v>27</v>
      </c>
      <c r="F13" s="4">
        <v>14500</v>
      </c>
      <c r="G13" s="5">
        <f>SUM(K13,P13,U13,Z13,AE13)-F13</f>
        <v>-14500</v>
      </c>
      <c r="H13" s="10">
        <v>41009</v>
      </c>
      <c r="I13" s="5">
        <v>10924</v>
      </c>
      <c r="J13" s="5">
        <v>0</v>
      </c>
      <c r="K13" s="5"/>
      <c r="L13" s="12">
        <f t="shared" si="1"/>
        <v>0.26638055061084154</v>
      </c>
      <c r="M13" s="5">
        <v>58728</v>
      </c>
      <c r="N13" s="5">
        <v>13916</v>
      </c>
      <c r="O13" s="5">
        <v>2350</v>
      </c>
      <c r="P13" s="5"/>
      <c r="Q13" s="12">
        <f t="shared" si="2"/>
        <v>0.2769718022067838</v>
      </c>
      <c r="R13" s="5">
        <v>64653</v>
      </c>
      <c r="S13" s="5">
        <v>15734</v>
      </c>
      <c r="T13" s="5">
        <v>1000</v>
      </c>
      <c r="U13" s="5"/>
      <c r="V13" s="12">
        <f t="shared" si="3"/>
        <v>0.25882789661732636</v>
      </c>
      <c r="W13" s="5">
        <v>44805</v>
      </c>
      <c r="X13" s="5">
        <v>12725</v>
      </c>
      <c r="Y13" s="5">
        <v>0</v>
      </c>
      <c r="Z13" s="5"/>
      <c r="AA13" s="12">
        <f t="shared" si="4"/>
        <v>0.28400848119629507</v>
      </c>
      <c r="AB13" s="5">
        <v>69071</v>
      </c>
      <c r="AC13" s="5">
        <v>17541</v>
      </c>
      <c r="AD13" s="5">
        <v>1000</v>
      </c>
      <c r="AE13" s="5"/>
      <c r="AF13" s="13">
        <f t="shared" si="5"/>
        <v>0.26843393030360063</v>
      </c>
    </row>
    <row r="14" spans="2:32" x14ac:dyDescent="0.25">
      <c r="B14" s="16"/>
      <c r="C14" s="15" t="s">
        <v>28</v>
      </c>
      <c r="D14" s="15" t="s">
        <v>29</v>
      </c>
      <c r="E14" s="11" t="s">
        <v>30</v>
      </c>
      <c r="F14" s="4">
        <v>450</v>
      </c>
      <c r="G14" s="5">
        <f t="shared" si="0"/>
        <v>-450</v>
      </c>
      <c r="H14" s="10">
        <v>3826</v>
      </c>
      <c r="I14" s="5">
        <v>0</v>
      </c>
      <c r="J14" s="5">
        <v>600</v>
      </c>
      <c r="K14" s="5"/>
      <c r="L14" s="12">
        <f t="shared" si="1"/>
        <v>0.15682174594877157</v>
      </c>
      <c r="M14" s="5">
        <v>4571</v>
      </c>
      <c r="N14" s="5">
        <v>246</v>
      </c>
      <c r="O14" s="5">
        <v>0</v>
      </c>
      <c r="P14" s="5"/>
      <c r="Q14" s="12">
        <f t="shared" si="2"/>
        <v>5.3817545394880768E-2</v>
      </c>
      <c r="R14" s="5">
        <v>4882</v>
      </c>
      <c r="S14" s="5">
        <v>0</v>
      </c>
      <c r="T14" s="5">
        <v>0</v>
      </c>
      <c r="U14" s="5"/>
      <c r="V14" s="12">
        <f t="shared" si="3"/>
        <v>0</v>
      </c>
      <c r="W14" s="5">
        <v>3008</v>
      </c>
      <c r="X14" s="5">
        <v>215</v>
      </c>
      <c r="Y14" s="5">
        <v>0</v>
      </c>
      <c r="Z14" s="5"/>
      <c r="AA14" s="12">
        <f t="shared" si="4"/>
        <v>7.1476063829787231E-2</v>
      </c>
      <c r="AB14" s="5">
        <v>6512</v>
      </c>
      <c r="AC14" s="5">
        <v>420</v>
      </c>
      <c r="AD14" s="5">
        <v>200</v>
      </c>
      <c r="AE14" s="5"/>
      <c r="AF14" s="13">
        <f t="shared" si="5"/>
        <v>9.5208845208845205E-2</v>
      </c>
    </row>
    <row r="15" spans="2:32" x14ac:dyDescent="0.25">
      <c r="B15" s="16"/>
      <c r="C15" s="15"/>
      <c r="D15" s="15"/>
      <c r="E15" s="11" t="s">
        <v>31</v>
      </c>
      <c r="F15" s="4">
        <v>1293</v>
      </c>
      <c r="G15" s="5">
        <f t="shared" si="0"/>
        <v>-1293</v>
      </c>
      <c r="H15" s="10">
        <v>486</v>
      </c>
      <c r="I15" s="5">
        <v>192</v>
      </c>
      <c r="J15" s="5">
        <v>0</v>
      </c>
      <c r="K15" s="5"/>
      <c r="L15" s="12">
        <f t="shared" si="1"/>
        <v>0.39506172839506171</v>
      </c>
      <c r="M15" s="5">
        <v>647</v>
      </c>
      <c r="N15" s="5">
        <v>154</v>
      </c>
      <c r="O15" s="5">
        <v>0</v>
      </c>
      <c r="P15" s="5"/>
      <c r="Q15" s="12">
        <f t="shared" si="2"/>
        <v>0.23802163833075735</v>
      </c>
      <c r="R15" s="5">
        <v>728</v>
      </c>
      <c r="S15" s="5">
        <v>256</v>
      </c>
      <c r="T15" s="5">
        <v>0</v>
      </c>
      <c r="U15" s="5"/>
      <c r="V15" s="12">
        <f t="shared" si="3"/>
        <v>0.35164835164835168</v>
      </c>
      <c r="W15" s="5">
        <v>644</v>
      </c>
      <c r="X15" s="5">
        <v>0</v>
      </c>
      <c r="Y15" s="5">
        <v>0</v>
      </c>
      <c r="Z15" s="5"/>
      <c r="AA15" s="12">
        <f t="shared" si="4"/>
        <v>0</v>
      </c>
      <c r="AB15" s="5">
        <v>694</v>
      </c>
      <c r="AC15" s="5">
        <v>0</v>
      </c>
      <c r="AD15" s="5">
        <v>0</v>
      </c>
      <c r="AE15" s="5"/>
      <c r="AF15" s="13">
        <f t="shared" si="5"/>
        <v>0</v>
      </c>
    </row>
    <row r="16" spans="2:32" x14ac:dyDescent="0.25">
      <c r="B16" s="16"/>
      <c r="C16" s="15" t="s">
        <v>32</v>
      </c>
      <c r="D16" s="15" t="s">
        <v>33</v>
      </c>
      <c r="E16" s="11" t="s">
        <v>34</v>
      </c>
      <c r="F16" s="4">
        <v>3600</v>
      </c>
      <c r="G16" s="5">
        <f t="shared" si="0"/>
        <v>-3600</v>
      </c>
      <c r="H16" s="10">
        <v>4644</v>
      </c>
      <c r="I16" s="5">
        <v>761</v>
      </c>
      <c r="J16" s="5">
        <v>0</v>
      </c>
      <c r="K16" s="5"/>
      <c r="L16" s="12">
        <f t="shared" si="1"/>
        <v>0.16386735572782085</v>
      </c>
      <c r="M16" s="5">
        <v>3026</v>
      </c>
      <c r="N16" s="5">
        <v>601</v>
      </c>
      <c r="O16" s="5">
        <v>0</v>
      </c>
      <c r="P16" s="5"/>
      <c r="Q16" s="12">
        <f t="shared" si="2"/>
        <v>0.19861202908129544</v>
      </c>
      <c r="R16" s="5">
        <v>10962</v>
      </c>
      <c r="S16" s="5">
        <v>2899</v>
      </c>
      <c r="T16" s="5">
        <v>0</v>
      </c>
      <c r="U16" s="5"/>
      <c r="V16" s="12">
        <f t="shared" si="3"/>
        <v>0.26445904032110928</v>
      </c>
      <c r="W16" s="5">
        <v>8142</v>
      </c>
      <c r="X16" s="5">
        <v>1263</v>
      </c>
      <c r="Y16" s="5">
        <v>0</v>
      </c>
      <c r="Z16" s="5"/>
      <c r="AA16" s="12">
        <f t="shared" si="4"/>
        <v>0.15512159174649964</v>
      </c>
      <c r="AB16" s="5">
        <v>10726</v>
      </c>
      <c r="AC16" s="5">
        <v>2825</v>
      </c>
      <c r="AD16" s="5">
        <v>150</v>
      </c>
      <c r="AE16" s="5"/>
      <c r="AF16" s="13">
        <f t="shared" si="5"/>
        <v>0.27736341599850828</v>
      </c>
    </row>
    <row r="17" spans="2:32" x14ac:dyDescent="0.25">
      <c r="B17" s="16"/>
      <c r="C17" s="15"/>
      <c r="D17" s="15"/>
      <c r="E17" s="11" t="s">
        <v>35</v>
      </c>
      <c r="F17" s="4">
        <v>3186</v>
      </c>
      <c r="G17" s="5">
        <f t="shared" si="0"/>
        <v>-3186</v>
      </c>
      <c r="H17" s="10">
        <v>3549</v>
      </c>
      <c r="I17" s="5">
        <v>1000</v>
      </c>
      <c r="J17" s="5">
        <v>0</v>
      </c>
      <c r="K17" s="5"/>
      <c r="L17" s="12">
        <f t="shared" si="1"/>
        <v>0.28176951253874333</v>
      </c>
      <c r="M17" s="5">
        <v>3597</v>
      </c>
      <c r="N17" s="5">
        <v>1898</v>
      </c>
      <c r="O17" s="5">
        <v>0</v>
      </c>
      <c r="P17" s="5"/>
      <c r="Q17" s="12">
        <f t="shared" si="2"/>
        <v>0.52766194050597726</v>
      </c>
      <c r="R17" s="5">
        <v>8115</v>
      </c>
      <c r="S17" s="5">
        <v>4138</v>
      </c>
      <c r="T17" s="5">
        <v>0</v>
      </c>
      <c r="U17" s="5"/>
      <c r="V17" s="12">
        <f t="shared" si="3"/>
        <v>0.50991990141712873</v>
      </c>
      <c r="W17" s="5">
        <v>4495</v>
      </c>
      <c r="X17" s="5">
        <v>2893</v>
      </c>
      <c r="Y17" s="5">
        <v>0</v>
      </c>
      <c r="Z17" s="5"/>
      <c r="AA17" s="12">
        <f t="shared" si="4"/>
        <v>0.64360400444938826</v>
      </c>
      <c r="AB17" s="5">
        <v>12040</v>
      </c>
      <c r="AC17" s="5">
        <v>2181</v>
      </c>
      <c r="AD17" s="5">
        <v>0</v>
      </c>
      <c r="AE17" s="5"/>
      <c r="AF17" s="13">
        <f t="shared" si="5"/>
        <v>0.18114617940199335</v>
      </c>
    </row>
    <row r="18" spans="2:32" ht="15.75" customHeight="1" x14ac:dyDescent="0.25">
      <c r="B18" s="16" t="s">
        <v>36</v>
      </c>
      <c r="C18" s="15" t="s">
        <v>17</v>
      </c>
      <c r="D18" s="14" t="s">
        <v>37</v>
      </c>
      <c r="E18" s="11" t="s">
        <v>38</v>
      </c>
      <c r="F18" s="4">
        <v>19845</v>
      </c>
      <c r="G18" s="5">
        <f t="shared" si="0"/>
        <v>-19845</v>
      </c>
      <c r="H18" s="10">
        <v>12060</v>
      </c>
      <c r="I18" s="5">
        <v>1567</v>
      </c>
      <c r="J18" s="5">
        <v>300</v>
      </c>
      <c r="K18" s="5"/>
      <c r="L18" s="12">
        <f t="shared" si="1"/>
        <v>0.15480928689883913</v>
      </c>
      <c r="M18" s="5">
        <v>12797</v>
      </c>
      <c r="N18" s="5">
        <v>3314</v>
      </c>
      <c r="O18" s="5">
        <v>0</v>
      </c>
      <c r="P18" s="5"/>
      <c r="Q18" s="12">
        <f t="shared" si="2"/>
        <v>0.25896694537782294</v>
      </c>
      <c r="R18" s="5">
        <v>21229</v>
      </c>
      <c r="S18" s="5">
        <v>5341</v>
      </c>
      <c r="T18" s="5">
        <v>0</v>
      </c>
      <c r="U18" s="5"/>
      <c r="V18" s="12">
        <f t="shared" si="3"/>
        <v>0.25158980639690987</v>
      </c>
      <c r="W18" s="5">
        <v>24114</v>
      </c>
      <c r="X18" s="5">
        <v>3962</v>
      </c>
      <c r="Y18" s="5">
        <v>0</v>
      </c>
      <c r="Z18" s="5"/>
      <c r="AA18" s="12">
        <f t="shared" si="4"/>
        <v>0.16430289458405906</v>
      </c>
      <c r="AB18" s="5">
        <v>30101</v>
      </c>
      <c r="AC18" s="5">
        <v>3267</v>
      </c>
      <c r="AD18" s="5">
        <v>1650</v>
      </c>
      <c r="AE18" s="5"/>
      <c r="AF18" s="13">
        <f t="shared" si="5"/>
        <v>0.16335005481545464</v>
      </c>
    </row>
    <row r="19" spans="2:32" x14ac:dyDescent="0.25">
      <c r="B19" s="16"/>
      <c r="C19" s="15"/>
      <c r="D19" s="15"/>
      <c r="E19" s="11" t="s">
        <v>39</v>
      </c>
      <c r="F19" s="4">
        <v>1400</v>
      </c>
      <c r="G19" s="5">
        <f t="shared" si="0"/>
        <v>-1400</v>
      </c>
      <c r="H19" s="10">
        <v>8298</v>
      </c>
      <c r="I19" s="5">
        <v>1890</v>
      </c>
      <c r="J19" s="5">
        <v>349</v>
      </c>
      <c r="K19" s="5"/>
      <c r="L19" s="12">
        <f t="shared" si="1"/>
        <v>0.26982405398891302</v>
      </c>
      <c r="M19" s="5">
        <v>8507</v>
      </c>
      <c r="N19" s="5">
        <v>3055</v>
      </c>
      <c r="O19" s="5">
        <v>0</v>
      </c>
      <c r="P19" s="5"/>
      <c r="Q19" s="12">
        <f t="shared" si="2"/>
        <v>0.35911602209944754</v>
      </c>
      <c r="R19" s="5">
        <v>16874</v>
      </c>
      <c r="S19" s="5">
        <v>5300</v>
      </c>
      <c r="T19" s="5">
        <v>0</v>
      </c>
      <c r="U19" s="5"/>
      <c r="V19" s="12">
        <f t="shared" si="3"/>
        <v>0.31409268697404291</v>
      </c>
      <c r="W19" s="5">
        <v>14181</v>
      </c>
      <c r="X19" s="5">
        <v>3907</v>
      </c>
      <c r="Y19" s="5">
        <v>0</v>
      </c>
      <c r="Z19" s="5"/>
      <c r="AA19" s="12">
        <f t="shared" si="4"/>
        <v>0.27550948452154289</v>
      </c>
      <c r="AB19" s="5">
        <v>13452</v>
      </c>
      <c r="AC19" s="5">
        <v>2804</v>
      </c>
      <c r="AD19" s="5">
        <v>800</v>
      </c>
      <c r="AE19" s="5"/>
      <c r="AF19" s="13">
        <f t="shared" si="5"/>
        <v>0.26791555159084152</v>
      </c>
    </row>
    <row r="20" spans="2:32" x14ac:dyDescent="0.25">
      <c r="B20" s="16"/>
      <c r="C20" s="15" t="s">
        <v>40</v>
      </c>
      <c r="D20" s="15" t="s">
        <v>40</v>
      </c>
      <c r="E20" s="11" t="s">
        <v>41</v>
      </c>
      <c r="F20" s="4">
        <v>1600</v>
      </c>
      <c r="G20" s="5">
        <f t="shared" si="0"/>
        <v>-1600</v>
      </c>
      <c r="H20" s="10">
        <v>598</v>
      </c>
      <c r="I20" s="5">
        <v>15</v>
      </c>
      <c r="J20" s="5">
        <v>200</v>
      </c>
      <c r="K20" s="5"/>
      <c r="L20" s="12">
        <f t="shared" si="1"/>
        <v>0.35953177257525082</v>
      </c>
      <c r="M20" s="5">
        <v>1222</v>
      </c>
      <c r="N20" s="5">
        <v>286</v>
      </c>
      <c r="O20" s="5">
        <v>0</v>
      </c>
      <c r="P20" s="5"/>
      <c r="Q20" s="12">
        <f t="shared" si="2"/>
        <v>0.23404255319148937</v>
      </c>
      <c r="R20" s="5">
        <v>2346</v>
      </c>
      <c r="S20" s="5">
        <v>100</v>
      </c>
      <c r="T20" s="5">
        <v>0</v>
      </c>
      <c r="U20" s="5"/>
      <c r="V20" s="12">
        <f t="shared" si="3"/>
        <v>4.2625745950554135E-2</v>
      </c>
      <c r="W20" s="5">
        <v>1322</v>
      </c>
      <c r="X20" s="5">
        <v>500</v>
      </c>
      <c r="Y20" s="5">
        <v>0</v>
      </c>
      <c r="Z20" s="5"/>
      <c r="AA20" s="12">
        <f t="shared" si="4"/>
        <v>0.37821482602118001</v>
      </c>
      <c r="AB20" s="5">
        <v>2474</v>
      </c>
      <c r="AC20" s="5">
        <v>518</v>
      </c>
      <c r="AD20" s="5">
        <v>400</v>
      </c>
      <c r="AE20" s="5"/>
      <c r="AF20" s="13">
        <f t="shared" si="5"/>
        <v>0.37105901374292644</v>
      </c>
    </row>
    <row r="21" spans="2:32" x14ac:dyDescent="0.25">
      <c r="B21" s="16"/>
      <c r="C21" s="15"/>
      <c r="D21" s="15"/>
      <c r="E21" s="3" t="s">
        <v>42</v>
      </c>
      <c r="F21" s="4">
        <v>1850</v>
      </c>
      <c r="G21" s="5">
        <f t="shared" si="0"/>
        <v>-1850</v>
      </c>
      <c r="H21" s="10">
        <v>2628</v>
      </c>
      <c r="I21" s="5">
        <v>1032</v>
      </c>
      <c r="J21" s="5">
        <v>0</v>
      </c>
      <c r="K21" s="5"/>
      <c r="L21" s="12">
        <f t="shared" si="1"/>
        <v>0.39269406392694062</v>
      </c>
      <c r="M21" s="5">
        <v>3478</v>
      </c>
      <c r="N21" s="5">
        <v>1278</v>
      </c>
      <c r="O21" s="5">
        <v>0</v>
      </c>
      <c r="P21" s="5"/>
      <c r="Q21" s="12">
        <f t="shared" si="2"/>
        <v>0.36745255894192064</v>
      </c>
      <c r="R21" s="5">
        <v>4246</v>
      </c>
      <c r="S21" s="5">
        <v>1393</v>
      </c>
      <c r="T21" s="5">
        <v>0</v>
      </c>
      <c r="U21" s="5"/>
      <c r="V21" s="12">
        <f t="shared" si="3"/>
        <v>0.32807348092322186</v>
      </c>
      <c r="W21" s="5">
        <v>4796</v>
      </c>
      <c r="X21" s="5">
        <v>2051</v>
      </c>
      <c r="Y21" s="5">
        <v>0</v>
      </c>
      <c r="Z21" s="5"/>
      <c r="AA21" s="12">
        <f t="shared" si="4"/>
        <v>0.42764804003336115</v>
      </c>
      <c r="AB21" s="5">
        <v>4637</v>
      </c>
      <c r="AC21" s="5">
        <v>831</v>
      </c>
      <c r="AD21" s="5">
        <v>0</v>
      </c>
      <c r="AE21" s="5"/>
      <c r="AF21" s="13">
        <f t="shared" si="5"/>
        <v>0.17921069657105887</v>
      </c>
    </row>
  </sheetData>
  <autoFilter ref="F4:G21"/>
  <mergeCells count="24">
    <mergeCell ref="H5:L5"/>
    <mergeCell ref="M5:Q5"/>
    <mergeCell ref="R5:V5"/>
    <mergeCell ref="W5:AA5"/>
    <mergeCell ref="AB5:AF5"/>
    <mergeCell ref="H4:AF4"/>
    <mergeCell ref="B7:B17"/>
    <mergeCell ref="C8:C13"/>
    <mergeCell ref="D8:D13"/>
    <mergeCell ref="C14:C15"/>
    <mergeCell ref="D14:D15"/>
    <mergeCell ref="C16:C17"/>
    <mergeCell ref="D16:D17"/>
    <mergeCell ref="B4:B6"/>
    <mergeCell ref="C4:C6"/>
    <mergeCell ref="D4:D6"/>
    <mergeCell ref="E4:E6"/>
    <mergeCell ref="F4:F6"/>
    <mergeCell ref="G4:G6"/>
    <mergeCell ref="B18:B21"/>
    <mergeCell ref="C18:C19"/>
    <mergeCell ref="D19"/>
    <mergeCell ref="C20:C21"/>
    <mergeCell ref="D20:D2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توزيع الرصيد اليومي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Ragab Araby</dc:creator>
  <cp:lastModifiedBy>Ragab Araby</cp:lastModifiedBy>
  <dcterms:created xsi:type="dcterms:W3CDTF">2021-09-08T20:48:57Z</dcterms:created>
  <dcterms:modified xsi:type="dcterms:W3CDTF">2021-09-08T20:59:42Z</dcterms:modified>
</cp:coreProperties>
</file>