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showInkAnnotation="0" defaultThemeVersion="166925"/>
  <mc:AlternateContent xmlns:mc="http://schemas.openxmlformats.org/markup-compatibility/2006">
    <mc:Choice Requires="x15">
      <x15ac:absPath xmlns:x15ac="http://schemas.microsoft.com/office/spreadsheetml/2010/11/ac" url="C:\Users\محمدصالح\Downloads\"/>
    </mc:Choice>
  </mc:AlternateContent>
  <xr:revisionPtr revIDLastSave="0" documentId="13_ncr:1_{A83646AB-214D-4178-B44A-A741CC7F4F1B}" xr6:coauthVersionLast="47" xr6:coauthVersionMax="47" xr10:uidLastSave="{00000000-0000-0000-0000-000000000000}"/>
  <bookViews>
    <workbookView xWindow="-120" yWindow="-120" windowWidth="20730" windowHeight="11160" activeTab="1" xr2:uid="{00000000-000D-0000-FFFF-FFFF00000000}"/>
  </bookViews>
  <sheets>
    <sheet name="Sheet1" sheetId="1" r:id="rId1"/>
    <sheet name="byformulas" sheetId="2" r:id="rId2"/>
  </sheets>
  <definedNames>
    <definedName name="_xlnm._FilterDatabase" localSheetId="0" hidden="1">Sheet1!$B$4:$C$7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 i="2" l="1"/>
  <c r="C4" i="2" s="1"/>
  <c r="B3" i="2"/>
  <c r="C3" i="2" s="1"/>
  <c r="B2" i="2"/>
  <c r="C2" i="2" s="1"/>
  <c r="D1" i="1" l="1"/>
  <c r="C1" i="1"/>
  <c r="C4" i="1"/>
  <c r="E5" i="1" l="1"/>
  <c r="E7" i="1"/>
</calcChain>
</file>

<file path=xl/sharedStrings.xml><?xml version="1.0" encoding="utf-8"?>
<sst xmlns="http://schemas.openxmlformats.org/spreadsheetml/2006/main" count="16" uniqueCount="14">
  <si>
    <t>الموظفين</t>
  </si>
  <si>
    <t>عدد أيام الشهر</t>
  </si>
  <si>
    <t>تاريخ اليوم</t>
  </si>
  <si>
    <t>الحالة الأولى
 الراتب يصرف يوم 27 من كل شهر 
 الحالة الثانية
إذا صادف يوم 27 الجمعة فإنه يصرف يوم الخميس 26 
الحالة الثالثة
إذا صادف يوم 27 السبت فإن الراتب يصرف يوم الأحد 28
الحالة الرابعة
اذا كان يوم الصرف يكتب Today  مكان عدد الأيام المتبقية للصرف</t>
  </si>
  <si>
    <t>عدد الأيام المتبقية للصرف</t>
  </si>
  <si>
    <t>الحالة الأولى
 الراتب يصرف اول يوم  من كل شهر 
 الحالة الثانية
إذا صادف يوم 1 الجمعة فإنه يصرف يوم الخميس سواء كان الشهر 31 او 30 او 29 او 28 
الحالة الثالثة
إذا صادف يوم 1 السبت فإن الراتب يصرف يوم الأحد 2
الحالة الرابعة
اذا كان يوم الصرف يكتب Today  مكان عدد الأيام المتبقية للصرف</t>
  </si>
  <si>
    <t>موظفي 
التأمينات</t>
  </si>
  <si>
    <t>نظام الصرف</t>
  </si>
  <si>
    <t>يوم الصرف</t>
  </si>
  <si>
    <t>عدد الأيام المتبقية على الصرف</t>
  </si>
  <si>
    <t>الحالة الأولى: الراتب يصرف اول يوم  من كل شهر 
 الحالة الثانية إذا صادف يوم 1 الجمعة فإنه يصرف يوم الخميس سواء كان الشهر 31 او 30 او 29 او 28 
الحالة الثالثة إذا صادف يوم 1 السبت فإن الراتب يصرف يوم الأحد 2
الحالة الرابعة اذا كان يوم الصرف يكتب Today  مكان عدد الأيام المتبقية للصرف</t>
  </si>
  <si>
    <t>الحالة الأولى الراتب يصرف يوم 27 من كل شهر 
 الحالة الثانية إذا صادف يوم 27 الجمعة فإنه يصرف يوم الخميس 26 
الحالة الثالثة إذا صادف يوم 27 السبت فإن الراتب يصرف يوم الأحد 28
الحالة الرابعة اذا كان يوم الصرف يكتب Today  مكان عدد الأيام المتبقية للصرف</t>
  </si>
  <si>
    <t>التقاعد</t>
  </si>
  <si>
    <t>الحالة الأولى الراتب يصرف يوم 25 من كل شهر 
 الحالة الثانية إذا صادف يوم 25 الجمعة فإنه يصرف يوم الخميس 24 
الحالة الثالثة إذا صادف يوم 25 السبت فإن الراتب يصرف يوم الأحد 26
الحالة الرابعة اذا كان يوم الصرف يكتب Today  مكان عدد الأيام المتبقية للصرف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</si>
</sst>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10000]yyyy/mm/dd;@"/>
    <numFmt numFmtId="165" formatCode="dddd\ yyyy/mm/dd"/>
  </numFmts>
  <fonts count="3" x14ac:knownFonts="1">
    <font>
      <sz val="11"/>
      <color theme="1"/>
      <name val="Arial"/>
      <family val="2"/>
      <scheme val="minor"/>
    </font>
    <font>
      <sz val="14"/>
      <color theme="1"/>
      <name val="Arial"/>
      <family val="2"/>
      <charset val="178"/>
      <scheme val="minor"/>
    </font>
    <font>
      <b/>
      <sz val="14"/>
      <color theme="1"/>
      <name val="Arial"/>
      <family val="2"/>
      <scheme val="minor"/>
    </font>
  </fonts>
  <fills count="4">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4">
    <xf numFmtId="0" fontId="0" fillId="0" borderId="0" xfId="0"/>
    <xf numFmtId="0" fontId="2" fillId="0" borderId="0" xfId="0" applyNumberFormat="1" applyFont="1" applyAlignment="1">
      <alignment horizontal="center" vertical="center" wrapText="1"/>
    </xf>
    <xf numFmtId="0" fontId="2" fillId="0" borderId="0" xfId="0" applyNumberFormat="1" applyFont="1" applyAlignment="1">
      <alignment horizontal="center" vertical="center"/>
    </xf>
    <xf numFmtId="14" fontId="2" fillId="2" borderId="0" xfId="0" applyNumberFormat="1" applyFont="1" applyFill="1" applyAlignment="1">
      <alignment horizontal="center" vertical="center"/>
    </xf>
    <xf numFmtId="14" fontId="2" fillId="0" borderId="0" xfId="0" applyNumberFormat="1" applyFont="1" applyFill="1" applyAlignment="1">
      <alignment horizontal="center" vertical="center"/>
    </xf>
    <xf numFmtId="0" fontId="2" fillId="3" borderId="0" xfId="0" applyNumberFormat="1" applyFont="1" applyFill="1" applyAlignment="1">
      <alignment horizontal="center" vertical="center"/>
    </xf>
    <xf numFmtId="0" fontId="2" fillId="0" borderId="1" xfId="1" applyFont="1" applyBorder="1" applyAlignment="1">
      <alignment horizontal="center" vertical="center"/>
    </xf>
    <xf numFmtId="0" fontId="2" fillId="0" borderId="1" xfId="1" applyFont="1" applyBorder="1" applyAlignment="1">
      <alignment horizontal="center" vertical="center" wrapText="1"/>
    </xf>
    <xf numFmtId="164" fontId="2" fillId="2" borderId="1" xfId="1" applyNumberFormat="1" applyFont="1" applyFill="1" applyBorder="1" applyAlignment="1">
      <alignment horizontal="center" vertical="center"/>
    </xf>
    <xf numFmtId="0" fontId="2" fillId="0" borderId="0" xfId="1" applyFont="1" applyAlignment="1">
      <alignment horizontal="center" vertical="center"/>
    </xf>
    <xf numFmtId="0" fontId="1" fillId="0" borderId="0" xfId="1"/>
    <xf numFmtId="0" fontId="1" fillId="2" borderId="1" xfId="1" applyFill="1" applyBorder="1" applyAlignment="1">
      <alignment horizontal="center" vertical="center"/>
    </xf>
    <xf numFmtId="165" fontId="2" fillId="0" borderId="1" xfId="1" applyNumberFormat="1" applyFont="1" applyBorder="1" applyAlignment="1">
      <alignment horizontal="center" vertical="center"/>
    </xf>
    <xf numFmtId="0" fontId="2" fillId="3" borderId="1" xfId="1" applyFont="1" applyFill="1" applyBorder="1" applyAlignment="1">
      <alignment horizontal="center" vertical="center"/>
    </xf>
  </cellXfs>
  <cellStyles count="2">
    <cellStyle name="Normal" xfId="0" builtinId="0"/>
    <cellStyle name="Normal 2" xfId="1" xr:uid="{27507F9D-1441-4270-A621-E0A0AA72E3A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7"/>
  <sheetViews>
    <sheetView zoomScaleNormal="60" zoomScaleSheetLayoutView="100" workbookViewId="0">
      <selection activeCell="B3" sqref="B3"/>
    </sheetView>
  </sheetViews>
  <sheetFormatPr defaultColWidth="8.625" defaultRowHeight="18" x14ac:dyDescent="0.2"/>
  <cols>
    <col min="1" max="1" width="8.625" style="2"/>
    <col min="2" max="2" width="18.25" style="2" customWidth="1"/>
    <col min="3" max="3" width="17.75" style="2" bestFit="1" customWidth="1"/>
    <col min="4" max="4" width="17.875" style="2" bestFit="1" customWidth="1"/>
    <col min="5" max="5" width="19.25" style="2" customWidth="1"/>
    <col min="6" max="6" width="16" style="2" customWidth="1"/>
    <col min="7" max="7" width="8.625" style="2"/>
    <col min="8" max="8" width="54.375" style="2" customWidth="1"/>
    <col min="9" max="12" width="8.625" style="2"/>
    <col min="13" max="13" width="50.125" style="2" bestFit="1" customWidth="1"/>
    <col min="14" max="16384" width="8.625" style="2"/>
  </cols>
  <sheetData>
    <row r="1" spans="2:8" x14ac:dyDescent="0.2">
      <c r="B1" s="2" t="s">
        <v>2</v>
      </c>
      <c r="C1" s="2">
        <f>DAY(B2)</f>
        <v>9</v>
      </c>
      <c r="D1" s="2" t="str">
        <f>TEXT(B2,"ddd")</f>
        <v>الخميس</v>
      </c>
    </row>
    <row r="2" spans="2:8" x14ac:dyDescent="0.2">
      <c r="B2" s="3">
        <v>44448</v>
      </c>
    </row>
    <row r="3" spans="2:8" x14ac:dyDescent="0.2">
      <c r="B3" s="4"/>
    </row>
    <row r="4" spans="2:8" ht="36" x14ac:dyDescent="0.2">
      <c r="B4" s="2" t="s">
        <v>1</v>
      </c>
      <c r="C4" s="2">
        <f>DAY(EOMONTH(B2,0))</f>
        <v>30</v>
      </c>
      <c r="E4" s="1" t="s">
        <v>4</v>
      </c>
    </row>
    <row r="5" spans="2:8" ht="234" x14ac:dyDescent="0.2">
      <c r="E5" s="5">
        <f>IF(C1=1,"Today",((C4-C1)+1))</f>
        <v>22</v>
      </c>
      <c r="F5" s="1" t="s">
        <v>6</v>
      </c>
      <c r="H5" s="1" t="s">
        <v>5</v>
      </c>
    </row>
    <row r="7" spans="2:8" ht="216" x14ac:dyDescent="0.2">
      <c r="E7" s="5">
        <f>27-C1</f>
        <v>18</v>
      </c>
      <c r="F7" s="2" t="s">
        <v>0</v>
      </c>
      <c r="H7" s="1" t="s">
        <v>3</v>
      </c>
    </row>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ADDE7-E41E-44D7-8746-BAF7D3BE6D12}">
  <sheetPr codeName="Sheet2"/>
  <dimension ref="A1:E4"/>
  <sheetViews>
    <sheetView rightToLeft="1" tabSelected="1" workbookViewId="0">
      <selection activeCell="B2" sqref="B2"/>
    </sheetView>
  </sheetViews>
  <sheetFormatPr defaultRowHeight="18" x14ac:dyDescent="0.25"/>
  <cols>
    <col min="1" max="1" width="10.625" style="10" bestFit="1" customWidth="1"/>
    <col min="2" max="2" width="20.25" style="10" bestFit="1" customWidth="1"/>
    <col min="3" max="3" width="16.25" style="10" customWidth="1"/>
    <col min="4" max="4" width="13.25" style="10" bestFit="1" customWidth="1"/>
    <col min="5" max="5" width="92" style="10" customWidth="1"/>
    <col min="6" max="16384" width="9" style="10"/>
  </cols>
  <sheetData>
    <row r="1" spans="1:5" ht="36" x14ac:dyDescent="0.25">
      <c r="A1" s="6" t="s">
        <v>7</v>
      </c>
      <c r="B1" s="6" t="s">
        <v>8</v>
      </c>
      <c r="C1" s="7" t="s">
        <v>9</v>
      </c>
      <c r="D1" s="8">
        <v>44450</v>
      </c>
      <c r="E1" s="9"/>
    </row>
    <row r="2" spans="1:5" ht="72" x14ac:dyDescent="0.25">
      <c r="A2" s="11">
        <v>1</v>
      </c>
      <c r="B2" s="12">
        <f>IF(IF(WEEKDAY(DATE(YEAR(D$1),MONTH(D$1),A2-1))=5,0,IF(WEEKDAY(DATE(YEAR(D$1),MONTH(D$1),A2-1))=6,2,1))+DATE(YEAR(D$1),MONTH(D$1),A2-1)&gt;=D$1,IF(WEEKDAY(DATE(YEAR(D$1),MONTH(D$1),A2-1))=5,0,IF(WEEKDAY(DATE(YEAR(D$1),MONTH(D$1),A2-1))=6,2,1))+DATE(YEAR(D$1),MONTH(D$1),A2-1),IF(WEEKDAY(DATE(YEAR(EDATE(D$1,1)),MONTH(EDATE(D$1,1)),A2-1))=5,0,IF(WEEKDAY(DATE(YEAR(EDATE(D$1,1)),MONTH(EDATE(D$1,1)),A2-1))=6,2,1))+DATE(YEAR(EDATE(D$1,1)),MONTH(EDATE(D$1,1)),A2-1))</f>
        <v>44469</v>
      </c>
      <c r="C2" s="13">
        <f>IF(D$1=B2,"اليوم",B2-D$1)</f>
        <v>19</v>
      </c>
      <c r="D2" s="7" t="s">
        <v>6</v>
      </c>
      <c r="E2" s="7" t="s">
        <v>10</v>
      </c>
    </row>
    <row r="3" spans="1:5" ht="72" x14ac:dyDescent="0.25">
      <c r="A3" s="11">
        <v>27</v>
      </c>
      <c r="B3" s="12">
        <f>IF(IF(WEEKDAY(DATE(YEAR(D$1),MONTH(D$1),A3-1))=5,0,IF(WEEKDAY(DATE(YEAR(D$1),MONTH(D$1),A3-1))=6,2,1))+DATE(YEAR(D$1),MONTH(D$1),A3-1)&gt;=D$1,IF(WEEKDAY(DATE(YEAR(D$1),MONTH(D$1),A3-1))=5,0,IF(WEEKDAY(DATE(YEAR(D$1),MONTH(D$1),A3-1))=6,2,1))+DATE(YEAR(D$1),MONTH(D$1),A3-1),IF(WEEKDAY(DATE(YEAR(EDATE(D$1,1)),MONTH(EDATE(D$1,1)),A3-1))=5,0,IF(WEEKDAY(DATE(YEAR(EDATE(D$1,1)),MONTH(EDATE(D$1,1)),A3-1))=6,2,1))+DATE(YEAR(EDATE(D$1,1)),MONTH(EDATE(D$1,1)),A3-1))</f>
        <v>44466</v>
      </c>
      <c r="C3" s="13">
        <f>IF(D$1=B3,"اليوم",B3-D$1)</f>
        <v>16</v>
      </c>
      <c r="D3" s="6" t="s">
        <v>0</v>
      </c>
      <c r="E3" s="7" t="s">
        <v>11</v>
      </c>
    </row>
    <row r="4" spans="1:5" ht="72" x14ac:dyDescent="0.25">
      <c r="A4" s="11">
        <v>25</v>
      </c>
      <c r="B4" s="12">
        <f>IF(IF(WEEKDAY(DATE(YEAR(D$1),MONTH(D$1),A4-1))=5,0,IF(WEEKDAY(DATE(YEAR(D$1),MONTH(D$1),A4-1))=6,2,1))+DATE(YEAR(D$1),MONTH(D$1),A4-1)&gt;=D$1,IF(WEEKDAY(DATE(YEAR(D$1),MONTH(D$1),A4-1))=5,0,IF(WEEKDAY(DATE(YEAR(D$1),MONTH(D$1),A4-1))=6,2,1))+DATE(YEAR(D$1),MONTH(D$1),A4-1),IF(WEEKDAY(DATE(YEAR(EDATE(D$1,1)),MONTH(EDATE(D$1,1)),A4-1))=5,0,IF(WEEKDAY(DATE(YEAR(EDATE(D$1,1)),MONTH(EDATE(D$1,1)),A4-1))=6,2,1))+DATE(YEAR(EDATE(D$1,1)),MONTH(EDATE(D$1,1)),A4-1))</f>
        <v>44465</v>
      </c>
      <c r="C4" s="13">
        <f>IF(D$1=B4,"اليوم",B4-D$1)</f>
        <v>15</v>
      </c>
      <c r="D4" s="6" t="s">
        <v>12</v>
      </c>
      <c r="E4" s="7" t="s">
        <v>13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byformulas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Faisal Al-Harbi</dc:creator>
  <cp:lastModifiedBy>محمد صالح</cp:lastModifiedBy>
  <dcterms:created xsi:type="dcterms:W3CDTF">2021-08-08T13:47:05Z</dcterms:created>
  <dcterms:modified xsi:type="dcterms:W3CDTF">2021-09-12T08:14:15Z</dcterms:modified>
</cp:coreProperties>
</file>