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qtr65\Desktop\"/>
    </mc:Choice>
  </mc:AlternateContent>
  <xr:revisionPtr revIDLastSave="0" documentId="13_ncr:1_{24A5FAF9-4EAC-464E-8F5D-A1C43353C3E5}" xr6:coauthVersionLast="47" xr6:coauthVersionMax="47" xr10:uidLastSave="{00000000-0000-0000-0000-000000000000}"/>
  <bookViews>
    <workbookView xWindow="-108" yWindow="-108" windowWidth="23256" windowHeight="12576" firstSheet="1" activeTab="2" xr2:uid="{00000000-000D-0000-FFFF-FFFF00000000}"/>
  </bookViews>
  <sheets>
    <sheet name="الأرقام" sheetId="21" state="hidden" r:id="rId1"/>
    <sheet name="بيانات الموظفين" sheetId="1" r:id="rId2"/>
    <sheet name="نموذج التقييم" sheetId="14" r:id="rId3"/>
    <sheet name="تقييم الموظفين" sheetId="13"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C4">#REF!</definedName>
    <definedName name="_xlnm._FilterDatabase" localSheetId="3" hidden="1">'تقييم الموظفين'!#REF!</definedName>
    <definedName name="_الالالا">#REF!</definedName>
    <definedName name="_نننن">#REF!</definedName>
    <definedName name="a">[1]الاعدادات!$D$2:$D$15</definedName>
    <definedName name="aa">[2]الاعدادات!$D$2:$D$15</definedName>
    <definedName name="aaaa">[1]الاعدادات!$F$2:$F$9</definedName>
    <definedName name="AM">[3]الاعدادات!$I$2:$I$3</definedName>
    <definedName name="HR_1">[4]الاعدادات!$A$5:$A$6</definedName>
    <definedName name="HR_12">[4]الاعدادات!$B$33:$B$120</definedName>
    <definedName name="HR_13">[4]الاعدادات!$C$33:$C$120</definedName>
    <definedName name="HR_14">[4]الاعدادات!$D$33:$D$120</definedName>
    <definedName name="HR_15">[4]الاعدادات!$E$33:$E$120</definedName>
    <definedName name="HR_17">[4]الاعدادات!$G$33:$G$120</definedName>
    <definedName name="HR_19">[4]الاعدادات!$I$33:$I$38</definedName>
    <definedName name="HR_2">[4]الاعدادات!$B$5:$B$27</definedName>
    <definedName name="HR_21">[4]الاعدادات!$A$126:$A$137</definedName>
    <definedName name="HR_22">[4]الاعدادات!$B$126:$B$131</definedName>
    <definedName name="HR_23">[4]الاعدادات!$C$126</definedName>
    <definedName name="HR_24">[4]الاعدادات!$D$126:$D$133</definedName>
    <definedName name="HR_25">[4]الاعدادات!$E$126:$E$133</definedName>
    <definedName name="HR_26">[4]الاعدادات!$F$126:$F$133</definedName>
    <definedName name="HR_28">[4]الاعدادات!$H$126:$H$156</definedName>
    <definedName name="HR_29">[4]الاعدادات!$I$126:$I$156</definedName>
    <definedName name="HR_3">[4]الاعدادات!$C$5:$C$27</definedName>
    <definedName name="HR_31">[4]الاعدادات!$A$162:$A$164</definedName>
    <definedName name="HR_33">[4]الاعدادات!$D$162:$D$177</definedName>
    <definedName name="HR_37">[4]الاعدادات!$A$226:$A$231</definedName>
    <definedName name="HR_39">[4]الاعدادات!$C$226:$C$245</definedName>
    <definedName name="HR_4">[4]الاعدادات!$D$5:$D$8</definedName>
    <definedName name="HR_40">[4]الاعدادات!$D$226:$D$230</definedName>
    <definedName name="HR_41">[4]الاعدادات!$A$187:$A$190</definedName>
    <definedName name="HR_45">[4]الاعدادات!$F$187:$F$194</definedName>
    <definedName name="HR_46">[4]الاعدادات!$G$187:$G$194</definedName>
    <definedName name="HR_47">[4]الاعدادات!$H$187:$H$201</definedName>
    <definedName name="HR_48">[4]الاعدادات!$I$187:$I$201</definedName>
    <definedName name="HR_49">[4]الاعدادات!$J$187:$J$191</definedName>
    <definedName name="HR_5">[4]الاعدادات!$E$5:$E$27</definedName>
    <definedName name="HR_59">[4]الاعدادات!$I$216:$I$221</definedName>
    <definedName name="HR_6">[4]الاعدادات!$F$5:$F$19</definedName>
    <definedName name="HR_7">[4]الاعدادات!$G$5:$G$27</definedName>
    <definedName name="months">[5]الاعدادات!$C$12:$C$23</definedName>
    <definedName name="months1">[5]الاعدادات!$C$12:$C$23</definedName>
    <definedName name="O">#REF!</definedName>
    <definedName name="_xlnm.Print_Area" localSheetId="3">'تقييم الموظفين'!$A$1:$C$2</definedName>
    <definedName name="_xlnm.Print_Area" localSheetId="2">'نموذج التقييم'!$B$1:$F$37</definedName>
    <definedName name="XDO_?CF_JOINDATELABEL?">[3]التأمين!#REF!</definedName>
    <definedName name="XDO_?CF_NINLABEL?">[3]التأمين!#REF!</definedName>
    <definedName name="XDO_?CF_OLDNINLABEL?">[3]التأمين!#REF!</definedName>
    <definedName name="XDO_?JOIN_DATE_EXP?">[3]التأمين!#REF!</definedName>
    <definedName name="XDO_?MAIN_HEADING?">[3]التأمين!#REF!</definedName>
    <definedName name="XDO_?NEWNINUMBER?">[3]التأمين!#REF!</definedName>
    <definedName name="XDO_?OLDNINUMBER?">[3]التأمين!#REF!</definedName>
    <definedName name="XDO_?SUB_HEADING?">[3]التأمين!#REF!</definedName>
    <definedName name="XDO_?TOTAL_EMPLOYERS?">[3]التأمين!#REF!</definedName>
    <definedName name="ادارة_الامن_والحماية" localSheetId="3">'تقييم الموظفين'!#REF!</definedName>
    <definedName name="ادارة_الامن_والحماية" localSheetId="2">'[6]الاوزان والعايير'!#REF!</definedName>
    <definedName name="ادارة_الامن_والحماية">#REF!</definedName>
    <definedName name="ادارة_الانتاج" localSheetId="3">'تقييم الموظفين'!#REF!</definedName>
    <definedName name="ادارة_الانتاج" localSheetId="2">'[6]الاوزان والعايير'!#REF!</definedName>
    <definedName name="ادارة_الانتاج">#REF!</definedName>
    <definedName name="ادارة_الجودة_العامة" localSheetId="3">'تقييم الموظفين'!#REF!</definedName>
    <definedName name="ادارة_الجودة_العامة" localSheetId="2">'[6]الاوزان والعايير'!#REF!</definedName>
    <definedName name="ادارة_الجودة_العامة">#REF!</definedName>
    <definedName name="ادارة_الحاسب_الالي" localSheetId="3">'تقييم الموظفين'!#REF!</definedName>
    <definedName name="ادارة_الحاسب_الالي" localSheetId="2">'[6]الاوزان والعايير'!#REF!</definedName>
    <definedName name="ادارة_الحاسب_الالي">#REF!</definedName>
    <definedName name="ادارة_الحركة_والنقليات" localSheetId="3">'تقييم الموظفين'!#REF!</definedName>
    <definedName name="ادارة_الحركة_والنقليات" localSheetId="2">'[6]الاوزان والعايير'!#REF!</definedName>
    <definedName name="ادارة_الحركة_والنقليات">#REF!</definedName>
    <definedName name="ادارة_السلامة_العامة" localSheetId="3">'تقييم الموظفين'!#REF!</definedName>
    <definedName name="ادارة_السلامة_العامة" localSheetId="2">'[6]الاوزان والعايير'!#REF!</definedName>
    <definedName name="ادارة_السلامة_العامة">#REF!</definedName>
    <definedName name="ادارة_الصيانة" localSheetId="3">'تقييم الموظفين'!#REF!</definedName>
    <definedName name="ادارة_الصيانة" localSheetId="2">'[6]الاوزان والعايير'!#REF!</definedName>
    <definedName name="ادارة_الصيانة">#REF!</definedName>
    <definedName name="ادارة_المبيعات" localSheetId="3">'تقييم الموظفين'!#REF!</definedName>
    <definedName name="ادارة_المبيعات" localSheetId="2">'[6]الاوزان والعايير'!#REF!</definedName>
    <definedName name="ادارة_المبيعات">#REF!</definedName>
    <definedName name="ادارة_المستودعات" localSheetId="3">'تقييم الموظفين'!#REF!</definedName>
    <definedName name="ادارة_المستودعات" localSheetId="2">'[6]الاوزان والعايير'!#REF!</definedName>
    <definedName name="ادارة_المستودعات">#REF!</definedName>
    <definedName name="ادارة_المشتريات" localSheetId="3">'تقييم الموظفين'!#REF!</definedName>
    <definedName name="ادارة_المشتريات" localSheetId="2">'[6]الاوزان والعايير'!#REF!</definedName>
    <definedName name="ادارة_المشتريات">#REF!</definedName>
    <definedName name="ادارة_الموارد_البشرية" localSheetId="3">'تقييم الموظفين'!#REF!</definedName>
    <definedName name="ادارة_الموارد_البشرية" localSheetId="2">'[6]الاوزان والعايير'!#REF!</definedName>
    <definedName name="ادارة_الموارد_البشرية">#REF!</definedName>
    <definedName name="الاجازات_الغير_مدفوعة1">[7]الاعدادات!#REF!</definedName>
    <definedName name="الاجازات2">[7]الاعدادات!$F$103:$F$118</definedName>
    <definedName name="الادارات" localSheetId="3">'تقييم الموظفين'!#REF!</definedName>
    <definedName name="الادارات" localSheetId="2">'[6]الاوزان والعايير'!#REF!</definedName>
    <definedName name="الادارات">[8]الاعدادات!$C$137:$C$208</definedName>
    <definedName name="الادارة_العليا" localSheetId="3">'تقييم الموظفين'!#REF!</definedName>
    <definedName name="الادارة_العليا" localSheetId="2">'[6]الاوزان والعايير'!#REF!</definedName>
    <definedName name="الادارة_العليا">#REF!</definedName>
    <definedName name="الادارة_القانونية" localSheetId="3">'تقييم الموظفين'!#REF!</definedName>
    <definedName name="الادارة_القانونية" localSheetId="2">'[6]الاوزان والعايير'!#REF!</definedName>
    <definedName name="الادارة_القانونية">#REF!</definedName>
    <definedName name="الادارة_المالية" localSheetId="3">'تقييم الموظفين'!#REF!</definedName>
    <definedName name="الادارة_المالية" localSheetId="2">'[6]الاوزان والعايير'!#REF!</definedName>
    <definedName name="الادارة_المالية">#REF!</definedName>
    <definedName name="الاسبوع">[3]الاعدادات!$G$2:$G$9</definedName>
    <definedName name="الاستبدال">[9]الاعدادات!$E$2:$E$3</definedName>
    <definedName name="الاشهر">[10]الاعدادات!$A$8:$A$19</definedName>
    <definedName name="الاصناف_الوظيفية">[8]الاعدادات!$F$137:$F$142</definedName>
    <definedName name="الاقسام">[8]الاعدادات!$D$137:$D$208</definedName>
    <definedName name="البدلات">[8]الاعدادات!$I$21:$I$35</definedName>
    <definedName name="التأمين">[9]الاعدادات!$I$2:$I$3</definedName>
    <definedName name="الجنس">[8]الاعدادات!$A$3:$A$17</definedName>
    <definedName name="الجنسية">[8]الاعدادات!$B$3:$B$17</definedName>
    <definedName name="الحالة">[3]الاعدادات!$E$2:$E$6</definedName>
    <definedName name="الحالة_الاجتماعية">[8]الاعدادات!$D$3:$D$17</definedName>
    <definedName name="الخروج">[9]الاعدادات!$D$2:$D$6</definedName>
    <definedName name="الخضوع_للضمان">[8]الاعدادات!$D$63:$D$77</definedName>
    <definedName name="الديانة">[8]الاعدادات!$C$3:$C$17</definedName>
    <definedName name="الرموز">'[8]كشف الدوام1'!$A$2:$A$13,'[8]كشف الدوام1'!$F$2:$F$13</definedName>
    <definedName name="الشركات">[3]الاعدادات!$F$2:$F$9</definedName>
    <definedName name="الشهر">[8]الاعدادات!$A$212:$A$223</definedName>
    <definedName name="الشهر1">[7]الاعدادات!$A$23:$A$34</definedName>
    <definedName name="الشهور">#REF!</definedName>
    <definedName name="العقوبات">[8]الاعدادات!$A$21:$A$35</definedName>
    <definedName name="العمل_الاضافي">[3]الاعدادات!$H$2:$H$3</definedName>
    <definedName name="العملة">[8]الاعدادات!$H$21</definedName>
    <definedName name="العهد">[8]الاعدادات!$A$81:$A$99</definedName>
    <definedName name="الفترات" localSheetId="3">'تقييم الموظفين'!#REF!</definedName>
    <definedName name="الفترات" localSheetId="2">'[6]الاوزان والعايير'!#REF!</definedName>
    <definedName name="الفترات">#REF!</definedName>
    <definedName name="الفروع" localSheetId="3">'تقييم الموظفين'!#REF!</definedName>
    <definedName name="الفروع" localSheetId="2">'[6]الاوزان والعايير'!#REF!</definedName>
    <definedName name="الفروع">[8]الاعدادات!$B$137:$B$208</definedName>
    <definedName name="القياسات">[10]الاعدادات!$D$8:$D$19</definedName>
    <definedName name="المخازن">#REF!</definedName>
    <definedName name="المستفيدين1">[4]الاعدادات!$G$126:$G$136</definedName>
    <definedName name="المسميات" localSheetId="2">'[6]الاوزان والعايير'!#REF!</definedName>
    <definedName name="المسميات">'تقييم الموظفين'!#REF!</definedName>
    <definedName name="المسميات_الوظيفية">[8]الاعدادات!$G$137:$G$208</definedName>
    <definedName name="النوع" localSheetId="3">'تقييم الموظفين'!#REF!</definedName>
    <definedName name="النوع">#REF!</definedName>
    <definedName name="الوحدات">[8]الاعدادات!$E$137:$E$208</definedName>
    <definedName name="انواع_الاجازات1">[7]الاعدادات!#REF!</definedName>
    <definedName name="انواع_الاضافي1">[7]الاعدادات!$A$58:$A$63</definedName>
    <definedName name="انواع_التأمين1">[7]الاعدادات!$E$23:$E$30</definedName>
    <definedName name="انواع_التقييم">'[4]اعدادت التقييم'!$B$32:$B$39</definedName>
    <definedName name="انواع_السلف">[8]الاعدادات!$G$21:$G$22</definedName>
    <definedName name="انواع_السلف1">[7]الاعدادات!$C$123:$C$127</definedName>
    <definedName name="انواع_العمل_الاضافي">[8]الاعدادات!$A$104:$A$111</definedName>
    <definedName name="انواع_المغادرات1">[7]الاعدادات!$A$103:$A$118</definedName>
    <definedName name="انواع_الوثائق1">[7]الاعدادات!$G$4:$G$18</definedName>
    <definedName name="انواع_عقود_العمل">[8]الاعدادات!$F$21:$F$35</definedName>
    <definedName name="ايام_الاسبوع1">[7]الاعدادات!$C$103:$C$110</definedName>
    <definedName name="بلبل_يسبي">[3]التأمين!#REF!</definedName>
    <definedName name="حالة_الاصابة">[8]الاعدادات!$C$63:$C$77</definedName>
    <definedName name="حالة_العهدة">[8]الاعدادات!$B$81:$B$99</definedName>
    <definedName name="حركات">#REF!</definedName>
    <definedName name="حركات_كشف_الدوام">[8]الاعدادات!$D$212:$D$219</definedName>
    <definedName name="حركاتالموظف">[11]الاعدادات!$B$2:$B$7</definedName>
    <definedName name="سبب_انتهاء_الخدمة">[8]الاعدادات!$E$21:$E$35</definedName>
    <definedName name="شركات_التأمين1">[7]الاعدادات!$F$23:$F$30</definedName>
    <definedName name="ششش">#REF!</definedName>
    <definedName name="طباعة_الحافز">#REF!</definedName>
    <definedName name="كككك">#REF!</definedName>
    <definedName name="مكانالعمل">[11]الاعدادات!$A$2:$A$33</definedName>
    <definedName name="موظف">[9]الاعدادات!$A$2:$A$10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I21" i="13" l="1"/>
  <c r="CJ21" i="13"/>
  <c r="B18" i="14"/>
  <c r="B20" i="14"/>
  <c r="B22" i="14"/>
  <c r="B16" i="14"/>
  <c r="B12" i="14"/>
  <c r="B9" i="14"/>
  <c r="G5" i="1" l="1"/>
  <c r="G6" i="1"/>
  <c r="G3" i="1"/>
  <c r="G7" i="1"/>
  <c r="G35" i="1"/>
  <c r="G30" i="1"/>
  <c r="G32" i="1"/>
  <c r="G31" i="1"/>
  <c r="G29" i="1"/>
  <c r="G21" i="1"/>
  <c r="G22" i="1"/>
  <c r="G10" i="1"/>
  <c r="G23" i="1"/>
  <c r="G8" i="1"/>
  <c r="G33" i="1"/>
  <c r="G9" i="1"/>
  <c r="G11" i="1"/>
  <c r="G24" i="1"/>
  <c r="G26" i="1"/>
  <c r="G13" i="1"/>
  <c r="G25" i="1"/>
  <c r="G12" i="1"/>
  <c r="G14" i="1"/>
  <c r="G27" i="1"/>
  <c r="G15" i="1"/>
  <c r="G20" i="1"/>
  <c r="G17" i="1"/>
  <c r="G34" i="1"/>
  <c r="G18" i="1"/>
  <c r="G4" i="1"/>
  <c r="G19" i="1"/>
  <c r="G28" i="1"/>
  <c r="G16" i="1"/>
  <c r="G36" i="1"/>
  <c r="EF21" i="13"/>
  <c r="EE21" i="13"/>
  <c r="EB21" i="13"/>
  <c r="EA21" i="13"/>
  <c r="DX21" i="13"/>
  <c r="DW21" i="13"/>
  <c r="DT21" i="13"/>
  <c r="DS21" i="13"/>
  <c r="DP21" i="13"/>
  <c r="DO21" i="13"/>
  <c r="DL21" i="13"/>
  <c r="DK21" i="13"/>
  <c r="DH21" i="13"/>
  <c r="DG21" i="13"/>
  <c r="DD21" i="13"/>
  <c r="DC21" i="13"/>
  <c r="CZ21" i="13"/>
  <c r="CY21" i="13"/>
  <c r="CV21" i="13"/>
  <c r="CU21" i="13"/>
  <c r="CR21" i="13"/>
  <c r="CQ21" i="13"/>
  <c r="CN21" i="13"/>
  <c r="CM21" i="13"/>
  <c r="CF21" i="13"/>
  <c r="CE21" i="13"/>
  <c r="CB21" i="13"/>
  <c r="CA21" i="13"/>
  <c r="BX21" i="13"/>
  <c r="BW21" i="13"/>
  <c r="BT21" i="13"/>
  <c r="BS21" i="13"/>
  <c r="BP21" i="13"/>
  <c r="BO21" i="13"/>
  <c r="BL21" i="13"/>
  <c r="BK21" i="13"/>
  <c r="BH21" i="13"/>
  <c r="BG21" i="13"/>
  <c r="BD21" i="13"/>
  <c r="BC21" i="13"/>
  <c r="AZ21" i="13"/>
  <c r="AY21" i="13"/>
  <c r="AV21" i="13"/>
  <c r="AU21" i="13"/>
  <c r="AR21" i="13"/>
  <c r="AQ21" i="13"/>
  <c r="AN21" i="13"/>
  <c r="AM21" i="13"/>
  <c r="AJ21" i="13"/>
  <c r="AI21" i="13"/>
  <c r="AF21" i="13"/>
  <c r="AE21" i="13"/>
  <c r="AB21" i="13"/>
  <c r="AA21" i="13"/>
  <c r="X21" i="13"/>
  <c r="W21" i="13"/>
  <c r="T21" i="13"/>
  <c r="S21" i="13"/>
  <c r="P21" i="13"/>
  <c r="O21" i="13"/>
  <c r="L21" i="13"/>
  <c r="K21" i="13"/>
  <c r="H21" i="13"/>
  <c r="G21" i="13"/>
  <c r="D21" i="13"/>
  <c r="C21" i="13"/>
  <c r="A5" i="1"/>
  <c r="A6" i="1"/>
  <c r="A3" i="1"/>
  <c r="A7" i="1"/>
  <c r="A35" i="1"/>
  <c r="A30" i="1"/>
  <c r="A32" i="1"/>
  <c r="A31" i="1"/>
  <c r="A29" i="1"/>
  <c r="A21" i="1"/>
  <c r="A22" i="1"/>
  <c r="A10" i="1"/>
  <c r="A23" i="1"/>
  <c r="A8" i="1"/>
  <c r="A33" i="1"/>
  <c r="A9" i="1"/>
  <c r="A11" i="1"/>
  <c r="A24" i="1"/>
  <c r="A26" i="1"/>
  <c r="A13" i="1"/>
  <c r="A25" i="1"/>
  <c r="A12" i="1"/>
  <c r="A14" i="1"/>
  <c r="A27" i="1"/>
  <c r="A15" i="1"/>
  <c r="A20" i="1"/>
  <c r="A17" i="1"/>
  <c r="A34" i="1"/>
  <c r="A18" i="1"/>
  <c r="A4" i="1"/>
  <c r="A19" i="1"/>
  <c r="A28" i="1"/>
  <c r="A16" i="1"/>
  <c r="A36" i="1"/>
  <c r="E34" i="14"/>
  <c r="E4" i="14" l="1"/>
  <c r="D4" i="14"/>
  <c r="E6" i="14" l="1"/>
  <c r="B6" i="14" l="1"/>
  <c r="J10" i="14" s="1"/>
  <c r="D9" i="14" l="1" a="1"/>
  <c r="D9" i="14" l="1"/>
  <c r="C20" i="14"/>
  <c r="C22" i="14"/>
  <c r="C18" i="14"/>
  <c r="C9" i="14"/>
  <c r="C16" i="14"/>
  <c r="C12" i="14"/>
  <c r="E26" i="14"/>
  <c r="F26" i="14"/>
  <c r="D27"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<sst xmlns="http://schemas.openxmlformats.org/spreadsheetml/2006/main" count="1177" uniqueCount="247">
  <si>
    <t>الرقم الوظيفي</t>
  </si>
  <si>
    <t>الاسم</t>
  </si>
  <si>
    <t>الادارة</t>
  </si>
  <si>
    <t>المسمى الوظيفي</t>
  </si>
  <si>
    <t>تاريخ التعيين</t>
  </si>
  <si>
    <t>اسم الموظف</t>
  </si>
  <si>
    <t>بيانات الموظفين</t>
  </si>
  <si>
    <t>معايير التقييم</t>
  </si>
  <si>
    <t>رقم الموظف</t>
  </si>
  <si>
    <t>القدرة على تطوير العمل وتبسيط إجراءاته</t>
  </si>
  <si>
    <t>توجيه ومتابعة الطلبة والإشراف على أدائهم أفرادًا ومجموعة</t>
  </si>
  <si>
    <t>الكفاءة والسرعة في إنجاز المهام الموكلة له</t>
  </si>
  <si>
    <t>تحديد الاحتياجات التدريبية والالتزام بالتطوير المهني</t>
  </si>
  <si>
    <t>المساهمة في التطوير المهني للزملاء ودعمهم</t>
  </si>
  <si>
    <t>القدرة على حل المشكلات واتخاذ القرارات</t>
  </si>
  <si>
    <t>تقبل التوجيهات وتنفيذها</t>
  </si>
  <si>
    <t>الانضباط والمراقبة</t>
  </si>
  <si>
    <t>الاستفادة من نتائج التأمل الذاتي والمراجعة الذاتية في تحديد الأولويات والأهداف</t>
  </si>
  <si>
    <t>تنظيم سير العمل اليومي وتوثيق الإجراءات</t>
  </si>
  <si>
    <t>توقيع الموظف</t>
  </si>
  <si>
    <t>النتيجة</t>
  </si>
  <si>
    <t>النسبة</t>
  </si>
  <si>
    <t>التخطيط والتنظيم</t>
  </si>
  <si>
    <t>الإشراف والمتابعة والتوجيه</t>
  </si>
  <si>
    <t>تحمل مسؤولياته الوظيفية</t>
  </si>
  <si>
    <t>النمو والتطوير المهني</t>
  </si>
  <si>
    <t>الشراكة المجتمعية</t>
  </si>
  <si>
    <t>الجوانب الشخصية</t>
  </si>
  <si>
    <t>المجال الرئيسي</t>
  </si>
  <si>
    <t>النسبة المئوية</t>
  </si>
  <si>
    <t>مؤشرات الأداء الفرعية</t>
  </si>
  <si>
    <t>الدرجة المقررة</t>
  </si>
  <si>
    <t>الدرجة المستحقة</t>
  </si>
  <si>
    <t>عدد سنوات الخبرة</t>
  </si>
  <si>
    <t>المجموع الكلي</t>
  </si>
  <si>
    <t>الدرجة المستحقة (كتابة)</t>
  </si>
  <si>
    <t>ملاحظة</t>
  </si>
  <si>
    <t>ضعيف</t>
  </si>
  <si>
    <t>مقبول</t>
  </si>
  <si>
    <t>جيد</t>
  </si>
  <si>
    <t>جيد جدًا</t>
  </si>
  <si>
    <t>49-0</t>
  </si>
  <si>
    <t>65-50</t>
  </si>
  <si>
    <t>75-66</t>
  </si>
  <si>
    <t>89-76</t>
  </si>
  <si>
    <t>100-90</t>
  </si>
  <si>
    <t>ممتاز</t>
  </si>
  <si>
    <t>تاريخ استلام الموظف (يرجى تدوين التاريخ في حالة رفض الموظف التوقيع)</t>
  </si>
  <si>
    <t>ملاحظة: يعلم الموظف بصورة من تقرير الأداء بمجرد اعتماده، ويجوز للموظف أن يتظلم خلال خمسة عشر يومًا من تاريخ علمه، ولا يعتبر التقرير نهائيًا إلا بعد إنقضاء ميعاد النظام منه أو البت فيه.</t>
  </si>
  <si>
    <t>مفتاح التقييم</t>
  </si>
  <si>
    <t>متابعة تنفيذ الخطط وقياس نتائجها على سلوك الطلبة</t>
  </si>
  <si>
    <t>متابعة معايير الأمن والسلامة والحفاظ على البيئة المدرسية</t>
  </si>
  <si>
    <t>المساهمة في تنظيم الأنشطة الطلابية والإشراف عليها</t>
  </si>
  <si>
    <t>الالتزام بقوانين ولوائح المدرسة</t>
  </si>
  <si>
    <t>التواصل الفاعل مع أولياء الأمور لدعم الطلبة</t>
  </si>
  <si>
    <t>الإشراف على برامج تنمية القيم لدى الطلبة والمساهمة فيها</t>
  </si>
  <si>
    <t>العلاقة الإيجابية مع المجتمع المدرسي وأولياء الأمور</t>
  </si>
  <si>
    <t>30/03/1993</t>
  </si>
  <si>
    <t>13/02/1999</t>
  </si>
  <si>
    <t>19/12/2009</t>
  </si>
  <si>
    <t>18/05/2014</t>
  </si>
  <si>
    <t>26/10/2014</t>
  </si>
  <si>
    <t>25/09/2014</t>
  </si>
  <si>
    <t>14/09/2015</t>
  </si>
  <si>
    <t>27/10/2016</t>
  </si>
  <si>
    <t>27/09/2017</t>
  </si>
  <si>
    <t>23/11/2017</t>
  </si>
  <si>
    <t>27/12/2017</t>
  </si>
  <si>
    <t>24/12/2017</t>
  </si>
  <si>
    <t>29/07/2018</t>
  </si>
  <si>
    <t>15/08/2018</t>
  </si>
  <si>
    <t>16/10/2018</t>
  </si>
  <si>
    <t>28/08/2019</t>
  </si>
  <si>
    <t>19/08/2020</t>
  </si>
  <si>
    <t>صفر</t>
  </si>
  <si>
    <t>درجة واحدة</t>
  </si>
  <si>
    <t>درجتان</t>
  </si>
  <si>
    <t>ثلاث درجات</t>
  </si>
  <si>
    <t>أربع درجات</t>
  </si>
  <si>
    <t>خمس درجات</t>
  </si>
  <si>
    <t>ست درجات</t>
  </si>
  <si>
    <t>سبع درجات</t>
  </si>
  <si>
    <t>ثمان درجات</t>
  </si>
  <si>
    <t>تسع درجات</t>
  </si>
  <si>
    <t>عشر درجات</t>
  </si>
  <si>
    <t>إحدى عشر درجة</t>
  </si>
  <si>
    <t>اثنتا عشر درجة</t>
  </si>
  <si>
    <t>ثلاث عشر درجة</t>
  </si>
  <si>
    <t>أربعة عشر درجة</t>
  </si>
  <si>
    <t>خمسة عشر درجة</t>
  </si>
  <si>
    <t>ستة عشر درجة</t>
  </si>
  <si>
    <t>سبعة عشر درجة</t>
  </si>
  <si>
    <t>ثمانية عشر درجة</t>
  </si>
  <si>
    <t>تسعة عشر درجة</t>
  </si>
  <si>
    <t>عشرون درجة</t>
  </si>
  <si>
    <t>إحدى وعشرون درجة</t>
  </si>
  <si>
    <t>اثنتان وعشرون درجة</t>
  </si>
  <si>
    <t>ثلاث وعشرون درجة</t>
  </si>
  <si>
    <t>أربع وعشرون درجة</t>
  </si>
  <si>
    <t>خمس وعشرون درجة</t>
  </si>
  <si>
    <t>ست وعشرون درجة</t>
  </si>
  <si>
    <t>سبع وعشرون درجة</t>
  </si>
  <si>
    <t>ثمان وعشرون درجة</t>
  </si>
  <si>
    <t>تسع وعشرون درجة</t>
  </si>
  <si>
    <t>ثلاثون درجة</t>
  </si>
  <si>
    <t>إحدى وثلاثون درجة</t>
  </si>
  <si>
    <t>اثنان وثلاثون درجة</t>
  </si>
  <si>
    <t>ثلاثة وثلاثون درجة</t>
  </si>
  <si>
    <t>أربعة وثلاثون درجة</t>
  </si>
  <si>
    <t>خمسة وثلاثون درجة</t>
  </si>
  <si>
    <t>ستة وثلاثون درجة</t>
  </si>
  <si>
    <t>سبعة وثلاثون درجة</t>
  </si>
  <si>
    <t>ثمانية وثلاثون درجة</t>
  </si>
  <si>
    <t>تسعة وثلاثون درجة</t>
  </si>
  <si>
    <t>أربعون درجة</t>
  </si>
  <si>
    <t>إحدى وأربعون درجة</t>
  </si>
  <si>
    <t>اثنان وأربعون درجة</t>
  </si>
  <si>
    <t>ثلاثة وأربعون درجة</t>
  </si>
  <si>
    <t>أربعة وأربعون درجة</t>
  </si>
  <si>
    <t>خمسة وأربعون درجة</t>
  </si>
  <si>
    <t>ستة وأربعون درجة</t>
  </si>
  <si>
    <t>سبعة وأربعون درجة</t>
  </si>
  <si>
    <t>ثمانية وأربعون درجة</t>
  </si>
  <si>
    <t>تسعة وأربعون درجة</t>
  </si>
  <si>
    <t>خمسون درجة</t>
  </si>
  <si>
    <t>إحدى وخمسون درجة</t>
  </si>
  <si>
    <t>اثنان وخمسون درجة</t>
  </si>
  <si>
    <t>ثلاثة وخمسون درجة</t>
  </si>
  <si>
    <t>أربعة وخمسون درجة</t>
  </si>
  <si>
    <t>خمسة وخمسون درجة</t>
  </si>
  <si>
    <t>ستة وخمسون درجة</t>
  </si>
  <si>
    <t>سبعة وخمسون درجة</t>
  </si>
  <si>
    <t>ثمانية وخمسون درجة</t>
  </si>
  <si>
    <t>تسعة وخمسون درجة</t>
  </si>
  <si>
    <t>ستون درجة</t>
  </si>
  <si>
    <t>إحدى وستون درجة</t>
  </si>
  <si>
    <t>اثنان وستون درجة</t>
  </si>
  <si>
    <t>ثلاثة وستون درجة</t>
  </si>
  <si>
    <t>أربعة وستون درجة</t>
  </si>
  <si>
    <t>خمسة وستون درجة</t>
  </si>
  <si>
    <t>ستة وستون درجة</t>
  </si>
  <si>
    <t>سبعة وستون درجة</t>
  </si>
  <si>
    <t>ثمانية وستون درجة</t>
  </si>
  <si>
    <t>تسعة وستون درجة</t>
  </si>
  <si>
    <t>سبعون درجة</t>
  </si>
  <si>
    <t>إحدى وسبعون درجة</t>
  </si>
  <si>
    <t>اثنان وسبعون درجة</t>
  </si>
  <si>
    <t>ثلاثة وسبعون درجة</t>
  </si>
  <si>
    <t>أربعة وسبعون درجة</t>
  </si>
  <si>
    <t>خمسة وسبعون درجة</t>
  </si>
  <si>
    <t>ستة وسبعون درجة</t>
  </si>
  <si>
    <t>سبعة وسبعون درجة</t>
  </si>
  <si>
    <t>ثمانية وسبعون درجة</t>
  </si>
  <si>
    <t>تسعة وسبعون درجة</t>
  </si>
  <si>
    <t>ثمانون درجة</t>
  </si>
  <si>
    <t>إحدى وثمانون درجة</t>
  </si>
  <si>
    <t>اثنان وثمانون درجة</t>
  </si>
  <si>
    <t>ثلاثة وثمانون درجة</t>
  </si>
  <si>
    <t>أربعة وثمانون درجة</t>
  </si>
  <si>
    <t>خمسة وثمانون درجة</t>
  </si>
  <si>
    <t>ستة وثمانون درجة</t>
  </si>
  <si>
    <t>سبعة وثمانون درجة</t>
  </si>
  <si>
    <t>ثمانية وثمانون درجة</t>
  </si>
  <si>
    <t>تسعة وثمانون درجة</t>
  </si>
  <si>
    <t>تسعون درجة</t>
  </si>
  <si>
    <t>إحدى وتسعون درجة</t>
  </si>
  <si>
    <t>اثنان وتسعون درجة</t>
  </si>
  <si>
    <t>ثلاثة وتسعون درجة</t>
  </si>
  <si>
    <t>أربعة وتسعون درجة</t>
  </si>
  <si>
    <t>خمسة وتسعون درجة</t>
  </si>
  <si>
    <t>ستة وتسعون درجة</t>
  </si>
  <si>
    <t>سبعة وتسعون درجة</t>
  </si>
  <si>
    <t>ثمانية وتسعون درجة</t>
  </si>
  <si>
    <t>تسعة وتسعون درجة</t>
  </si>
  <si>
    <t>مائة درجة</t>
  </si>
  <si>
    <t>محمد1</t>
  </si>
  <si>
    <t>محمد2</t>
  </si>
  <si>
    <t>محمد3</t>
  </si>
  <si>
    <t>محمد4</t>
  </si>
  <si>
    <t>محمد5</t>
  </si>
  <si>
    <t>محمد6</t>
  </si>
  <si>
    <t>محمد7</t>
  </si>
  <si>
    <t>محمد8</t>
  </si>
  <si>
    <t>محمد9</t>
  </si>
  <si>
    <t>محمد10</t>
  </si>
  <si>
    <t>محمد11</t>
  </si>
  <si>
    <t>محمد12</t>
  </si>
  <si>
    <t>محمد13</t>
  </si>
  <si>
    <t>محمد14</t>
  </si>
  <si>
    <t>محمد15</t>
  </si>
  <si>
    <t>محمد16</t>
  </si>
  <si>
    <t>محمد17</t>
  </si>
  <si>
    <t>محمد18</t>
  </si>
  <si>
    <t>محمد19</t>
  </si>
  <si>
    <t>محمد20</t>
  </si>
  <si>
    <t>محمد21</t>
  </si>
  <si>
    <t>محمد22</t>
  </si>
  <si>
    <t>محمد23</t>
  </si>
  <si>
    <t>محمد24</t>
  </si>
  <si>
    <t>محمد25</t>
  </si>
  <si>
    <t>محمد26</t>
  </si>
  <si>
    <t>محمد27</t>
  </si>
  <si>
    <t>محمد28</t>
  </si>
  <si>
    <t>محمد29</t>
  </si>
  <si>
    <t>محمد30</t>
  </si>
  <si>
    <t>محمد31</t>
  </si>
  <si>
    <t>محمد32</t>
  </si>
  <si>
    <t>محمد33</t>
  </si>
  <si>
    <t>محمد34</t>
  </si>
  <si>
    <t>مشرف1</t>
  </si>
  <si>
    <t>مشرف2</t>
  </si>
  <si>
    <t>مشرف3</t>
  </si>
  <si>
    <t>مشرف4</t>
  </si>
  <si>
    <t>مشرف5</t>
  </si>
  <si>
    <t>مشرف6</t>
  </si>
  <si>
    <t>مشرف7</t>
  </si>
  <si>
    <t>مشرف8</t>
  </si>
  <si>
    <t>مشرف9</t>
  </si>
  <si>
    <t>مشرف10</t>
  </si>
  <si>
    <t>مشرف11</t>
  </si>
  <si>
    <t>مشرف12</t>
  </si>
  <si>
    <t>مشرف13</t>
  </si>
  <si>
    <t>مشرف14</t>
  </si>
  <si>
    <t>مشرف15</t>
  </si>
  <si>
    <t>مشرف16</t>
  </si>
  <si>
    <t>مشرف17</t>
  </si>
  <si>
    <t>مشرف18</t>
  </si>
  <si>
    <t>مشرف19</t>
  </si>
  <si>
    <t>مشرف20</t>
  </si>
  <si>
    <t>مشرف21</t>
  </si>
  <si>
    <t>مشرف22</t>
  </si>
  <si>
    <t>مشرف23</t>
  </si>
  <si>
    <t>مشرف24</t>
  </si>
  <si>
    <t>مشرف25</t>
  </si>
  <si>
    <t>مشرف26</t>
  </si>
  <si>
    <t>مشرف27</t>
  </si>
  <si>
    <t>مشرف28</t>
  </si>
  <si>
    <t>مشرف29</t>
  </si>
  <si>
    <t>مشرف30</t>
  </si>
  <si>
    <t>مشرف31</t>
  </si>
  <si>
    <t>مشرف32</t>
  </si>
  <si>
    <t>مشرف33</t>
  </si>
  <si>
    <t>مشرف34</t>
  </si>
  <si>
    <t xml:space="preserve">توقيع المدير / </t>
  </si>
  <si>
    <t xml:space="preserve">اسم المدير / </t>
  </si>
  <si>
    <r>
      <rPr>
        <b/>
        <u/>
        <sz val="26"/>
        <rFont val="Times New Roman"/>
        <family val="1"/>
        <scheme val="major"/>
      </rPr>
      <t xml:space="preserve">استمارة تقييم أداء - للعام </t>
    </r>
    <r>
      <rPr>
        <b/>
        <sz val="26"/>
        <rFont val="Times New Roman"/>
        <family val="1"/>
        <scheme val="major"/>
      </rPr>
      <t xml:space="preserve">
</t>
    </r>
    <r>
      <rPr>
        <b/>
        <sz val="20"/>
        <rFont val="Times New Roman"/>
        <family val="1"/>
        <scheme val="major"/>
      </rPr>
      <t xml:space="preserve"> (2021 - 2022)</t>
    </r>
  </si>
  <si>
    <t xml:space="preserve">اسم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</si>
</sst>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Arial"/>
      <family val="2"/>
      <scheme val="minor"/>
    </font>
    <font>
      <sz val="14"/>
      <color theme="1"/>
      <name val="Calibri"/>
      <family val="2"/>
      <charset val="178"/>
    </font>
    <font>
      <sz val="14"/>
      <color theme="1"/>
      <name val="Calibri"/>
      <family val="2"/>
      <charset val="178"/>
    </font>
    <font>
      <sz val="11"/>
      <color theme="1"/>
      <name val="Arial"/>
      <family val="2"/>
      <scheme val="minor"/>
    </font>
    <font>
      <b/>
      <sz val="11"/>
      <color theme="1"/>
      <name val="Arial"/>
      <family val="2"/>
      <scheme val="minor"/>
    </font>
    <font>
      <sz val="8"/>
      <name val="Arial"/>
      <family val="2"/>
      <scheme val="minor"/>
    </font>
    <font>
      <b/>
      <sz val="20"/>
      <color theme="1"/>
      <name val="Arial"/>
      <family val="2"/>
      <scheme val="minor"/>
    </font>
    <font>
      <sz val="10"/>
      <name val="Arial"/>
      <charset val="178"/>
    </font>
    <font>
      <sz val="10"/>
      <name val="Traditional Arabic"/>
      <family val="1"/>
    </font>
    <font>
      <sz val="8"/>
      <name val="Traditional Arabic"/>
      <family val="1"/>
    </font>
    <font>
      <b/>
      <sz val="14"/>
      <color rgb="FF002060"/>
      <name val="Traditional Arabic"/>
      <family val="1"/>
    </font>
    <font>
      <b/>
      <sz val="16"/>
      <color rgb="FF002060"/>
      <name val="Traditional Arabic"/>
      <family val="1"/>
    </font>
    <font>
      <sz val="14"/>
      <name val="Traditional Arabic"/>
      <family val="1"/>
    </font>
    <font>
      <b/>
      <sz val="18"/>
      <color rgb="FF002060"/>
      <name val="Traditional Arabic"/>
      <family val="1"/>
    </font>
    <font>
      <sz val="11"/>
      <color theme="1"/>
      <name val="Arial"/>
      <family val="2"/>
      <charset val="178"/>
      <scheme val="minor"/>
    </font>
    <font>
      <sz val="16"/>
      <color rgb="FF002060"/>
      <name val="Traditional Arabic"/>
      <family val="1"/>
    </font>
    <font>
      <sz val="11"/>
      <color rgb="FF002060"/>
      <name val="Arial"/>
      <family val="2"/>
    </font>
    <font>
      <b/>
      <sz val="11"/>
      <color rgb="FF002060"/>
      <name val="Arial"/>
      <family val="2"/>
    </font>
    <font>
      <b/>
      <sz val="22"/>
      <name val="Traditional Arabic"/>
      <family val="1"/>
    </font>
    <font>
      <sz val="14"/>
      <color rgb="FF002060"/>
      <name val="Traditional Arabic"/>
      <family val="1"/>
    </font>
    <font>
      <sz val="14"/>
      <name val="Arial"/>
      <family val="2"/>
    </font>
    <font>
      <sz val="10"/>
      <name val="Arial"/>
      <family val="2"/>
    </font>
    <font>
      <b/>
      <sz val="12"/>
      <color rgb="FF002060"/>
      <name val="Arial"/>
      <family val="2"/>
    </font>
    <font>
      <b/>
      <sz val="14"/>
      <color theme="1"/>
      <name val="Arial"/>
      <family val="2"/>
    </font>
    <font>
      <b/>
      <u/>
      <sz val="11"/>
      <color rgb="FF002060"/>
      <name val="Arial"/>
      <family val="2"/>
    </font>
    <font>
      <b/>
      <sz val="26"/>
      <name val="Traditional Arabic"/>
      <family val="1"/>
    </font>
    <font>
      <b/>
      <sz val="10"/>
      <color theme="1"/>
      <name val="Arial"/>
      <family val="2"/>
    </font>
    <font>
      <b/>
      <sz val="26"/>
      <name val="Times New Roman"/>
      <family val="1"/>
      <scheme val="major"/>
    </font>
    <font>
      <sz val="10"/>
      <color rgb="FFFF0000"/>
      <name val="Arial"/>
      <family val="2"/>
    </font>
    <font>
      <sz val="10"/>
      <color rgb="FFFF0000"/>
      <name val="Arial"/>
      <family val="2"/>
      <charset val="178"/>
    </font>
    <font>
      <sz val="14"/>
      <color rgb="FFFF0000"/>
      <name val="Traditional Arabic"/>
      <family val="1"/>
      <charset val="178"/>
    </font>
    <font>
      <sz val="14"/>
      <color rgb="FFFF0000"/>
      <name val="Arial"/>
      <family val="2"/>
      <charset val="178"/>
    </font>
    <font>
      <b/>
      <sz val="12"/>
      <name val="Times New Roman"/>
      <family val="1"/>
      <scheme val="major"/>
    </font>
    <font>
      <b/>
      <sz val="14"/>
      <color theme="1"/>
      <name val="Arial"/>
      <family val="2"/>
      <scheme val="minor"/>
    </font>
    <font>
      <b/>
      <sz val="10"/>
      <color rgb="FFFF0000"/>
      <name val="Arial"/>
      <family val="2"/>
    </font>
    <font>
      <sz val="12"/>
      <color rgb="FF002060"/>
      <name val="Times New Roman"/>
      <family val="1"/>
      <scheme val="major"/>
    </font>
    <font>
      <sz val="12"/>
      <name val="Traditional Arabic"/>
      <family val="1"/>
      <charset val="178"/>
    </font>
    <font>
      <sz val="12"/>
      <name val="Times New Roman"/>
      <family val="1"/>
      <scheme val="major"/>
    </font>
    <font>
      <b/>
      <sz val="20"/>
      <name val="Times New Roman"/>
      <family val="1"/>
      <scheme val="major"/>
    </font>
    <font>
      <b/>
      <u/>
      <sz val="26"/>
      <name val="Times New Roman"/>
      <family val="1"/>
      <scheme val="major"/>
    </font>
    <font>
      <sz val="10"/>
      <color rgb="FFFF0000"/>
      <name val="Arial"/>
      <charset val="178"/>
    </font>
    <font>
      <sz val="14"/>
      <color rgb="FFFF0000"/>
      <name val="Traditional Arabic"/>
      <family val="1"/>
    </font>
    <font>
      <sz val="14"/>
      <color rgb="FFFF0000"/>
      <name val="Arial"/>
      <family val="2"/>
    </font>
    <font>
      <sz val="16"/>
      <color rgb="FFFF0000"/>
      <name val="Times New Roman"/>
      <family val="1"/>
      <scheme val="major"/>
    </font>
    <font>
      <sz val="10"/>
      <color theme="0"/>
      <name val="Arial"/>
      <family val="2"/>
      <charset val="178"/>
    </font>
    <font>
      <sz val="14"/>
      <color theme="0"/>
      <name val="Traditional Arabic"/>
      <family val="1"/>
      <charset val="178"/>
    </font>
    <font>
      <sz val="10"/>
      <color theme="0"/>
      <name val="Arial"/>
      <family val="2"/>
    </font>
    <font>
      <sz val="14"/>
      <color theme="0"/>
      <name val="Arial"/>
      <family val="2"/>
      <charset val="178"/>
    </font>
  </fonts>
  <fills count="5">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7" tint="0.39997558519241921"/>
        <bgColor indexed="64"/>
      </patternFill>
    </fill>
  </fills>
  <borders count="23">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style="medium">
        <color indexed="64"/>
      </left>
      <right/>
      <top/>
      <bottom style="medium">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style="thin">
        <color indexed="64"/>
      </left>
      <right/>
      <top/>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right style="hair">
        <color auto="1"/>
      </right>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7" fillId="0" borderId="0"/>
    <xf numFmtId="0" fontId="14" fillId="0" borderId="0"/>
    <xf numFmtId="0" fontId="14" fillId="0" borderId="0"/>
    <xf numFmtId="9" fontId="21" fillId="0" borderId="0" applyFont="0" applyFill="0" applyBorder="0" applyAlignment="0" applyProtection="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cellStyleXfs>
  <cellXfs count="105">
    <xf numFmtId="0" fontId="0" fillId="0" borderId="0" xfId="0"/>
    <xf numFmtId="0" fontId="0" fillId="0" borderId="0" xfId="0" applyAlignment="1">
      <alignment wrapText="1"/>
    </xf>
    <xf numFmtId="0" fontId="0" fillId="0" borderId="0" xfId="0" applyAlignment="1" applyProtection="1">
      <alignment horizontal="center" vertical="center" wrapText="1"/>
      <protection locked="0"/>
    </xf>
    <xf numFmtId="0" fontId="8" fillId="0" borderId="0" xfId="1" applyFont="1"/>
    <xf numFmtId="0" fontId="9" fillId="0" borderId="0" xfId="1" applyFont="1"/>
    <xf numFmtId="0" fontId="15" fillId="0" borderId="5" xfId="2" applyFont="1" applyBorder="1" applyAlignment="1" applyProtection="1">
      <alignment horizontal="right" vertical="center"/>
      <protection locked="0"/>
    </xf>
    <xf numFmtId="0" fontId="7" fillId="0" borderId="0" xfId="1" applyAlignment="1">
      <alignment horizontal="center" vertical="center" wrapText="1"/>
    </xf>
    <xf numFmtId="0" fontId="12" fillId="0" borderId="0" xfId="1" applyFont="1" applyAlignment="1">
      <alignment horizontal="center" vertical="center" wrapText="1"/>
    </xf>
    <xf numFmtId="0" fontId="20" fillId="0" borderId="0" xfId="1" applyFont="1" applyAlignment="1">
      <alignment horizontal="center" vertical="center" wrapText="1"/>
    </xf>
    <xf numFmtId="0" fontId="7" fillId="0" borderId="0" xfId="1" applyAlignment="1">
      <alignment vertical="center" wrapText="1"/>
    </xf>
    <xf numFmtId="0" fontId="7" fillId="0" borderId="0" xfId="1" applyAlignment="1">
      <alignment horizontal="center" vertical="center" wrapText="1"/>
    </xf>
    <xf numFmtId="0" fontId="10" fillId="2" borderId="7" xfId="1" applyFont="1" applyFill="1" applyBorder="1"/>
    <xf numFmtId="1" fontId="16" fillId="0" borderId="6" xfId="1" applyNumberFormat="1" applyFont="1" applyBorder="1" applyAlignment="1" applyProtection="1">
      <alignment horizontal="center" vertical="center" wrapText="1"/>
      <protection locked="0"/>
    </xf>
    <xf numFmtId="0" fontId="7" fillId="0" borderId="0" xfId="1" applyBorder="1" applyAlignment="1">
      <alignment vertical="center" wrapText="1"/>
    </xf>
    <xf numFmtId="1" fontId="16" fillId="0" borderId="8" xfId="1" applyNumberFormat="1" applyFont="1" applyBorder="1" applyAlignment="1" applyProtection="1">
      <alignment horizontal="center" vertical="center" wrapText="1"/>
      <protection locked="0"/>
    </xf>
    <xf numFmtId="1" fontId="22" fillId="2" borderId="4" xfId="1" applyNumberFormat="1" applyFont="1" applyFill="1" applyBorder="1" applyAlignment="1">
      <alignment horizontal="center" vertical="center"/>
    </xf>
    <xf numFmtId="0" fontId="7" fillId="0" borderId="0" xfId="1" applyAlignment="1">
      <alignment horizontal="center" vertical="center" wrapText="1"/>
    </xf>
    <xf numFmtId="0" fontId="19" fillId="0" borderId="0" xfId="1" applyFont="1" applyAlignment="1">
      <alignment horizontal="center" vertical="center" wrapText="1"/>
    </xf>
    <xf numFmtId="0" fontId="19" fillId="0" borderId="0" xfId="1" applyFont="1" applyAlignment="1">
      <alignment vertical="center" wrapText="1"/>
    </xf>
    <xf numFmtId="14" fontId="19" fillId="0" borderId="0" xfId="1" applyNumberFormat="1" applyFont="1" applyAlignment="1">
      <alignment vertical="center" wrapText="1"/>
    </xf>
    <xf numFmtId="0" fontId="24" fillId="0" borderId="0" xfId="1" applyFont="1" applyAlignment="1" applyProtection="1">
      <alignment vertical="center" wrapText="1"/>
      <protection locked="0"/>
    </xf>
    <xf numFmtId="0" fontId="18" fillId="0" borderId="0" xfId="1" applyFont="1" applyAlignment="1" applyProtection="1">
      <alignment vertical="center" wrapText="1"/>
      <protection locked="0"/>
    </xf>
    <xf numFmtId="0" fontId="14" fillId="0" borderId="6" xfId="3" applyBorder="1" applyAlignment="1">
      <alignment horizontal="center" vertical="center"/>
    </xf>
    <xf numFmtId="0" fontId="22" fillId="2" borderId="6"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0" fillId="2" borderId="9" xfId="1" applyFont="1" applyFill="1" applyBorder="1"/>
    <xf numFmtId="0" fontId="28" fillId="0" borderId="0" xfId="1" applyFont="1" applyAlignment="1">
      <alignment horizontal="center" vertical="center" wrapText="1"/>
    </xf>
    <xf numFmtId="0" fontId="29" fillId="0" borderId="0" xfId="1" applyFont="1" applyAlignment="1">
      <alignment horizontal="center" vertical="center" wrapText="1"/>
    </xf>
    <xf numFmtId="0" fontId="30" fillId="0" borderId="0" xfId="1" applyFont="1" applyAlignment="1">
      <alignment horizontal="center" vertical="center" wrapText="1"/>
    </xf>
    <xf numFmtId="0" fontId="31" fillId="0" borderId="0" xfId="1" applyFont="1" applyAlignment="1">
      <alignment horizontal="center" vertical="center" wrapText="1"/>
    </xf>
    <xf numFmtId="0" fontId="21" fillId="0" borderId="0" xfId="1" applyFont="1" applyAlignment="1">
      <alignment horizontal="center" vertical="center" wrapText="1"/>
    </xf>
    <xf numFmtId="2" fontId="26" fillId="0" borderId="1" xfId="4" applyNumberFormat="1" applyFont="1" applyBorder="1" applyAlignment="1" applyProtection="1">
      <alignment horizontal="center" vertical="center" wrapText="1"/>
    </xf>
    <xf numFmtId="2" fontId="26" fillId="0" borderId="1" xfId="5" applyNumberFormat="1" applyFont="1" applyBorder="1" applyAlignment="1" applyProtection="1">
      <alignment horizontal="center" vertical="center" wrapText="1"/>
    </xf>
    <xf numFmtId="0" fontId="32" fillId="2" borderId="11" xfId="1" applyFont="1" applyFill="1" applyBorder="1" applyAlignment="1">
      <alignment horizontal="center" vertical="center" wrapText="1"/>
    </xf>
    <xf numFmtId="0" fontId="35" fillId="0" borderId="11" xfId="1" applyFont="1" applyBorder="1" applyAlignment="1">
      <alignment horizontal="center" vertical="center" wrapText="1"/>
    </xf>
    <xf numFmtId="14" fontId="0" fillId="0" borderId="0" xfId="0" applyNumberFormat="1" applyAlignment="1">
      <alignment wrapText="1"/>
    </xf>
    <xf numFmtId="0" fontId="4" fillId="0" borderId="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14" fillId="0" borderId="6" xfId="3" applyBorder="1" applyAlignment="1">
      <alignment vertical="center" shrinkToFit="1"/>
    </xf>
    <xf numFmtId="0" fontId="33" fillId="0" borderId="6" xfId="3" applyNumberFormat="1" applyFont="1" applyBorder="1" applyAlignment="1">
      <alignment horizontal="center" vertical="center"/>
    </xf>
    <xf numFmtId="0" fontId="23" fillId="3" borderId="6" xfId="4" applyNumberFormat="1" applyFont="1" applyFill="1" applyBorder="1" applyAlignment="1" applyProtection="1">
      <alignment horizontal="center" vertical="center" wrapText="1"/>
    </xf>
    <xf numFmtId="10" fontId="26" fillId="0" borderId="17" xfId="4" applyNumberFormat="1" applyFont="1" applyBorder="1" applyAlignment="1" applyProtection="1">
      <alignment horizontal="center" vertical="center" wrapText="1"/>
    </xf>
    <xf numFmtId="0" fontId="0" fillId="0" borderId="0" xfId="0" applyFont="1" applyFill="1" applyAlignment="1" applyProtection="1">
      <alignment horizontal="center" vertical="center" wrapText="1"/>
    </xf>
    <xf numFmtId="0" fontId="0" fillId="0" borderId="0" xfId="0" applyFont="1" applyFill="1" applyAlignment="1" applyProtection="1">
      <alignment horizontal="center" vertical="center" wrapText="1"/>
      <protection locked="0"/>
    </xf>
    <xf numFmtId="0" fontId="0" fillId="0" borderId="0" xfId="0" applyFill="1" applyAlignment="1">
      <alignment horizontal="center" vertical="center" wrapText="1"/>
    </xf>
    <xf numFmtId="14" fontId="0" fillId="0" borderId="0" xfId="0" applyNumberFormat="1" applyFont="1" applyFill="1" applyAlignment="1" applyProtection="1">
      <alignment horizontal="center" vertical="center" wrapText="1"/>
      <protection locked="0"/>
    </xf>
    <xf numFmtId="0" fontId="0" fillId="0" borderId="0" xfId="0" applyNumberFormat="1" applyFont="1" applyFill="1" applyAlignment="1" applyProtection="1">
      <alignment horizontal="center" vertical="center" wrapText="1"/>
    </xf>
    <xf numFmtId="14" fontId="40" fillId="0" borderId="0" xfId="1" applyNumberFormat="1" applyFont="1" applyAlignment="1">
      <alignment horizontal="center" vertical="center" wrapText="1"/>
    </xf>
    <xf numFmtId="0" fontId="40" fillId="0" borderId="0" xfId="1" applyFont="1" applyAlignment="1">
      <alignment horizontal="center" vertical="center" wrapText="1"/>
    </xf>
    <xf numFmtId="0" fontId="41" fillId="0" borderId="0" xfId="1" applyFont="1" applyAlignment="1">
      <alignment horizontal="center" vertical="center" wrapText="1"/>
    </xf>
    <xf numFmtId="0" fontId="42" fillId="0" borderId="0" xfId="1" applyFont="1" applyAlignment="1">
      <alignment horizontal="center" vertical="center" wrapText="1"/>
    </xf>
    <xf numFmtId="0" fontId="43" fillId="0" borderId="0" xfId="1" applyFont="1" applyAlignment="1">
      <alignment horizontal="center" vertical="center" wrapText="1"/>
    </xf>
    <xf numFmtId="0" fontId="15" fillId="0" borderId="22" xfId="2" applyFont="1" applyBorder="1" applyAlignment="1" applyProtection="1">
      <alignment horizontal="right" vertical="center"/>
      <protection locked="0"/>
    </xf>
    <xf numFmtId="1" fontId="16" fillId="0" borderId="22" xfId="1" applyNumberFormat="1" applyFont="1" applyBorder="1" applyAlignment="1" applyProtection="1">
      <alignment horizontal="center" vertical="center" wrapText="1"/>
      <protection locked="0"/>
    </xf>
    <xf numFmtId="0" fontId="10" fillId="2" borderId="6" xfId="1" applyFont="1" applyFill="1" applyBorder="1" applyAlignment="1"/>
    <xf numFmtId="0" fontId="11" fillId="2" borderId="6" xfId="1" applyFont="1" applyFill="1" applyBorder="1" applyAlignment="1">
      <alignment horizontal="center" vertical="center"/>
    </xf>
    <xf numFmtId="0" fontId="11" fillId="4" borderId="6" xfId="1" applyFont="1" applyFill="1" applyBorder="1" applyAlignment="1" applyProtection="1">
      <alignment horizontal="center" vertical="center" wrapText="1"/>
      <protection locked="0"/>
    </xf>
    <xf numFmtId="0" fontId="44" fillId="0" borderId="0" xfId="1" applyFont="1" applyAlignment="1">
      <alignment horizontal="center" vertical="center" wrapText="1"/>
    </xf>
    <xf numFmtId="0" fontId="46" fillId="0" borderId="0" xfId="1" applyFont="1" applyAlignment="1">
      <alignment horizontal="center" vertical="center" wrapText="1"/>
    </xf>
    <xf numFmtId="0" fontId="45" fillId="0" borderId="0" xfId="1" applyFont="1" applyAlignment="1">
      <alignment horizontal="center" vertical="center" wrapText="1"/>
    </xf>
    <xf numFmtId="0" fontId="47" fillId="0" borderId="0" xfId="1" applyFont="1" applyAlignment="1">
      <alignment horizontal="center" vertical="center" wrapText="1"/>
    </xf>
    <xf numFmtId="0" fontId="1" fillId="0" borderId="0" xfId="8"/>
    <xf numFmtId="0" fontId="6" fillId="0" borderId="0" xfId="0" applyFont="1" applyAlignment="1">
      <alignment horizontal="center" vertical="center" wrapText="1"/>
    </xf>
    <xf numFmtId="0" fontId="7" fillId="0" borderId="0" xfId="1" applyAlignment="1" applyProtection="1">
      <alignment horizontal="center" vertical="center" wrapText="1"/>
      <protection locked="0"/>
    </xf>
    <xf numFmtId="0" fontId="22" fillId="2" borderId="6" xfId="1" applyFont="1" applyFill="1" applyBorder="1" applyAlignment="1">
      <alignment horizontal="center" vertical="center" wrapText="1"/>
    </xf>
    <xf numFmtId="9" fontId="22" fillId="2" borderId="6" xfId="1" applyNumberFormat="1" applyFont="1" applyFill="1" applyBorder="1" applyAlignment="1">
      <alignment horizontal="center" vertical="center" wrapText="1"/>
    </xf>
    <xf numFmtId="10" fontId="26" fillId="0" borderId="1" xfId="4" applyNumberFormat="1" applyFont="1" applyBorder="1" applyAlignment="1" applyProtection="1">
      <alignment horizontal="center" vertical="center" wrapText="1"/>
    </xf>
    <xf numFmtId="0" fontId="17" fillId="2" borderId="6" xfId="1" applyFont="1" applyFill="1" applyBorder="1" applyAlignment="1">
      <alignment horizontal="center" vertical="center" wrapText="1"/>
    </xf>
    <xf numFmtId="0" fontId="14" fillId="0" borderId="13" xfId="3" applyBorder="1" applyAlignment="1">
      <alignment horizontal="center" vertical="center" shrinkToFit="1"/>
    </xf>
    <xf numFmtId="0" fontId="14" fillId="0" borderId="14" xfId="3" applyBorder="1" applyAlignment="1">
      <alignment horizontal="center" vertical="center" shrinkToFit="1"/>
    </xf>
    <xf numFmtId="0" fontId="14" fillId="0" borderId="18" xfId="3" applyBorder="1" applyAlignment="1">
      <alignment horizontal="center" vertical="center" shrinkToFit="1"/>
    </xf>
    <xf numFmtId="10" fontId="34" fillId="0" borderId="0" xfId="4" applyNumberFormat="1" applyFont="1" applyBorder="1" applyAlignment="1" applyProtection="1">
      <alignment horizontal="center" vertical="center" wrapText="1"/>
    </xf>
    <xf numFmtId="14" fontId="26" fillId="0" borderId="1" xfId="4" applyNumberFormat="1" applyFont="1" applyBorder="1" applyAlignment="1" applyProtection="1">
      <alignment horizontal="center" vertical="center" wrapText="1"/>
    </xf>
    <xf numFmtId="0" fontId="27" fillId="0" borderId="0" xfId="1" applyFont="1" applyAlignment="1" applyProtection="1">
      <alignment horizontal="center" vertical="center" wrapText="1"/>
      <protection locked="0"/>
    </xf>
    <xf numFmtId="0" fontId="32" fillId="2" borderId="11" xfId="1" applyFont="1" applyFill="1" applyBorder="1" applyAlignment="1">
      <alignment horizontal="center" vertical="center"/>
    </xf>
    <xf numFmtId="0" fontId="32" fillId="2" borderId="12" xfId="1" applyFont="1" applyFill="1" applyBorder="1" applyAlignment="1">
      <alignment horizontal="center" vertical="center"/>
    </xf>
    <xf numFmtId="0" fontId="32" fillId="2" borderId="11" xfId="1" applyFont="1" applyFill="1" applyBorder="1" applyAlignment="1">
      <alignment horizontal="center" vertical="center" wrapText="1"/>
    </xf>
    <xf numFmtId="0" fontId="32" fillId="2" borderId="12" xfId="1" applyFont="1" applyFill="1" applyBorder="1" applyAlignment="1">
      <alignment horizontal="center" vertical="center" wrapText="1"/>
    </xf>
    <xf numFmtId="0" fontId="37" fillId="0" borderId="11" xfId="1" applyFont="1" applyBorder="1" applyAlignment="1">
      <alignment horizontal="center" vertical="center" wrapText="1"/>
    </xf>
    <xf numFmtId="0" fontId="37" fillId="0" borderId="12" xfId="1" applyFont="1" applyBorder="1" applyAlignment="1">
      <alignment horizontal="center" vertical="center" wrapText="1"/>
    </xf>
    <xf numFmtId="0" fontId="32" fillId="2" borderId="2" xfId="1" applyFont="1" applyFill="1" applyBorder="1" applyAlignment="1">
      <alignment horizontal="center" vertical="center" wrapText="1"/>
    </xf>
    <xf numFmtId="0" fontId="32" fillId="2" borderId="3" xfId="1" applyFont="1" applyFill="1" applyBorder="1" applyAlignment="1">
      <alignment horizontal="center" vertical="center" wrapText="1"/>
    </xf>
    <xf numFmtId="0" fontId="32" fillId="0" borderId="11" xfId="1" applyFont="1" applyBorder="1" applyAlignment="1" applyProtection="1">
      <alignment horizontal="center" vertical="center" wrapText="1"/>
      <protection locked="0"/>
    </xf>
    <xf numFmtId="0" fontId="32" fillId="0" borderId="12" xfId="1" applyFont="1" applyBorder="1" applyAlignment="1" applyProtection="1">
      <alignment horizontal="center" vertical="center" wrapText="1"/>
      <protection locked="0"/>
    </xf>
    <xf numFmtId="0" fontId="36" fillId="0" borderId="11" xfId="1" applyFont="1" applyBorder="1" applyAlignment="1">
      <alignment horizontal="center" vertical="center" wrapText="1"/>
    </xf>
    <xf numFmtId="0" fontId="36" fillId="0" borderId="12" xfId="1" applyFont="1" applyBorder="1" applyAlignment="1">
      <alignment horizontal="center" vertical="center" wrapText="1"/>
    </xf>
    <xf numFmtId="0" fontId="32" fillId="2" borderId="13" xfId="1" applyFont="1" applyFill="1" applyBorder="1" applyAlignment="1">
      <alignment horizontal="center" vertical="center"/>
    </xf>
    <xf numFmtId="0" fontId="32" fillId="2" borderId="14" xfId="1" applyFont="1" applyFill="1" applyBorder="1" applyAlignment="1">
      <alignment horizontal="center" vertical="center"/>
    </xf>
    <xf numFmtId="0" fontId="14" fillId="0" borderId="10" xfId="3" applyBorder="1" applyAlignment="1">
      <alignment horizontal="center" vertical="center" shrinkToFit="1"/>
    </xf>
    <xf numFmtId="0" fontId="14" fillId="0" borderId="11" xfId="3" applyBorder="1" applyAlignment="1">
      <alignment horizontal="center" vertical="center" shrinkToFit="1"/>
    </xf>
    <xf numFmtId="0" fontId="14" fillId="0" borderId="12" xfId="3" applyBorder="1" applyAlignment="1">
      <alignment horizontal="center" vertical="center" shrinkToFit="1"/>
    </xf>
    <xf numFmtId="0" fontId="35" fillId="0" borderId="10" xfId="1" applyFont="1" applyBorder="1" applyAlignment="1" applyProtection="1">
      <alignment horizontal="center" vertical="center" wrapText="1"/>
      <protection locked="0"/>
    </xf>
    <xf numFmtId="0" fontId="35" fillId="0" borderId="12" xfId="1" applyFont="1" applyBorder="1" applyAlignment="1" applyProtection="1">
      <alignment horizontal="center" vertical="center" wrapText="1"/>
      <protection locked="0"/>
    </xf>
    <xf numFmtId="0" fontId="32" fillId="2" borderId="10" xfId="1" applyFont="1" applyFill="1" applyBorder="1" applyAlignment="1">
      <alignment horizontal="center" vertical="center" wrapText="1"/>
    </xf>
    <xf numFmtId="0" fontId="22" fillId="2" borderId="17" xfId="1" applyFont="1" applyFill="1" applyBorder="1" applyAlignment="1">
      <alignment horizontal="center" vertical="center" wrapText="1"/>
    </xf>
    <xf numFmtId="0" fontId="22" fillId="2" borderId="1" xfId="1" applyFont="1" applyFill="1" applyBorder="1" applyAlignment="1">
      <alignment horizontal="center" vertical="center" wrapText="1"/>
    </xf>
    <xf numFmtId="0" fontId="35" fillId="0" borderId="10" xfId="1" applyFont="1" applyBorder="1" applyAlignment="1">
      <alignment horizontal="center" vertical="center" wrapText="1"/>
    </xf>
    <xf numFmtId="0" fontId="35" fillId="0" borderId="11" xfId="1" applyFont="1" applyBorder="1" applyAlignment="1">
      <alignment horizontal="center" vertical="center" wrapText="1"/>
    </xf>
    <xf numFmtId="0" fontId="13" fillId="2" borderId="6" xfId="1" applyFont="1" applyFill="1" applyBorder="1" applyAlignment="1" applyProtection="1">
      <alignment horizontal="center" vertical="center"/>
      <protection locked="0"/>
    </xf>
    <xf numFmtId="0" fontId="13" fillId="2" borderId="22" xfId="1" applyFont="1" applyFill="1" applyBorder="1" applyAlignment="1" applyProtection="1">
      <alignment horizontal="center" vertical="center"/>
      <protection locked="0"/>
    </xf>
    <xf numFmtId="0" fontId="25" fillId="0" borderId="19" xfId="1" applyFont="1" applyBorder="1" applyAlignment="1">
      <alignment horizontal="center" vertical="center"/>
    </xf>
    <xf numFmtId="0" fontId="25" fillId="0" borderId="20" xfId="1" applyFont="1" applyBorder="1" applyAlignment="1">
      <alignment horizontal="center" vertical="center"/>
    </xf>
    <xf numFmtId="0" fontId="25" fillId="0" borderId="21" xfId="1" applyFont="1" applyBorder="1" applyAlignment="1">
      <alignment horizontal="center" vertical="center"/>
    </xf>
    <xf numFmtId="0" fontId="30" fillId="0" borderId="0" xfId="1" applyFont="1" applyAlignment="1">
      <alignment vertical="center" wrapText="1"/>
    </xf>
  </cellXfs>
  <cellStyles count="9">
    <cellStyle name="Normal" xfId="0" builtinId="0"/>
    <cellStyle name="Normal 2" xfId="1" xr:uid="{D52F2AD4-1ECB-4737-A49D-9D0CFA9582C5}"/>
    <cellStyle name="Normal 2 2" xfId="3" xr:uid="{A28B375B-1ACE-42D3-B89C-888E6113D502}"/>
    <cellStyle name="Normal 3" xfId="2" xr:uid="{C532EB24-58DC-4AE0-BC39-72CEB3651A62}"/>
    <cellStyle name="Normal 4" xfId="6" xr:uid="{90714002-14DB-418A-BD24-541B7EF62F3E}"/>
    <cellStyle name="Normal 5" xfId="8" xr:uid="{753C8824-F6C2-4CA7-849F-2C85E2ACBE03}"/>
    <cellStyle name="Percent" xfId="5" builtinId="5"/>
    <cellStyle name="Percent 2" xfId="4" xr:uid="{AEFC9778-652F-4471-8C20-9E16AE391BE4}"/>
    <cellStyle name="Percent 3" xfId="7" xr:uid="{B29B01BD-E302-458F-84F6-4CAC57CCA401}"/>
  </cellStyles>
  <dxfs count="49">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strike val="0"/>
        <condense val="0"/>
        <extend val="0"/>
        <outline val="0"/>
        <shadow val="0"/>
        <u val="none"/>
        <vertAlign val="baseline"/>
        <sz val="11"/>
        <color theme="1"/>
        <name val="Arial"/>
        <family val="2"/>
        <scheme val="minor"/>
      </font>
      <numFmt numFmtId="0" formatCode="General"/>
      <fill>
        <patternFill patternType="none">
          <fgColor theme="0" tint="-0.14999847407452621"/>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theme="1"/>
        <name val="Arial"/>
        <family val="2"/>
        <scheme val="minor"/>
      </font>
      <numFmt numFmtId="164" formatCode="m/d/yyyy"/>
      <fill>
        <patternFill patternType="none">
          <bgColor auto="1"/>
        </patternFill>
      </fill>
      <alignment horizontal="center" vertical="center" textRotation="0" wrapText="1" indent="0" justifyLastLine="0" shrinkToFit="0" readingOrder="0"/>
      <protection locked="0" hidden="0"/>
    </dxf>
    <dxf>
      <fill>
        <patternFill patternType="none">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scheme val="minor"/>
      </font>
      <fill>
        <patternFill patternType="none">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minor"/>
      </font>
      <fill>
        <patternFill patternType="none">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minor"/>
      </font>
      <fill>
        <patternFill patternType="none">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Arial"/>
        <family val="2"/>
        <scheme val="minor"/>
      </font>
      <fill>
        <patternFill patternType="none">
          <fgColor theme="0" tint="-0.14999847407452621"/>
          <bgColor auto="1"/>
        </patternFill>
      </fill>
      <alignment horizontal="center" vertical="center" textRotation="0" wrapText="1" indent="0" justifyLastLine="0" shrinkToFit="0" readingOrder="0"/>
      <protection locked="1" hidden="0"/>
    </dxf>
    <dxf>
      <border outline="0">
        <left style="thin">
          <color indexed="64"/>
        </left>
        <right style="thin">
          <color indexed="64"/>
        </right>
        <top style="thin">
          <color indexed="64"/>
        </top>
      </border>
    </dxf>
    <dxf>
      <fill>
        <patternFill patternType="none">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Arial"/>
        <family val="2"/>
        <scheme val="minor"/>
      </font>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Light1"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75;&#1604;&#1605;&#1607;&#1610;&#1604;&#1576;%20&#1575;&#1604;&#1602;&#1575;&#1576;&#1590;&#1577;/DATA%20OF%20EMPLOYEE/HAZEM%20CRUSHER/&#1605;&#1608;&#1592;&#1601;&#1610;%20&#1575;&#1604;&#1581;&#1586;&#1605;.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hmad/Desktop/New%20folder%20(2)/&#1576;&#1585;&#1606;&#1575;&#1605;&#1580;%20&#1575;&#1604;&#1605;&#1587;&#1578;&#1608;&#1583;&#1593;&#1575;&#1578;%20&#1580;&#1583;&#1610;&#1583;%20&#1604;&#1606;&#158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575;&#1604;&#1605;&#1607;&#1610;&#1604;&#1576;%20&#1575;&#1604;&#1602;&#1575;&#1576;&#1590;&#1577;/&#1575;&#1604;&#1585;&#1608;&#1575;&#1578;&#1576;%202017/&#1585;&#1608;&#1575;&#1578;&#1576;%207-2017/&#1585;&#1575;&#1578;&#1576;%20&#1610;&#1608;&#1604;&#1610;&#1608;%2020170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575;&#1604;&#1605;&#1607;&#1610;&#1604;&#1576;%20&#1575;&#1604;&#1602;&#1575;&#1576;&#1590;&#1577;/DATA%20OF%20EMPLOYEE/ARAR/&#1605;&#1608;&#1592;&#1601;&#1610;%20&#1593;&#1585;&#1593;&#158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hmad/Downloads/&#1603;&#1604;%20&#1575;&#1604;&#1605;&#1608;&#1592;&#1601;&#1610;&#160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hmad/Desktop/New%20folder%20(2)/HR%20system%20new.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hmad/Desktop/New%20folder%20(2)/&#1576;&#1585;&#1605;&#1580;&#1610;&#1577;%20&#1575;&#1604;&#1605;&#1582;&#1575;&#1586;&#1606;%20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1575;&#1604;&#1601;&#1606;&#1580;&#1585;&#1610;\&#1571;&#1581;&#1605;&#1583;\&#1575;&#1587;&#1578;&#1588;&#1575;&#1585;&#1575;&#1578;%20&#1575;&#1604;&#1605;&#1608;&#1575;&#1585;&#1583;%20&#1575;&#1604;&#1576;&#1588;&#1585;&#1610;&#1577;\&#1578;&#1602;&#1610;&#1610;&#1605;%20&#1575;&#1604;&#1575;&#1583;&#1575;&#1569;\&#1578;&#1602;&#1610;&#1610;&#1605;%20&#1575;&#1604;&#1575;&#1583;&#1575;&#1569;%20&#1605;&#1593;%20&#1602;&#1575;&#1593;&#1583;&#157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hmad/Desktop/New%20folder%20(2)/HR%20system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hmad/Desktop/New%20folder%20(2)/Copy%20of%20Copy%20of%20&#1576;&#1585;&#1606;&#1575;&#1605;&#1580;%20&#1588;&#1572;&#1608;&#1606;%20&#1575;&#1604;&#1605;&#1608;&#1592;&#1601;&#1610;&#1606;%20&#1605;&#1593;&#1578;&#1605;&#158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575;&#1604;&#1601;&#1606;&#1580;&#1585;&#1610;\&#1571;&#1581;&#1605;&#1583;\&#1576;&#1585;&#1606;&#1575;&#1605;&#1580;%20&#1575;&#1604;&#1578;&#1571;&#1605;&#1610;&#1606;%20&#1575;&#1604;&#1591;&#1576;&#16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كشف راتب موظف"/>
      <sheetName val="بطاقة المعلومات"/>
      <sheetName val="واجهة التقارير"/>
      <sheetName val="واجهة الطباعة"/>
      <sheetName val="واجهة البرنامج"/>
      <sheetName val="الذين تم انهائهم"/>
      <sheetName val="داتا الموظفين"/>
      <sheetName val="ملخص المسميات الوظيفية"/>
      <sheetName val="تقارير احصائية"/>
      <sheetName val="ملخص الادارات"/>
      <sheetName val="ملخص توزيع الموظفين"/>
      <sheetName val="ملخص تفصيلي للرواتب"/>
      <sheetName val="الاعدادات"/>
      <sheetName val="الرواتب"/>
      <sheetName val="كشف الدوام"/>
      <sheetName val="العمل الاضافي"/>
    </sheetNames>
    <sheetDataSet>
      <sheetData sheetId="0"/>
      <sheetData sheetId="1"/>
      <sheetData sheetId="2"/>
      <sheetData sheetId="3"/>
      <sheetData sheetId="4"/>
      <sheetData sheetId="5"/>
      <sheetData sheetId="6">
        <row r="1">
          <cell r="A1">
            <v>0</v>
          </cell>
        </row>
      </sheetData>
      <sheetData sheetId="7"/>
      <sheetData sheetId="8"/>
      <sheetData sheetId="9"/>
      <sheetData sheetId="10"/>
      <sheetData sheetId="11"/>
      <sheetData sheetId="12">
        <row r="2">
          <cell r="D2" t="str">
            <v>الادارة_العليا</v>
          </cell>
          <cell r="F2" t="str">
            <v>الشركة القابضة والمشتركين بالفرع</v>
          </cell>
        </row>
        <row r="3">
          <cell r="D3" t="str">
            <v>الادارة_المالية</v>
          </cell>
          <cell r="F3" t="str">
            <v>شركة الخرسانة</v>
          </cell>
        </row>
        <row r="4">
          <cell r="D4" t="str">
            <v>ادارة_الموارد_البشرية</v>
          </cell>
          <cell r="F4" t="str">
            <v>شركة المنتجات الاسمنتية</v>
          </cell>
        </row>
        <row r="5">
          <cell r="D5" t="str">
            <v>ادارة_الحاسب_الالي</v>
          </cell>
          <cell r="F5" t="str">
            <v>شركة الصيانة والنقليات</v>
          </cell>
        </row>
        <row r="6">
          <cell r="D6" t="str">
            <v>ادارة_الامن_والحماية</v>
          </cell>
          <cell r="F6" t="str">
            <v>شركة الكسارات (الحزم)</v>
          </cell>
        </row>
        <row r="7">
          <cell r="D7" t="str">
            <v>ادارة_السلامة_العامة</v>
          </cell>
          <cell r="F7" t="str">
            <v>شركة الكسارات (حائل)</v>
          </cell>
        </row>
        <row r="8">
          <cell r="D8" t="str">
            <v>ادارة_الجودة_العامة</v>
          </cell>
          <cell r="F8" t="str">
            <v>شركة الكسارات (حماد)</v>
          </cell>
        </row>
        <row r="9">
          <cell r="D9" t="str">
            <v>ادارة_المستودعات</v>
          </cell>
          <cell r="F9" t="str">
            <v>المصنع القديم</v>
          </cell>
        </row>
        <row r="10">
          <cell r="D10" t="str">
            <v>ادارة_المشتريات</v>
          </cell>
        </row>
        <row r="11">
          <cell r="D11" t="str">
            <v>ادارة_المبيعات</v>
          </cell>
        </row>
        <row r="12">
          <cell r="D12" t="str">
            <v>ادارة_الحركة_والنقليات</v>
          </cell>
        </row>
        <row r="13">
          <cell r="D13" t="str">
            <v>ادارة_الصيانة</v>
          </cell>
        </row>
        <row r="14">
          <cell r="D14" t="str">
            <v>ادارة_الانتاج</v>
          </cell>
        </row>
        <row r="15">
          <cell r="D15" t="str">
            <v>الادارة_القانونية</v>
          </cell>
        </row>
      </sheetData>
      <sheetData sheetId="13"/>
      <sheetData sheetId="14"/>
      <sheetData sheetId="1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اجهة البرنامج الرئيسية"/>
      <sheetName val="واجهة تقارير البرنامج"/>
      <sheetName val="واجهة الحركات"/>
      <sheetName val="الاعدادات"/>
      <sheetName val="الاصناف والارصدة"/>
      <sheetName val="الاضافة"/>
      <sheetName val="التحويل"/>
      <sheetName val="الاتلاف"/>
      <sheetName val="تقرير شارت"/>
      <sheetName val="العملاء"/>
      <sheetName val="الجرد"/>
      <sheetName val="الصرف"/>
      <sheetName val="سند صرف من مستودع"/>
      <sheetName val="استعلام عن رصيد"/>
      <sheetName val="تقرير حسب الصنف"/>
      <sheetName val="تقرير صرف شهري"/>
      <sheetName val="تقرير تحويل شهري"/>
      <sheetName val="تقرير الاتلاف الشهري"/>
      <sheetName val="تقرير الاضافة الشهري"/>
      <sheetName val="تجارب"/>
    </sheetNames>
    <sheetDataSet>
      <sheetData sheetId="0"/>
      <sheetData sheetId="1"/>
      <sheetData sheetId="2"/>
      <sheetData sheetId="3">
        <row r="8">
          <cell r="A8" t="str">
            <v>Jan</v>
          </cell>
          <cell r="D8" t="str">
            <v>قطعة</v>
          </cell>
        </row>
        <row r="9">
          <cell r="A9" t="str">
            <v>Feb</v>
          </cell>
          <cell r="D9" t="str">
            <v>كيلو</v>
          </cell>
        </row>
        <row r="10">
          <cell r="A10" t="str">
            <v>Mar</v>
          </cell>
          <cell r="D10" t="str">
            <v>دزينة</v>
          </cell>
        </row>
        <row r="11">
          <cell r="A11" t="str">
            <v>Apr</v>
          </cell>
          <cell r="D11"/>
        </row>
        <row r="12">
          <cell r="A12" t="str">
            <v>May</v>
          </cell>
          <cell r="D12"/>
        </row>
        <row r="13">
          <cell r="A13" t="str">
            <v>Jun</v>
          </cell>
          <cell r="D13"/>
        </row>
        <row r="14">
          <cell r="A14" t="str">
            <v>Jul</v>
          </cell>
          <cell r="D14"/>
        </row>
        <row r="15">
          <cell r="A15" t="str">
            <v>Aug</v>
          </cell>
          <cell r="D15"/>
        </row>
        <row r="16">
          <cell r="A16" t="str">
            <v>Sep</v>
          </cell>
          <cell r="D16"/>
        </row>
        <row r="17">
          <cell r="A17" t="str">
            <v>Oct</v>
          </cell>
          <cell r="D17"/>
        </row>
        <row r="18">
          <cell r="A18" t="str">
            <v>Nov</v>
          </cell>
          <cell r="D18"/>
        </row>
        <row r="19">
          <cell r="A19" t="str">
            <v>Dec</v>
          </cell>
          <cell r="D19"/>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رواتب"/>
      <sheetName val="معلومات الموظفين"/>
      <sheetName val="التأمينات الاجتماعية"/>
      <sheetName val="التقارير"/>
      <sheetName val="الاعدادات"/>
    </sheetNames>
    <sheetDataSet>
      <sheetData sheetId="0" refreshError="1"/>
      <sheetData sheetId="1" refreshError="1"/>
      <sheetData sheetId="2" refreshError="1"/>
      <sheetData sheetId="3" refreshError="1"/>
      <sheetData sheetId="4">
        <row r="2">
          <cell r="A2" t="str">
            <v>ادارة الامن والسلامة - عرعر</v>
          </cell>
          <cell r="B2" t="str">
            <v>دوام</v>
          </cell>
        </row>
        <row r="3">
          <cell r="A3" t="str">
            <v>ادارة المبيعات والتحصيل - عرعر</v>
          </cell>
          <cell r="B3" t="str">
            <v>اجازة</v>
          </cell>
        </row>
        <row r="4">
          <cell r="A4" t="str">
            <v>ادارة الموارد البشرية - عرعر</v>
          </cell>
          <cell r="B4" t="str">
            <v>ايقاف عن العمل</v>
          </cell>
        </row>
        <row r="5">
          <cell r="A5" t="str">
            <v>الادارة المالية - عرعر</v>
          </cell>
          <cell r="B5" t="str">
            <v>استقالة</v>
          </cell>
        </row>
        <row r="6">
          <cell r="A6" t="str">
            <v>الحاسب الالي - عرعر</v>
          </cell>
          <cell r="B6" t="str">
            <v>انهاء خدمات</v>
          </cell>
        </row>
        <row r="7">
          <cell r="A7" t="str">
            <v>الحركة والنقليات - عرعر</v>
          </cell>
        </row>
        <row r="8">
          <cell r="A8" t="str">
            <v>السكرتاريا - عرعر</v>
          </cell>
        </row>
        <row r="9">
          <cell r="A9" t="str">
            <v>الصيانة والتشغيل - عرعر</v>
          </cell>
        </row>
        <row r="10">
          <cell r="A10" t="str">
            <v>الضيافة - عرعر</v>
          </cell>
        </row>
        <row r="11">
          <cell r="A11" t="str">
            <v>القسم النسائي - الرياض</v>
          </cell>
        </row>
        <row r="12">
          <cell r="A12" t="str">
            <v>القسم النسائي - عرعر</v>
          </cell>
        </row>
        <row r="13">
          <cell r="A13" t="str">
            <v>المختبر - عرعر</v>
          </cell>
        </row>
        <row r="14">
          <cell r="A14" t="str">
            <v>المستودع - عرعر</v>
          </cell>
        </row>
        <row r="15">
          <cell r="A15" t="str">
            <v>المشتريات - عرعر</v>
          </cell>
        </row>
        <row r="16">
          <cell r="A16" t="str">
            <v>المقاولات - عرعر</v>
          </cell>
        </row>
        <row r="17">
          <cell r="A17" t="str">
            <v>النموذجي - عرعر</v>
          </cell>
        </row>
        <row r="18">
          <cell r="A18" t="str">
            <v>رفحاء</v>
          </cell>
        </row>
        <row r="19">
          <cell r="A19" t="str">
            <v>زادكو</v>
          </cell>
        </row>
        <row r="20">
          <cell r="A20" t="str">
            <v>ساحة ( نظافة ) - عرعر</v>
          </cell>
        </row>
        <row r="21">
          <cell r="A21" t="str">
            <v>ساحة الانترلوك ( المواد الجاهزة ) - عرعر</v>
          </cell>
        </row>
        <row r="22">
          <cell r="A22" t="str">
            <v>ساحة الزراعة ( البلك ) - عرعر</v>
          </cell>
        </row>
        <row r="23">
          <cell r="A23" t="str">
            <v>سكاكا</v>
          </cell>
        </row>
        <row r="24">
          <cell r="A24" t="str">
            <v>سكاكا - هس 3</v>
          </cell>
        </row>
        <row r="25">
          <cell r="A25" t="str">
            <v>فندق البستان 1</v>
          </cell>
        </row>
        <row r="26">
          <cell r="A26" t="str">
            <v>فندق البستان 2</v>
          </cell>
        </row>
        <row r="27">
          <cell r="A27" t="str">
            <v>فندق روائع البستان</v>
          </cell>
        </row>
        <row r="28">
          <cell r="A28" t="str">
            <v>كسارة الحزم</v>
          </cell>
        </row>
        <row r="29">
          <cell r="A29" t="str">
            <v>كسارة حائل</v>
          </cell>
        </row>
        <row r="30">
          <cell r="A30" t="str">
            <v>هس 1 - عرعر</v>
          </cell>
        </row>
        <row r="31">
          <cell r="A31" t="str">
            <v>هس 2 - عرعر</v>
          </cell>
        </row>
        <row r="32">
          <cell r="A32" t="str">
            <v>وعد الشمال</v>
          </cell>
        </row>
        <row r="33">
          <cell r="A33" t="str">
            <v>البئر</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كشف راتب موظف"/>
      <sheetName val="بطاقة المعلومات"/>
      <sheetName val="واجهة التقارير"/>
      <sheetName val="واجهة الطباعة"/>
      <sheetName val="واجهة البرنامج"/>
      <sheetName val="الذين تم انهائهم"/>
      <sheetName val="داتا الموظفين"/>
      <sheetName val="ملخص المسميات الوظيفية"/>
      <sheetName val="تقارير احصائية"/>
      <sheetName val="ملخص الادارات"/>
      <sheetName val="ملخص توزيع الموظفين"/>
      <sheetName val="ملخص تفصيلي للرواتب"/>
      <sheetName val="الاعدادات"/>
      <sheetName val="الرواتب"/>
      <sheetName val="كشف الدوام"/>
      <sheetName val="العمل الاضافي"/>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D2" t="str">
            <v>الادارة_العليا</v>
          </cell>
        </row>
        <row r="3">
          <cell r="D3" t="str">
            <v>الادارة_المالية</v>
          </cell>
        </row>
        <row r="4">
          <cell r="D4" t="str">
            <v>ادارة_الموارد_البشرية</v>
          </cell>
        </row>
        <row r="5">
          <cell r="D5" t="str">
            <v>ادارة_الحاسب_الالي</v>
          </cell>
        </row>
        <row r="6">
          <cell r="D6" t="str">
            <v>ادارة_الامن_والحماية</v>
          </cell>
        </row>
        <row r="7">
          <cell r="D7" t="str">
            <v>ادارة_السلامة_العامة</v>
          </cell>
        </row>
        <row r="8">
          <cell r="D8" t="str">
            <v>ادارة_الجودة_العامة</v>
          </cell>
        </row>
        <row r="9">
          <cell r="D9" t="str">
            <v>ادارة_المستودعات</v>
          </cell>
        </row>
        <row r="10">
          <cell r="D10" t="str">
            <v>ادارة_المشتريات</v>
          </cell>
        </row>
        <row r="11">
          <cell r="D11" t="str">
            <v>ادارة_المبيعات</v>
          </cell>
        </row>
        <row r="12">
          <cell r="D12" t="str">
            <v>ادارة_الحركة_والنقليات</v>
          </cell>
        </row>
        <row r="13">
          <cell r="D13" t="str">
            <v>ادارة_الصيانة</v>
          </cell>
        </row>
        <row r="14">
          <cell r="D14" t="str">
            <v>ادارة_الانتاج</v>
          </cell>
        </row>
        <row r="15">
          <cell r="D15" t="str">
            <v>الادارة_القانونية</v>
          </cell>
        </row>
      </sheetData>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تأمين"/>
      <sheetName val="كشف راتب موظف"/>
      <sheetName val="بطاقة المعلومات"/>
      <sheetName val="واجهة التقارير"/>
      <sheetName val="واجهة الطباعة"/>
      <sheetName val="واجهة البرنامج"/>
      <sheetName val="الذين تم انهائهم"/>
      <sheetName val="داتا الموظفين"/>
      <sheetName val="ملخص المسميات الوظيفية"/>
      <sheetName val="تقارير احصائية"/>
      <sheetName val="ملخص الادارات"/>
      <sheetName val="ملخص توزيع الموظفين"/>
      <sheetName val="ملخص تفصيلي للرواتب"/>
      <sheetName val="الاعدادات"/>
      <sheetName val="الرواتب"/>
      <sheetName val="كشف الدوام"/>
      <sheetName val="العمل الاضافي"/>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E2" t="str">
            <v>دوام</v>
          </cell>
          <cell r="F2" t="str">
            <v>الشركة القابضة والمشتركين بالفرع</v>
          </cell>
          <cell r="G2" t="str">
            <v>سبت</v>
          </cell>
          <cell r="H2" t="str">
            <v>يوم عادي</v>
          </cell>
          <cell r="I2" t="str">
            <v>AM</v>
          </cell>
        </row>
        <row r="3">
          <cell r="E3" t="str">
            <v>مجاز</v>
          </cell>
          <cell r="F3" t="str">
            <v>شركة الخرسانة</v>
          </cell>
          <cell r="G3" t="str">
            <v>احد</v>
          </cell>
          <cell r="H3" t="str">
            <v>يوم عطلة</v>
          </cell>
          <cell r="I3" t="str">
            <v>PM</v>
          </cell>
        </row>
        <row r="4">
          <cell r="E4" t="str">
            <v>منقول</v>
          </cell>
          <cell r="F4" t="str">
            <v>شركة المنتجات الاسمنتية</v>
          </cell>
          <cell r="G4" t="str">
            <v>اثنين</v>
          </cell>
        </row>
        <row r="5">
          <cell r="E5" t="str">
            <v>استقالة</v>
          </cell>
          <cell r="F5" t="str">
            <v>شركة الصيانة والنقليات</v>
          </cell>
          <cell r="G5" t="str">
            <v>ثلاثاء</v>
          </cell>
        </row>
        <row r="6">
          <cell r="E6" t="str">
            <v>انهاء خدمات</v>
          </cell>
          <cell r="F6" t="str">
            <v>شركة الكسارات (الحزم)</v>
          </cell>
          <cell r="G6" t="str">
            <v>اربعاء</v>
          </cell>
        </row>
        <row r="7">
          <cell r="F7" t="str">
            <v>شركة الكسارات (حائل)</v>
          </cell>
          <cell r="G7" t="str">
            <v>خميس</v>
          </cell>
        </row>
        <row r="8">
          <cell r="F8" t="str">
            <v>شركة الكسارات (حماد)</v>
          </cell>
          <cell r="G8" t="str">
            <v>جمعة</v>
          </cell>
        </row>
        <row r="9">
          <cell r="F9" t="str">
            <v>المصنع القديم</v>
          </cell>
          <cell r="G9" t="str">
            <v>عطلة رسمية</v>
          </cell>
        </row>
      </sheetData>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دخل التقارير الاحصائية"/>
      <sheetName val="واجهة التقارير الرئيسية"/>
      <sheetName val="الرسم البياني"/>
      <sheetName val="واجهة الطباعه"/>
      <sheetName val="بيانات الموظفين"/>
      <sheetName val="الاعدادات"/>
      <sheetName val="واجهة تقارير البرنامج"/>
      <sheetName val="تقرير الديانة"/>
      <sheetName val="تقرير انواع العقود"/>
      <sheetName val="تقرير الجنسية"/>
      <sheetName val="تقرير المؤهل العلمي"/>
      <sheetName val="تقرير الرخص"/>
      <sheetName val="تقرير الحالة الاجتماعية"/>
      <sheetName val="تقرير حسب خطة التوظيف"/>
      <sheetName val="تقرير الجنس"/>
      <sheetName val="تقرير العقوبات"/>
      <sheetName val="تقرير الاعداد حسب الوظيفة"/>
      <sheetName val="تقرير الاعداد حسب الوحدة"/>
      <sheetName val="تقرير الاعداد حسب القسم"/>
      <sheetName val="تقرير التدريب"/>
      <sheetName val="تقرير حالة الراتب"/>
      <sheetName val="تقرير الاعداد حسب الادارة"/>
      <sheetName val="تقرير الاعداد حسب الفرع"/>
      <sheetName val="تقرير التأخير"/>
      <sheetName val="تقرير الاستقالات والانهاءات"/>
      <sheetName val="تقرير اصابات العمل"/>
      <sheetName val="تقرير المغادرات"/>
      <sheetName val="تقرير الحوافز"/>
      <sheetName val="تقرير الاجازات"/>
      <sheetName val="تقرير حركات موظف"/>
      <sheetName val="تقرير ضمان اجتماعي"/>
      <sheetName val="واجهة البرنامج الرئيسية"/>
      <sheetName val="واجهه ادارة الاداء"/>
      <sheetName val="التعاقب الوظيفي"/>
      <sheetName val="KPIS"/>
      <sheetName val="تقرير مؤشرات"/>
      <sheetName val="نموذج التقييم"/>
      <sheetName val="اعدادت التقييم"/>
      <sheetName val="سجل تقييم الادء"/>
      <sheetName val="سجل العقوبات"/>
      <sheetName val="نموذج عقوبة"/>
      <sheetName val="سجل التدريب"/>
      <sheetName val="تعريف الموظف الجديد"/>
      <sheetName val="سجل الاداء"/>
      <sheetName val="الحوافز"/>
      <sheetName val="شهادة شكر"/>
      <sheetName val="تقرير اداء موظف"/>
      <sheetName val="ادارة الاجتماعات"/>
      <sheetName val="ملخص اجتماع"/>
      <sheetName val="واجهة الادارة الصحية"/>
      <sheetName val="اصايات العمل"/>
      <sheetName val="التأمين الطبي"/>
      <sheetName val="تقرير تأمين طبي"/>
      <sheetName val="الفحوصات الطبية"/>
      <sheetName val="ادارة الوثائق"/>
      <sheetName val="تقرير وثائق موظف"/>
      <sheetName val="واجهة حركات الموظف"/>
      <sheetName val="نموذج مغادرة"/>
      <sheetName val="ادخال المغادرات"/>
      <sheetName val="التأخيرات"/>
      <sheetName val="سجل العهد"/>
      <sheetName val="نموذج تعهد"/>
      <sheetName val="جدول الاجازات"/>
      <sheetName val="الاجازة1"/>
      <sheetName val="نموذج اجازة"/>
      <sheetName val="التنقلات"/>
      <sheetName val="واجهة سلبات الرواتب"/>
      <sheetName val="واجهة كشوفات الراتب"/>
      <sheetName val="رواتب فعلي"/>
      <sheetName val="تقرير عمل اضافي"/>
      <sheetName val="تقرير البدلات"/>
      <sheetName val="تقرير السلف"/>
      <sheetName val="تقرير ضريبة الدخل"/>
      <sheetName val="تقرير مكافئة نهاية الخدمة"/>
      <sheetName val="تقرير رواتب عام"/>
      <sheetName val="راتب 12"/>
      <sheetName val="راتب 11"/>
      <sheetName val="راتب 10"/>
      <sheetName val="راتب 9"/>
      <sheetName val="راتب 8"/>
      <sheetName val="راتب 7"/>
      <sheetName val="راتب 6"/>
      <sheetName val="راتب 5"/>
      <sheetName val="راتب 4"/>
      <sheetName val="راتب 3"/>
      <sheetName val="راتب2"/>
      <sheetName val="سلب راتب 2"/>
      <sheetName val="سلب راتب 12"/>
      <sheetName val="سلب راتب 11"/>
      <sheetName val="سلب راتب 10"/>
      <sheetName val="سلب راتب 9"/>
      <sheetName val="سلب راتب 8"/>
      <sheetName val="سلب راتب 7"/>
      <sheetName val="سلب راتب 6"/>
      <sheetName val="سلب راتب 5"/>
      <sheetName val="سلب راتب 4"/>
      <sheetName val="سلب راتب 3"/>
      <sheetName val="سلب راتب 1"/>
      <sheetName val="راتب 1"/>
      <sheetName val="واجهة كشوفات الدوام"/>
      <sheetName val="كشف دوام الفعلي"/>
      <sheetName val="كشف دوام 1"/>
      <sheetName val="كشف دوام2"/>
      <sheetName val="كشف دوام3"/>
      <sheetName val="كشف دوام4"/>
      <sheetName val="كشف دوام5"/>
      <sheetName val="كشف دوام6"/>
      <sheetName val="كشف دوام7"/>
      <sheetName val="كشف دوام8"/>
      <sheetName val="كشف دوام9"/>
      <sheetName val="كشف دوام10"/>
      <sheetName val="كشف دوام11"/>
      <sheetName val="كشف دوام12"/>
      <sheetName val="الاستقالات والانهاء"/>
      <sheetName val="واجهة الادارة المالية"/>
      <sheetName val="كشف الاضافي"/>
      <sheetName val="كشف السلف"/>
      <sheetName val="تعهد سلفة"/>
      <sheetName val="زيادات الراتب"/>
      <sheetName val="كشف الضمان"/>
      <sheetName val="طباعةمخالصة"/>
      <sheetName val="تقرير المخالصات"/>
      <sheetName val="سجلات المخالصات"/>
    </sheetNames>
    <sheetDataSet>
      <sheetData sheetId="0" refreshError="1"/>
      <sheetData sheetId="1" refreshError="1"/>
      <sheetData sheetId="2" refreshError="1"/>
      <sheetData sheetId="3" refreshError="1"/>
      <sheetData sheetId="4">
        <row r="1">
          <cell r="I1" t="str">
            <v>بيانات الموظفين الرئيسية</v>
          </cell>
        </row>
      </sheetData>
      <sheetData sheetId="5">
        <row r="5">
          <cell r="A5" t="str">
            <v>ذكر</v>
          </cell>
          <cell r="B5" t="str">
            <v>الاردنية</v>
          </cell>
          <cell r="C5" t="str">
            <v>الاسلام</v>
          </cell>
          <cell r="D5" t="str">
            <v>اعزب</v>
          </cell>
          <cell r="E5" t="str">
            <v>فئة اولى</v>
          </cell>
          <cell r="F5" t="str">
            <v>هوية شخصية</v>
          </cell>
          <cell r="G5" t="str">
            <v>دكتوراه</v>
          </cell>
        </row>
        <row r="6">
          <cell r="A6" t="str">
            <v>انثى</v>
          </cell>
          <cell r="B6" t="str">
            <v>فلسطين</v>
          </cell>
          <cell r="C6" t="str">
            <v>المسيحية</v>
          </cell>
          <cell r="D6" t="str">
            <v>متزوج</v>
          </cell>
          <cell r="E6" t="str">
            <v>فئة ثانية أ</v>
          </cell>
          <cell r="F6" t="str">
            <v>جواز سفر</v>
          </cell>
          <cell r="G6" t="str">
            <v>ماجستير</v>
          </cell>
        </row>
        <row r="7">
          <cell r="B7" t="str">
            <v>المصرية</v>
          </cell>
          <cell r="C7" t="str">
            <v>البوذية</v>
          </cell>
          <cell r="D7" t="str">
            <v>ارمل</v>
          </cell>
          <cell r="E7" t="str">
            <v>فئة ثانية ب</v>
          </cell>
          <cell r="F7" t="str">
            <v>تصريح عمل</v>
          </cell>
          <cell r="G7" t="str">
            <v>دبلوم عالي</v>
          </cell>
        </row>
        <row r="8">
          <cell r="B8" t="str">
            <v>الهندية</v>
          </cell>
          <cell r="D8" t="str">
            <v>مطلق</v>
          </cell>
          <cell r="E8" t="str">
            <v>فئة ثالثة أ</v>
          </cell>
          <cell r="F8" t="str">
            <v>اقامة</v>
          </cell>
          <cell r="G8" t="str">
            <v>بكالوريوس</v>
          </cell>
        </row>
        <row r="9">
          <cell r="B9" t="str">
            <v>الفلبينية</v>
          </cell>
          <cell r="E9" t="str">
            <v>فئة ثالثة ب</v>
          </cell>
          <cell r="F9" t="str">
            <v>مزاولة مهنة</v>
          </cell>
          <cell r="G9" t="str">
            <v>دبلوم مجتمع</v>
          </cell>
        </row>
        <row r="10">
          <cell r="B10" t="str">
            <v>السيرلنكية</v>
          </cell>
          <cell r="E10" t="str">
            <v>فئة رابعة</v>
          </cell>
          <cell r="F10" t="str">
            <v>شهادة صحية</v>
          </cell>
          <cell r="G10" t="str">
            <v>ثانوية عامة</v>
          </cell>
        </row>
        <row r="11">
          <cell r="B11" t="str">
            <v>السعودية</v>
          </cell>
          <cell r="E11" t="str">
            <v>فئة خامسة</v>
          </cell>
          <cell r="G11" t="str">
            <v>اعدادية</v>
          </cell>
        </row>
        <row r="12">
          <cell r="B12" t="str">
            <v>اليمنية</v>
          </cell>
          <cell r="E12" t="str">
            <v>فئة سادسة أ</v>
          </cell>
          <cell r="G12" t="str">
            <v>ابتدائية</v>
          </cell>
        </row>
        <row r="13">
          <cell r="B13" t="str">
            <v>البحرينية</v>
          </cell>
          <cell r="E13" t="str">
            <v>فئة سادسة ب</v>
          </cell>
          <cell r="G13" t="str">
            <v>لا يقرأ ولا يكتب</v>
          </cell>
        </row>
        <row r="14">
          <cell r="B14" t="str">
            <v>العراقية</v>
          </cell>
          <cell r="E14" t="str">
            <v>فئة سابعة أ</v>
          </cell>
        </row>
        <row r="15">
          <cell r="B15" t="str">
            <v>الاماراتية</v>
          </cell>
          <cell r="E15" t="str">
            <v>فئة سابعة ب</v>
          </cell>
        </row>
        <row r="16">
          <cell r="B16" t="str">
            <v>الامريكية</v>
          </cell>
        </row>
        <row r="17">
          <cell r="B17" t="str">
            <v>الاسبانية</v>
          </cell>
        </row>
        <row r="18">
          <cell r="B18" t="str">
            <v>اللبنانية</v>
          </cell>
        </row>
        <row r="19">
          <cell r="B19" t="str">
            <v>البغالية</v>
          </cell>
        </row>
        <row r="33">
          <cell r="B33" t="str">
            <v>المركز</v>
          </cell>
          <cell r="C33" t="str">
            <v>الادارة العليا</v>
          </cell>
          <cell r="D33" t="str">
            <v>قسم الميكانيك</v>
          </cell>
          <cell r="G33" t="str">
            <v>مدير عام</v>
          </cell>
          <cell r="I33" t="str">
            <v>ادارة عليا</v>
          </cell>
        </row>
        <row r="34">
          <cell r="B34" t="str">
            <v>الاتصالات</v>
          </cell>
          <cell r="C34" t="str">
            <v>قسم المحاسبة</v>
          </cell>
          <cell r="D34" t="str">
            <v>قسم الكهرباء</v>
          </cell>
          <cell r="G34" t="str">
            <v>مدير الصيانة</v>
          </cell>
          <cell r="I34" t="str">
            <v>مشرفيين اداريين</v>
          </cell>
        </row>
        <row r="35">
          <cell r="B35" t="str">
            <v>قاين</v>
          </cell>
          <cell r="C35" t="str">
            <v>قسم الموارد البشرية</v>
          </cell>
          <cell r="D35" t="str">
            <v>قسم الدهان</v>
          </cell>
          <cell r="G35" t="str">
            <v xml:space="preserve">ضابط موارد البشرية </v>
          </cell>
          <cell r="I35" t="str">
            <v>مشرفين فنيين</v>
          </cell>
        </row>
        <row r="36">
          <cell r="C36" t="str">
            <v>قسم  المشتريات</v>
          </cell>
          <cell r="G36" t="str">
            <v>ضابط المشتريات</v>
          </cell>
          <cell r="I36" t="str">
            <v>اداريين</v>
          </cell>
        </row>
        <row r="37">
          <cell r="C37" t="str">
            <v>قسم علاقات عامة</v>
          </cell>
          <cell r="G37" t="str">
            <v>محاسب رئيسي</v>
          </cell>
          <cell r="I37" t="str">
            <v>عمالة</v>
          </cell>
        </row>
        <row r="38">
          <cell r="C38" t="str">
            <v>دائرة الصيانة</v>
          </cell>
          <cell r="G38" t="str">
            <v>علاقات عامة</v>
          </cell>
          <cell r="I38" t="str">
            <v>سواقين</v>
          </cell>
        </row>
        <row r="39">
          <cell r="G39" t="str">
            <v>رئيس قسم الصيانة</v>
          </cell>
        </row>
        <row r="40">
          <cell r="G40" t="str">
            <v xml:space="preserve">مشرف قسم صيانة </v>
          </cell>
        </row>
        <row r="41">
          <cell r="G41" t="str">
            <v>فني ميكانيك د/1</v>
          </cell>
        </row>
        <row r="42">
          <cell r="G42" t="str">
            <v>فني ميكانيك د/2</v>
          </cell>
        </row>
        <row r="43">
          <cell r="G43" t="str">
            <v>فني ميكانيك د/3</v>
          </cell>
        </row>
        <row r="44">
          <cell r="G44" t="str">
            <v>فني كهرباء د/1</v>
          </cell>
        </row>
        <row r="45">
          <cell r="G45" t="str">
            <v>فني كهرباء د/2</v>
          </cell>
        </row>
        <row r="46">
          <cell r="G46" t="str">
            <v>فني كهرباء د/3</v>
          </cell>
        </row>
        <row r="47">
          <cell r="G47" t="str">
            <v>فني دهان د/1</v>
          </cell>
        </row>
        <row r="48">
          <cell r="G48" t="str">
            <v>فني دهان د/2</v>
          </cell>
        </row>
        <row r="49">
          <cell r="G49" t="str">
            <v>فني دهان د/3</v>
          </cell>
        </row>
        <row r="50">
          <cell r="G50" t="str">
            <v>فني متنقل</v>
          </cell>
        </row>
        <row r="51">
          <cell r="G51" t="str">
            <v>عامل مشحمة</v>
          </cell>
        </row>
        <row r="52">
          <cell r="G52" t="str">
            <v>عامل غسيل</v>
          </cell>
        </row>
        <row r="126">
          <cell r="A126" t="str">
            <v>JAN</v>
          </cell>
          <cell r="B126">
            <v>2018</v>
          </cell>
          <cell r="C126">
            <v>2020</v>
          </cell>
          <cell r="D126" t="str">
            <v>السبت</v>
          </cell>
          <cell r="E126" t="str">
            <v>A</v>
          </cell>
          <cell r="F126" t="str">
            <v>الشركة العربية للتأمين</v>
          </cell>
          <cell r="G126" t="str">
            <v>موظف</v>
          </cell>
          <cell r="H126" t="str">
            <v>السلامة العامة في العمل</v>
          </cell>
          <cell r="I126" t="str">
            <v>نسخة النظام الداخلي</v>
          </cell>
        </row>
        <row r="127">
          <cell r="A127" t="str">
            <v>FEB</v>
          </cell>
          <cell r="B127">
            <v>2017</v>
          </cell>
          <cell r="D127" t="str">
            <v>الاحد</v>
          </cell>
          <cell r="E127" t="str">
            <v>B</v>
          </cell>
          <cell r="F127" t="str">
            <v>الشركة الالمانية للتأمين</v>
          </cell>
          <cell r="G127" t="str">
            <v>اب</v>
          </cell>
          <cell r="H127" t="str">
            <v>زملائه في العمل</v>
          </cell>
          <cell r="I127" t="str">
            <v>نسخة السياسات والاحراءات</v>
          </cell>
        </row>
        <row r="128">
          <cell r="A128" t="str">
            <v>MAR</v>
          </cell>
          <cell r="B128">
            <v>2016</v>
          </cell>
          <cell r="D128" t="str">
            <v>الاثنين</v>
          </cell>
          <cell r="E128" t="str">
            <v>C</v>
          </cell>
          <cell r="F128" t="str">
            <v>الشركة الاردنية للتأمين</v>
          </cell>
          <cell r="G128" t="str">
            <v>ام</v>
          </cell>
          <cell r="H128" t="str">
            <v>الاجهزة والادوات في العمل</v>
          </cell>
          <cell r="I128" t="str">
            <v>نسخة العقد</v>
          </cell>
        </row>
        <row r="129">
          <cell r="A129" t="str">
            <v>APR</v>
          </cell>
          <cell r="B129">
            <v>2015</v>
          </cell>
          <cell r="D129" t="str">
            <v>الثلاثاء</v>
          </cell>
          <cell r="E129" t="str">
            <v>D</v>
          </cell>
          <cell r="G129" t="str">
            <v>زوج</v>
          </cell>
          <cell r="H129" t="str">
            <v>مرافق الشركة</v>
          </cell>
        </row>
        <row r="130">
          <cell r="A130" t="str">
            <v>MAY</v>
          </cell>
          <cell r="B130">
            <v>2014</v>
          </cell>
          <cell r="D130" t="str">
            <v>الاربعاء</v>
          </cell>
          <cell r="G130" t="str">
            <v>زوجة</v>
          </cell>
          <cell r="H130" t="str">
            <v>اماكن تجمع الطوارىء</v>
          </cell>
        </row>
        <row r="131">
          <cell r="A131" t="str">
            <v>JUN</v>
          </cell>
          <cell r="B131">
            <v>2013</v>
          </cell>
          <cell r="D131" t="str">
            <v>الخميس</v>
          </cell>
          <cell r="G131" t="str">
            <v>ابن</v>
          </cell>
        </row>
        <row r="132">
          <cell r="A132" t="str">
            <v>JUL</v>
          </cell>
          <cell r="D132" t="str">
            <v>الجمعة</v>
          </cell>
          <cell r="G132" t="str">
            <v>ابنة</v>
          </cell>
        </row>
        <row r="133">
          <cell r="A133" t="str">
            <v>AUG</v>
          </cell>
          <cell r="D133" t="str">
            <v>عطلة رسمية</v>
          </cell>
          <cell r="G133" t="str">
            <v>اخت</v>
          </cell>
        </row>
        <row r="134">
          <cell r="A134" t="str">
            <v>SEP</v>
          </cell>
          <cell r="G134" t="str">
            <v>اخ</v>
          </cell>
        </row>
        <row r="135">
          <cell r="A135" t="str">
            <v>OCT</v>
          </cell>
        </row>
        <row r="136">
          <cell r="A136" t="str">
            <v>NOV</v>
          </cell>
        </row>
        <row r="137">
          <cell r="A137" t="str">
            <v>DEC</v>
          </cell>
        </row>
        <row r="162">
          <cell r="A162" t="str">
            <v>شخصية</v>
          </cell>
          <cell r="D162" t="str">
            <v>السنوية</v>
          </cell>
        </row>
        <row r="163">
          <cell r="A163" t="str">
            <v>عمل</v>
          </cell>
          <cell r="D163" t="str">
            <v>المرضية</v>
          </cell>
        </row>
        <row r="164">
          <cell r="D164" t="str">
            <v>الامومة</v>
          </cell>
        </row>
        <row r="165">
          <cell r="D165" t="str">
            <v>الزواج</v>
          </cell>
        </row>
        <row r="166">
          <cell r="D166" t="str">
            <v>الوفاة درجة اولى</v>
          </cell>
        </row>
        <row r="167">
          <cell r="D167" t="str">
            <v>الحج</v>
          </cell>
        </row>
        <row r="168">
          <cell r="D168" t="str">
            <v>اجازة بدون راتب</v>
          </cell>
        </row>
        <row r="187">
          <cell r="A187" t="str">
            <v>قيد المراجعة مع الضمان</v>
          </cell>
          <cell r="F187" t="str">
            <v>عقد محدد المدة</v>
          </cell>
          <cell r="G187" t="str">
            <v>حالة وفاة</v>
          </cell>
          <cell r="H187" t="str">
            <v>خصم اجر يوم</v>
          </cell>
          <cell r="I187" t="str">
            <v>موظف الشهر</v>
          </cell>
          <cell r="J187" t="str">
            <v>شخصية</v>
          </cell>
        </row>
        <row r="188">
          <cell r="A188" t="str">
            <v>تم رفضها من الضمان</v>
          </cell>
          <cell r="F188" t="str">
            <v>عقد مفتوح المدة</v>
          </cell>
          <cell r="G188" t="str">
            <v>استقالة</v>
          </cell>
          <cell r="H188" t="str">
            <v>خصم اجر يومين</v>
          </cell>
          <cell r="I188" t="str">
            <v>حافز على الانتاج</v>
          </cell>
          <cell r="J188" t="str">
            <v>عمل</v>
          </cell>
        </row>
        <row r="189">
          <cell r="A189" t="str">
            <v>تم استلام الشيكات</v>
          </cell>
          <cell r="F189" t="str">
            <v>عقد مرن</v>
          </cell>
          <cell r="G189" t="str">
            <v>انهاء خدمات</v>
          </cell>
          <cell r="H189" t="str">
            <v>خصم اجر ثلاث ايام</v>
          </cell>
          <cell r="I189" t="str">
            <v>حافز معنوي عام</v>
          </cell>
          <cell r="J189" t="str">
            <v>سلفة زواج</v>
          </cell>
        </row>
        <row r="190">
          <cell r="A190" t="str">
            <v>لم يتم رفعها للضمان</v>
          </cell>
          <cell r="H190" t="str">
            <v>انذار اول</v>
          </cell>
          <cell r="I190" t="str">
            <v>حافز مادي عام</v>
          </cell>
          <cell r="J190" t="str">
            <v>سلفة وفاة احد الاهل</v>
          </cell>
        </row>
        <row r="191">
          <cell r="H191" t="str">
            <v>انذار ثاني</v>
          </cell>
        </row>
        <row r="192">
          <cell r="H192" t="str">
            <v>تنبيه خطي</v>
          </cell>
        </row>
        <row r="216">
          <cell r="I216" t="str">
            <v>البنك العربي</v>
          </cell>
        </row>
        <row r="217">
          <cell r="I217" t="str">
            <v>البنك الاسلامي</v>
          </cell>
        </row>
        <row r="218">
          <cell r="I218" t="str">
            <v>البنك التجاري</v>
          </cell>
        </row>
        <row r="219">
          <cell r="I219" t="str">
            <v>البنك الكويتي</v>
          </cell>
        </row>
        <row r="220">
          <cell r="I220" t="str">
            <v>بنك الاردن</v>
          </cell>
        </row>
        <row r="226">
          <cell r="A226" t="str">
            <v>اضافي ايام عادية</v>
          </cell>
          <cell r="C226" t="str">
            <v>حذاء سيفتي</v>
          </cell>
          <cell r="D226" t="str">
            <v>جديد</v>
          </cell>
        </row>
        <row r="227">
          <cell r="A227" t="str">
            <v>اضافي ايام عطل اسبوعية</v>
          </cell>
          <cell r="C227" t="str">
            <v>فيست عاكس</v>
          </cell>
          <cell r="D227" t="str">
            <v>مستعمل بحالة ممتازة</v>
          </cell>
        </row>
        <row r="228">
          <cell r="A228" t="str">
            <v>اضافي ايام العطل الرسمية</v>
          </cell>
          <cell r="C228" t="str">
            <v>قفازات</v>
          </cell>
          <cell r="D228" t="str">
            <v>مستعمل بحالة متوسطة</v>
          </cell>
        </row>
        <row r="229">
          <cell r="A229" t="str">
            <v>اضافي ايام  عطل  العيدين</v>
          </cell>
          <cell r="C229" t="str">
            <v>نظارات واقية</v>
          </cell>
          <cell r="D229" t="str">
            <v>مستعمل بحالة رديئة</v>
          </cell>
        </row>
        <row r="230">
          <cell r="C230" t="str">
            <v>كمامات</v>
          </cell>
        </row>
        <row r="231">
          <cell r="C231" t="str">
            <v>سدادة اذن</v>
          </cell>
        </row>
        <row r="232">
          <cell r="C232" t="str">
            <v>هاتف نوكيا</v>
          </cell>
        </row>
        <row r="233">
          <cell r="C233" t="str">
            <v>طابعة توشيبا</v>
          </cell>
        </row>
        <row r="234">
          <cell r="C234" t="str">
            <v>لاب توب توشيبا</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ow r="32">
          <cell r="B32" t="str">
            <v>فترة التجربة</v>
          </cell>
        </row>
        <row r="33">
          <cell r="B33" t="str">
            <v>شهري</v>
          </cell>
        </row>
        <row r="34">
          <cell r="B34" t="str">
            <v>ربع سنوي</v>
          </cell>
        </row>
        <row r="35">
          <cell r="B35" t="str">
            <v>نصف سنوي</v>
          </cell>
        </row>
        <row r="36">
          <cell r="B36" t="str">
            <v>سنوي</v>
          </cell>
        </row>
      </sheetData>
      <sheetData sheetId="38" refreshError="1"/>
      <sheetData sheetId="39"/>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اجهة البرنامج الرئيسية"/>
      <sheetName val="الاصناف"/>
      <sheetName val="الحركات"/>
      <sheetName val="سند صرف من مستودع"/>
      <sheetName val="سند استلام اصناف"/>
      <sheetName val="الاعدادات"/>
      <sheetName val="العملاء"/>
      <sheetName val="تقرير شهري حسب الصنف"/>
      <sheetName val="تقرير يومي حسب الصنف"/>
      <sheetName val="تقرير حسب الصنف"/>
      <sheetName val="الاتلاف"/>
      <sheetName val="سند اتلاف اصناف"/>
      <sheetName val="التحويل"/>
      <sheetName val="سند تحويل"/>
      <sheetName val="واجهة التقارير"/>
      <sheetName val="واجهة الحركات"/>
      <sheetName val="واجهة السندات"/>
    </sheetNames>
    <sheetDataSet>
      <sheetData sheetId="0"/>
      <sheetData sheetId="1"/>
      <sheetData sheetId="2"/>
      <sheetData sheetId="3"/>
      <sheetData sheetId="4"/>
      <sheetData sheetId="5">
        <row r="12">
          <cell r="C12" t="str">
            <v>JAN</v>
          </cell>
        </row>
        <row r="13">
          <cell r="C13" t="str">
            <v>FEB</v>
          </cell>
        </row>
        <row r="14">
          <cell r="C14" t="str">
            <v>MAR</v>
          </cell>
        </row>
        <row r="15">
          <cell r="C15" t="str">
            <v>APR</v>
          </cell>
        </row>
        <row r="16">
          <cell r="C16" t="str">
            <v>MAY</v>
          </cell>
        </row>
        <row r="17">
          <cell r="C17" t="str">
            <v>JUN</v>
          </cell>
        </row>
        <row r="18">
          <cell r="C18" t="str">
            <v>JUL</v>
          </cell>
        </row>
        <row r="19">
          <cell r="C19" t="str">
            <v>AUG</v>
          </cell>
        </row>
        <row r="20">
          <cell r="C20" t="str">
            <v>SEP</v>
          </cell>
        </row>
        <row r="21">
          <cell r="C21" t="str">
            <v>OCT</v>
          </cell>
        </row>
        <row r="22">
          <cell r="C22" t="str">
            <v>NOV</v>
          </cell>
        </row>
        <row r="23">
          <cell r="C23" t="str">
            <v>DEC</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نموذج التقييم"/>
      <sheetName val="الموظفين"/>
      <sheetName val="الاوزان والعايير"/>
      <sheetName val="الهيكل التنظيمي1"/>
    </sheetNames>
    <sheetDataSet>
      <sheetData sheetId="0"/>
      <sheetData sheetId="1"/>
      <sheetData sheetId="2">
        <row r="4">
          <cell r="A4" t="str">
            <v>المهارات القيادية</v>
          </cell>
        </row>
      </sheetData>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اجهة التقارير"/>
      <sheetName val="تقرير المسميات الوظيفية"/>
      <sheetName val="بطاقة المعلومات"/>
      <sheetName val="كشف بداية السنة لوزارة العمل"/>
      <sheetName val="شهادة خبرة"/>
      <sheetName val="واجهة ادارة الاداء"/>
      <sheetName val="KPIS"/>
      <sheetName val="التعاقب"/>
      <sheetName val="سجل تقييم الادء"/>
      <sheetName val="تعريف الموظف الجديد"/>
      <sheetName val="تقرير تقييم اداء لموظف"/>
      <sheetName val="طباعة الحافز"/>
      <sheetName val="الحوافز "/>
      <sheetName val="اعدادت التقييم"/>
      <sheetName val="نموذج التقييم"/>
      <sheetName val="سجل العقوبات"/>
      <sheetName val="طباعة العقوبة"/>
      <sheetName val="سجل التدريب"/>
      <sheetName val="سجل الاداء"/>
      <sheetName val="الادارة الصحية للموظفين"/>
      <sheetName val="التأمين الطبي"/>
      <sheetName val="الفحوصات الطبية"/>
      <sheetName val="اصابات العمل"/>
      <sheetName val="ادارة الوثائق"/>
      <sheetName val="ادارة الاجتماعات"/>
      <sheetName val="حركات الموظف"/>
      <sheetName val="العهد"/>
      <sheetName val="نموذج تعهد"/>
      <sheetName val="المغادرات"/>
      <sheetName val="نموذج مغادرة"/>
      <sheetName val="التأخيرات"/>
      <sheetName val="الاستقالات والانهاءات"/>
      <sheetName val="التنقلات"/>
      <sheetName val="الترقيات والزيادات"/>
      <sheetName val="نموذج الاجازات"/>
      <sheetName val="كشف الاجازات"/>
      <sheetName val="ملخص اجازات فردي"/>
      <sheetName val="كشف دوام1"/>
      <sheetName val="ملخص اجازات جماعي"/>
      <sheetName val="الرواتب"/>
      <sheetName val="salary1"/>
      <sheetName val="جدول الامتيازات"/>
      <sheetName val="كشف الضمان"/>
      <sheetName val="كشف الاضافي"/>
      <sheetName val="كشف السلف"/>
      <sheetName val="نموذج تعهد سلفة"/>
      <sheetName val="مخالصة"/>
      <sheetName val="كشف رواتب فردي"/>
      <sheetName val="خطاب بنك"/>
      <sheetName val="employee data"/>
      <sheetName val="الاعدادات"/>
      <sheetName val="DDDD"/>
      <sheetName val="XXXX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G4" t="str">
            <v>هوية شخصية</v>
          </cell>
        </row>
        <row r="5">
          <cell r="G5" t="str">
            <v>جواز سفر</v>
          </cell>
        </row>
        <row r="6">
          <cell r="G6" t="str">
            <v>تصريح عمل</v>
          </cell>
        </row>
        <row r="7">
          <cell r="G7" t="str">
            <v>اقامة</v>
          </cell>
        </row>
        <row r="8">
          <cell r="G8" t="str">
            <v>شهادة صحية</v>
          </cell>
        </row>
        <row r="9">
          <cell r="G9" t="str">
            <v>مزاولة مهنة</v>
          </cell>
        </row>
        <row r="10">
          <cell r="G10" t="str">
            <v>اشتراك نقابة</v>
          </cell>
        </row>
        <row r="11">
          <cell r="G11" t="str">
            <v>شهادة ميلاد</v>
          </cell>
        </row>
        <row r="12">
          <cell r="G12" t="str">
            <v>دفتر عائلة</v>
          </cell>
        </row>
        <row r="23">
          <cell r="A23" t="str">
            <v>JAN</v>
          </cell>
          <cell r="E23" t="str">
            <v>A</v>
          </cell>
          <cell r="F23" t="str">
            <v>الشركة العربية للتأمينات</v>
          </cell>
        </row>
        <row r="24">
          <cell r="A24" t="str">
            <v>FEB</v>
          </cell>
          <cell r="E24" t="str">
            <v>B</v>
          </cell>
        </row>
        <row r="25">
          <cell r="A25" t="str">
            <v>Mar</v>
          </cell>
          <cell r="E25" t="str">
            <v>C</v>
          </cell>
        </row>
        <row r="26">
          <cell r="A26" t="str">
            <v>Apr</v>
          </cell>
        </row>
        <row r="27">
          <cell r="A27" t="str">
            <v>May</v>
          </cell>
        </row>
        <row r="28">
          <cell r="A28" t="str">
            <v>Jun</v>
          </cell>
        </row>
        <row r="29">
          <cell r="A29" t="str">
            <v>Jul</v>
          </cell>
        </row>
        <row r="30">
          <cell r="A30" t="str">
            <v>Aug</v>
          </cell>
        </row>
        <row r="31">
          <cell r="A31" t="str">
            <v>Sep</v>
          </cell>
        </row>
        <row r="32">
          <cell r="A32" t="str">
            <v>Oct</v>
          </cell>
        </row>
        <row r="33">
          <cell r="A33" t="str">
            <v>Nov</v>
          </cell>
        </row>
        <row r="34">
          <cell r="A34" t="str">
            <v>Dec</v>
          </cell>
        </row>
        <row r="58">
          <cell r="A58" t="str">
            <v>اضافي عادي</v>
          </cell>
        </row>
        <row r="59">
          <cell r="A59" t="str">
            <v>اضافي عطل</v>
          </cell>
        </row>
        <row r="60">
          <cell r="A60" t="str">
            <v>اضافي اعياد</v>
          </cell>
        </row>
        <row r="103">
          <cell r="A103" t="str">
            <v>مغادرة عمل</v>
          </cell>
          <cell r="C103" t="str">
            <v>سبت</v>
          </cell>
          <cell r="F103" t="str">
            <v>سنوية</v>
          </cell>
        </row>
        <row r="104">
          <cell r="A104" t="str">
            <v>مغادرة شخصية</v>
          </cell>
          <cell r="C104" t="str">
            <v>احد</v>
          </cell>
          <cell r="F104" t="str">
            <v>مرضية</v>
          </cell>
        </row>
        <row r="105">
          <cell r="C105" t="str">
            <v>اثنين</v>
          </cell>
          <cell r="F105" t="str">
            <v>زواج</v>
          </cell>
        </row>
        <row r="106">
          <cell r="C106" t="str">
            <v>ثلاثاء</v>
          </cell>
          <cell r="F106" t="str">
            <v>وفاة</v>
          </cell>
        </row>
        <row r="107">
          <cell r="C107" t="str">
            <v>اربعاء</v>
          </cell>
          <cell r="F107" t="str">
            <v>عمرة</v>
          </cell>
        </row>
        <row r="108">
          <cell r="C108" t="str">
            <v>خميس</v>
          </cell>
          <cell r="F108" t="str">
            <v>شم النسيم</v>
          </cell>
        </row>
        <row r="109">
          <cell r="C109" t="str">
            <v>جمعة</v>
          </cell>
          <cell r="F109" t="str">
            <v>JJG</v>
          </cell>
        </row>
        <row r="110">
          <cell r="C110" t="str">
            <v>عطلة رسمية</v>
          </cell>
          <cell r="F110" t="str">
            <v>gg</v>
          </cell>
        </row>
        <row r="111">
          <cell r="F111" t="str">
            <v>hh</v>
          </cell>
        </row>
        <row r="112">
          <cell r="F112" t="str">
            <v>FDF</v>
          </cell>
        </row>
        <row r="113">
          <cell r="F113" t="str">
            <v>ع راسي</v>
          </cell>
        </row>
        <row r="114">
          <cell r="F114" t="str">
            <v>كذيانتي</v>
          </cell>
        </row>
        <row r="115">
          <cell r="F115" t="str">
            <v>FG</v>
          </cell>
        </row>
        <row r="116">
          <cell r="F116" t="str">
            <v>اجازة كذي</v>
          </cell>
        </row>
        <row r="117">
          <cell r="F117" t="str">
            <v>HJJ</v>
          </cell>
        </row>
        <row r="118">
          <cell r="F118" t="str">
            <v>هيك</v>
          </cell>
        </row>
        <row r="123">
          <cell r="C123" t="str">
            <v>شخصية</v>
          </cell>
        </row>
        <row r="124">
          <cell r="C124" t="str">
            <v>عمل</v>
          </cell>
        </row>
      </sheetData>
      <sheetData sheetId="51"/>
      <sheetData sheetId="5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سجل الاداء"/>
      <sheetName val="ادارة الحوافز"/>
      <sheetName val="سجل تقييم الاداء"/>
      <sheetName val="برمجية التقارير"/>
      <sheetName val="ادارة التدريب"/>
      <sheetName val="الاعدادات"/>
      <sheetName val="ادارة الوثائق"/>
      <sheetName val="تعريف الموظف الجديد"/>
      <sheetName val="اضافة مؤشرات اداء"/>
      <sheetName val="تقرير المسميات الوظيفية"/>
      <sheetName val="التأمين الصحي"/>
      <sheetName val="ضريبة الدخل"/>
      <sheetName val="معلومات الموظفين"/>
      <sheetName val="ادارة التصاريح والاقامات"/>
      <sheetName val="ادارة سكنات الموظفين"/>
      <sheetName val="بطاقة المعلومات"/>
      <sheetName val="العهد"/>
      <sheetName val="نموذج تعهد"/>
      <sheetName val="اصابات العمل"/>
      <sheetName val="العمل الاضافي"/>
      <sheetName val="الاستقالات"/>
      <sheetName val="العقوبات"/>
      <sheetName val="طباعة عقوبة"/>
      <sheetName val="نموذج تعهد سلفة"/>
      <sheetName val="السلف الشخصية"/>
      <sheetName val="كشف الدوام1"/>
      <sheetName val="سجل الاجازات السنوية"/>
      <sheetName val="جدول  الامتيازات"/>
      <sheetName val="التعاقب الوظيفي"/>
      <sheetName val="واجهة البرنامج"/>
      <sheetName val="واجهة حركات الموظف"/>
      <sheetName val="واجهة الطباعة"/>
      <sheetName val="واجهة التقارير"/>
      <sheetName val="الاجازات"/>
      <sheetName val="الفحوصات الطبية الدورية"/>
      <sheetName val="كشف بداية السنة لوزارة العمل"/>
      <sheetName val="كشف الضمان"/>
      <sheetName val="كشف الراتب"/>
      <sheetName val="التقارير"/>
      <sheetName val="مغادرات"/>
      <sheetName val="كشف رواتب فردي"/>
      <sheetName val="ملحق رواتب1"/>
    </sheetNames>
    <sheetDataSet>
      <sheetData sheetId="0"/>
      <sheetData sheetId="1"/>
      <sheetData sheetId="2"/>
      <sheetData sheetId="3"/>
      <sheetData sheetId="4"/>
      <sheetData sheetId="5">
        <row r="3">
          <cell r="A3" t="str">
            <v>ذكر</v>
          </cell>
          <cell r="B3" t="str">
            <v>الاردنية</v>
          </cell>
          <cell r="C3" t="str">
            <v>الاسلام</v>
          </cell>
          <cell r="D3" t="str">
            <v>اعزب</v>
          </cell>
        </row>
        <row r="4">
          <cell r="A4" t="str">
            <v>انثى</v>
          </cell>
          <cell r="B4" t="str">
            <v>الفلسطينية</v>
          </cell>
          <cell r="C4" t="str">
            <v>المسيحية</v>
          </cell>
          <cell r="D4" t="str">
            <v>متزوج</v>
          </cell>
        </row>
        <row r="5">
          <cell r="A5"/>
          <cell r="B5" t="str">
            <v>المصرية</v>
          </cell>
          <cell r="C5" t="str">
            <v>البوذية</v>
          </cell>
          <cell r="D5" t="str">
            <v>مطلق</v>
          </cell>
        </row>
        <row r="6">
          <cell r="A6"/>
          <cell r="B6" t="str">
            <v>السورية</v>
          </cell>
          <cell r="C6"/>
          <cell r="D6" t="str">
            <v>ارمل</v>
          </cell>
        </row>
        <row r="7">
          <cell r="A7"/>
          <cell r="B7" t="str">
            <v>اللبنانية</v>
          </cell>
          <cell r="C7"/>
          <cell r="D7"/>
        </row>
        <row r="8">
          <cell r="A8"/>
          <cell r="B8" t="str">
            <v>الليبية</v>
          </cell>
          <cell r="C8"/>
          <cell r="D8"/>
        </row>
        <row r="9">
          <cell r="A9"/>
          <cell r="B9" t="str">
            <v>الهندية</v>
          </cell>
          <cell r="C9"/>
          <cell r="D9"/>
        </row>
        <row r="10">
          <cell r="A10"/>
          <cell r="B10" t="str">
            <v>الفلبينية</v>
          </cell>
          <cell r="C10"/>
          <cell r="D10"/>
        </row>
        <row r="11">
          <cell r="A11"/>
          <cell r="B11"/>
          <cell r="C11"/>
          <cell r="D11"/>
        </row>
        <row r="12">
          <cell r="A12"/>
          <cell r="B12"/>
          <cell r="C12"/>
          <cell r="D12"/>
        </row>
        <row r="13">
          <cell r="A13"/>
          <cell r="B13"/>
          <cell r="C13"/>
          <cell r="D13"/>
        </row>
        <row r="14">
          <cell r="A14"/>
          <cell r="B14"/>
          <cell r="C14"/>
          <cell r="D14"/>
        </row>
        <row r="15">
          <cell r="A15"/>
          <cell r="B15"/>
          <cell r="C15"/>
          <cell r="D15"/>
        </row>
        <row r="16">
          <cell r="A16"/>
          <cell r="B16"/>
          <cell r="C16"/>
          <cell r="D16"/>
        </row>
        <row r="17">
          <cell r="A17"/>
          <cell r="B17"/>
          <cell r="C17"/>
          <cell r="D17"/>
        </row>
        <row r="21">
          <cell r="A21" t="str">
            <v>تنبيه خطي</v>
          </cell>
          <cell r="E21" t="str">
            <v>استقالة</v>
          </cell>
          <cell r="F21" t="str">
            <v>عقد محدد المدة</v>
          </cell>
          <cell r="G21" t="str">
            <v>شخصية</v>
          </cell>
          <cell r="H21" t="str">
            <v>دينار اردني</v>
          </cell>
          <cell r="I21" t="str">
            <v>بدل سكن</v>
          </cell>
        </row>
        <row r="22">
          <cell r="A22" t="str">
            <v>خصم اجر يوم</v>
          </cell>
          <cell r="E22" t="str">
            <v>انهاء خدمات</v>
          </cell>
          <cell r="F22" t="str">
            <v>عقد غير محدد المدة</v>
          </cell>
          <cell r="G22" t="str">
            <v>عمل</v>
          </cell>
          <cell r="I22" t="str">
            <v>بدل تنقل</v>
          </cell>
        </row>
        <row r="23">
          <cell r="A23" t="str">
            <v>خصم اجر يومين</v>
          </cell>
          <cell r="E23" t="str">
            <v>وفاة الموظف</v>
          </cell>
          <cell r="F23" t="str">
            <v>عقد مرن</v>
          </cell>
          <cell r="I23" t="str">
            <v>بدل سيارة</v>
          </cell>
        </row>
        <row r="24">
          <cell r="A24" t="str">
            <v>خصم اجر ثلاث ايام</v>
          </cell>
          <cell r="E24"/>
          <cell r="F24"/>
          <cell r="I24" t="str">
            <v>بدل بنزين</v>
          </cell>
        </row>
        <row r="25">
          <cell r="A25" t="str">
            <v>انذار اول</v>
          </cell>
          <cell r="E25"/>
          <cell r="F25"/>
          <cell r="I25" t="str">
            <v>بدل غلاء معيشة</v>
          </cell>
        </row>
        <row r="26">
          <cell r="A26" t="str">
            <v>انذار ثاني</v>
          </cell>
          <cell r="E26"/>
          <cell r="F26"/>
          <cell r="I26" t="str">
            <v>بدل تعليم ابناء</v>
          </cell>
        </row>
        <row r="27">
          <cell r="A27" t="str">
            <v>ايقاف عن العمل</v>
          </cell>
          <cell r="E27"/>
          <cell r="F27"/>
          <cell r="I27" t="str">
            <v>بدل صعوبة عمل</v>
          </cell>
        </row>
        <row r="28">
          <cell r="A28" t="str">
            <v>خصومات اخرى</v>
          </cell>
          <cell r="E28"/>
          <cell r="F28"/>
          <cell r="I28" t="str">
            <v>بدل عمل اضافي</v>
          </cell>
        </row>
        <row r="29">
          <cell r="A29"/>
          <cell r="E29"/>
          <cell r="F29"/>
          <cell r="I29" t="str">
            <v>بدل خطورة عمل</v>
          </cell>
        </row>
        <row r="30">
          <cell r="A30"/>
          <cell r="E30"/>
          <cell r="F30"/>
          <cell r="I30"/>
        </row>
        <row r="31">
          <cell r="A31"/>
          <cell r="E31"/>
          <cell r="F31"/>
          <cell r="I31"/>
        </row>
        <row r="32">
          <cell r="A32"/>
          <cell r="E32"/>
          <cell r="F32"/>
          <cell r="I32"/>
        </row>
        <row r="33">
          <cell r="A33"/>
          <cell r="E33"/>
          <cell r="F33"/>
          <cell r="I33"/>
        </row>
        <row r="34">
          <cell r="A34"/>
          <cell r="E34"/>
          <cell r="F34"/>
          <cell r="I34"/>
        </row>
        <row r="35">
          <cell r="A35"/>
          <cell r="E35"/>
          <cell r="F35"/>
          <cell r="I35"/>
        </row>
        <row r="63">
          <cell r="C63" t="str">
            <v>قيد المراجعة مع الضمان</v>
          </cell>
          <cell r="D63" t="str">
            <v>نعم</v>
          </cell>
        </row>
        <row r="64">
          <cell r="C64" t="str">
            <v>تم رفضها من الضمان</v>
          </cell>
          <cell r="D64" t="str">
            <v>لا</v>
          </cell>
        </row>
        <row r="65">
          <cell r="C65" t="str">
            <v>تم استلام الشيكات</v>
          </cell>
          <cell r="D65"/>
        </row>
        <row r="66">
          <cell r="C66" t="str">
            <v>لم يتم رفعها للضمان</v>
          </cell>
          <cell r="D66"/>
        </row>
        <row r="67">
          <cell r="C67"/>
          <cell r="D67"/>
        </row>
        <row r="68">
          <cell r="C68"/>
          <cell r="D68"/>
        </row>
        <row r="69">
          <cell r="C69"/>
          <cell r="D69"/>
        </row>
        <row r="70">
          <cell r="C70"/>
          <cell r="D70"/>
        </row>
        <row r="71">
          <cell r="C71"/>
          <cell r="D71"/>
        </row>
        <row r="72">
          <cell r="C72"/>
          <cell r="D72"/>
        </row>
        <row r="73">
          <cell r="C73"/>
          <cell r="D73"/>
        </row>
        <row r="74">
          <cell r="C74"/>
          <cell r="D74"/>
        </row>
        <row r="75">
          <cell r="C75"/>
          <cell r="D75"/>
        </row>
        <row r="76">
          <cell r="C76"/>
          <cell r="D76"/>
        </row>
        <row r="77">
          <cell r="C77"/>
          <cell r="D77"/>
        </row>
        <row r="81">
          <cell r="A81" t="str">
            <v>قميص</v>
          </cell>
          <cell r="B81" t="str">
            <v>جديدة</v>
          </cell>
        </row>
        <row r="82">
          <cell r="A82" t="str">
            <v>بنطال</v>
          </cell>
          <cell r="B82" t="str">
            <v>متوسط استعمال</v>
          </cell>
        </row>
        <row r="83">
          <cell r="A83" t="str">
            <v>حزام</v>
          </cell>
          <cell r="B83" t="str">
            <v>استعمال كثير</v>
          </cell>
        </row>
        <row r="84">
          <cell r="A84" t="str">
            <v>جاكيت</v>
          </cell>
          <cell r="B84"/>
        </row>
        <row r="85">
          <cell r="A85" t="str">
            <v>حذاء سيفتي</v>
          </cell>
          <cell r="B85"/>
        </row>
        <row r="86">
          <cell r="A86" t="str">
            <v>ببيونة</v>
          </cell>
          <cell r="B86"/>
        </row>
        <row r="87">
          <cell r="A87" t="str">
            <v>قبعة</v>
          </cell>
          <cell r="B87"/>
        </row>
        <row r="88">
          <cell r="A88" t="str">
            <v xml:space="preserve">سيارة </v>
          </cell>
          <cell r="B88"/>
        </row>
        <row r="89">
          <cell r="A89" t="str">
            <v>طابعة</v>
          </cell>
          <cell r="B89"/>
        </row>
        <row r="90">
          <cell r="A90" t="str">
            <v>كمبيوتر</v>
          </cell>
          <cell r="B90"/>
        </row>
        <row r="91">
          <cell r="A91" t="str">
            <v>لاب توب</v>
          </cell>
          <cell r="B91"/>
        </row>
        <row r="92">
          <cell r="A92" t="str">
            <v>فيست عاكس</v>
          </cell>
          <cell r="B92"/>
        </row>
        <row r="93">
          <cell r="A93" t="str">
            <v>قفازات واقية</v>
          </cell>
          <cell r="B93"/>
        </row>
        <row r="94">
          <cell r="A94" t="str">
            <v>نظارات واقية</v>
          </cell>
          <cell r="B94"/>
        </row>
        <row r="95">
          <cell r="A95" t="str">
            <v>كمامات</v>
          </cell>
          <cell r="B95"/>
        </row>
        <row r="96">
          <cell r="A96" t="str">
            <v>حرجاية</v>
          </cell>
          <cell r="B96"/>
        </row>
        <row r="97">
          <cell r="A97" t="str">
            <v xml:space="preserve">كل </v>
          </cell>
          <cell r="B97"/>
        </row>
        <row r="98">
          <cell r="A98" t="str">
            <v>شي</v>
          </cell>
          <cell r="B98"/>
        </row>
        <row r="99">
          <cell r="A99" t="str">
            <v>نظارات شمسية</v>
          </cell>
          <cell r="B99"/>
        </row>
        <row r="104">
          <cell r="A104" t="str">
            <v>ايام عادية</v>
          </cell>
        </row>
        <row r="105">
          <cell r="A105" t="str">
            <v>عطل رسمية</v>
          </cell>
        </row>
        <row r="106">
          <cell r="A106" t="str">
            <v>عطل  ثلج</v>
          </cell>
        </row>
        <row r="107">
          <cell r="A107"/>
        </row>
        <row r="108">
          <cell r="A108"/>
        </row>
        <row r="109">
          <cell r="A109"/>
        </row>
        <row r="110">
          <cell r="A110"/>
        </row>
        <row r="111">
          <cell r="A111"/>
        </row>
        <row r="137">
          <cell r="B137" t="str">
            <v>عمان</v>
          </cell>
          <cell r="C137" t="str">
            <v>ادارة الموارد البشرية</v>
          </cell>
          <cell r="D137" t="str">
            <v>قسم شؤون الموظفين</v>
          </cell>
          <cell r="E137" t="str">
            <v>وحدة مراقبة الدوام</v>
          </cell>
          <cell r="F137" t="str">
            <v>مدراء اداريين</v>
          </cell>
          <cell r="G137" t="str">
            <v>مدير عام</v>
          </cell>
        </row>
        <row r="138">
          <cell r="B138" t="str">
            <v>اربد</v>
          </cell>
          <cell r="C138" t="str">
            <v>الادارة المالية</v>
          </cell>
          <cell r="D138" t="str">
            <v>قسم التدريب</v>
          </cell>
          <cell r="E138" t="str">
            <v>وحدة التدريب الداخلي</v>
          </cell>
          <cell r="F138" t="str">
            <v>رؤساء اقسام</v>
          </cell>
          <cell r="G138" t="str">
            <v>مدير ادارة الموارد البشرية</v>
          </cell>
        </row>
        <row r="139">
          <cell r="B139" t="str">
            <v>الزرقاء</v>
          </cell>
          <cell r="C139" t="str">
            <v>ادارة المبيعات</v>
          </cell>
          <cell r="D139" t="str">
            <v>قسم تطوير الموارد</v>
          </cell>
          <cell r="E139" t="str">
            <v>وحدة التدريب الخارجي</v>
          </cell>
          <cell r="F139" t="str">
            <v>رؤساء وحدات</v>
          </cell>
          <cell r="G139" t="str">
            <v>مدير ادارة المشتريات</v>
          </cell>
        </row>
        <row r="140">
          <cell r="B140" t="str">
            <v>معان</v>
          </cell>
          <cell r="C140" t="str">
            <v>ادارة المشتريات</v>
          </cell>
          <cell r="D140" t="str">
            <v>قسم التحصيل</v>
          </cell>
          <cell r="E140"/>
          <cell r="F140" t="str">
            <v>اداريين</v>
          </cell>
          <cell r="G140" t="str">
            <v>مدير مستودعات</v>
          </cell>
        </row>
        <row r="141">
          <cell r="B141" t="str">
            <v>الرمثا</v>
          </cell>
          <cell r="C141" t="str">
            <v>ادارة الانتاج</v>
          </cell>
          <cell r="D141"/>
          <cell r="E141"/>
          <cell r="F141" t="str">
            <v>عمالة</v>
          </cell>
          <cell r="G141" t="str">
            <v>امين مستودع</v>
          </cell>
        </row>
        <row r="142">
          <cell r="B142" t="str">
            <v>المفرق</v>
          </cell>
          <cell r="C142" t="str">
            <v>ادارة الجودة</v>
          </cell>
          <cell r="D142"/>
          <cell r="E142"/>
          <cell r="F142" t="str">
            <v>سائقين</v>
          </cell>
          <cell r="G142"/>
        </row>
        <row r="143">
          <cell r="B143" t="str">
            <v>البلقاء</v>
          </cell>
          <cell r="C143"/>
          <cell r="D143"/>
          <cell r="E143"/>
          <cell r="G143"/>
        </row>
        <row r="144">
          <cell r="B144" t="str">
            <v>مادبا</v>
          </cell>
          <cell r="C144"/>
          <cell r="D144"/>
          <cell r="E144"/>
          <cell r="G144"/>
        </row>
        <row r="145">
          <cell r="B145" t="str">
            <v>الطفيلة</v>
          </cell>
          <cell r="C145"/>
          <cell r="D145"/>
          <cell r="E145"/>
          <cell r="G145"/>
        </row>
        <row r="146">
          <cell r="B146" t="str">
            <v>الكرك</v>
          </cell>
          <cell r="C146"/>
          <cell r="D146"/>
          <cell r="E146"/>
          <cell r="G146"/>
        </row>
        <row r="147">
          <cell r="B147" t="str">
            <v>العقبة</v>
          </cell>
          <cell r="C147"/>
          <cell r="D147"/>
          <cell r="E147"/>
          <cell r="G147"/>
        </row>
        <row r="148">
          <cell r="B148"/>
          <cell r="C148"/>
          <cell r="D148"/>
          <cell r="E148"/>
          <cell r="G148"/>
        </row>
        <row r="149">
          <cell r="B149"/>
          <cell r="C149"/>
          <cell r="D149"/>
          <cell r="E149"/>
          <cell r="G149"/>
        </row>
        <row r="150">
          <cell r="B150"/>
          <cell r="C150"/>
          <cell r="D150"/>
          <cell r="E150"/>
          <cell r="G150"/>
        </row>
        <row r="151">
          <cell r="B151"/>
          <cell r="C151"/>
          <cell r="D151"/>
          <cell r="E151"/>
          <cell r="G151"/>
        </row>
        <row r="152">
          <cell r="B152"/>
          <cell r="C152"/>
          <cell r="D152"/>
          <cell r="E152"/>
          <cell r="G152"/>
        </row>
        <row r="153">
          <cell r="B153"/>
          <cell r="C153"/>
          <cell r="D153"/>
          <cell r="E153"/>
          <cell r="G153"/>
        </row>
        <row r="154">
          <cell r="B154"/>
          <cell r="C154"/>
          <cell r="D154"/>
          <cell r="E154"/>
          <cell r="G154"/>
        </row>
        <row r="155">
          <cell r="B155"/>
          <cell r="C155"/>
          <cell r="D155"/>
          <cell r="E155"/>
          <cell r="G155"/>
        </row>
        <row r="156">
          <cell r="B156"/>
          <cell r="C156"/>
          <cell r="D156"/>
          <cell r="E156"/>
          <cell r="G156"/>
        </row>
        <row r="157">
          <cell r="B157"/>
          <cell r="C157"/>
          <cell r="D157"/>
          <cell r="E157"/>
          <cell r="G157"/>
        </row>
        <row r="158">
          <cell r="B158"/>
          <cell r="C158"/>
          <cell r="D158"/>
          <cell r="E158"/>
          <cell r="G158"/>
        </row>
        <row r="159">
          <cell r="B159"/>
          <cell r="C159"/>
          <cell r="D159"/>
          <cell r="E159"/>
          <cell r="G159"/>
        </row>
        <row r="160">
          <cell r="B160"/>
          <cell r="C160"/>
          <cell r="D160"/>
          <cell r="E160"/>
          <cell r="G160"/>
        </row>
        <row r="161">
          <cell r="B161"/>
          <cell r="C161"/>
          <cell r="D161"/>
          <cell r="E161"/>
          <cell r="G161"/>
        </row>
        <row r="162">
          <cell r="B162"/>
          <cell r="C162"/>
          <cell r="D162"/>
          <cell r="E162"/>
          <cell r="G162"/>
        </row>
        <row r="163">
          <cell r="B163"/>
          <cell r="C163"/>
          <cell r="D163"/>
          <cell r="E163"/>
          <cell r="G163"/>
        </row>
        <row r="164">
          <cell r="B164"/>
          <cell r="C164"/>
          <cell r="D164"/>
          <cell r="E164"/>
          <cell r="G164"/>
        </row>
        <row r="165">
          <cell r="B165"/>
          <cell r="C165"/>
          <cell r="D165"/>
          <cell r="E165"/>
          <cell r="G165"/>
        </row>
        <row r="166">
          <cell r="B166"/>
          <cell r="C166"/>
          <cell r="D166"/>
          <cell r="E166"/>
          <cell r="G166"/>
        </row>
        <row r="167">
          <cell r="B167"/>
          <cell r="C167"/>
          <cell r="D167"/>
          <cell r="E167"/>
          <cell r="G167"/>
        </row>
        <row r="168">
          <cell r="B168"/>
          <cell r="C168"/>
          <cell r="D168"/>
          <cell r="E168"/>
          <cell r="G168"/>
        </row>
        <row r="169">
          <cell r="B169"/>
          <cell r="C169"/>
          <cell r="D169"/>
          <cell r="E169"/>
          <cell r="G169"/>
        </row>
        <row r="170">
          <cell r="B170"/>
          <cell r="C170"/>
          <cell r="D170"/>
          <cell r="E170"/>
          <cell r="G170"/>
        </row>
        <row r="171">
          <cell r="B171"/>
          <cell r="C171"/>
          <cell r="D171"/>
          <cell r="E171"/>
          <cell r="G171"/>
        </row>
        <row r="172">
          <cell r="B172"/>
          <cell r="C172"/>
          <cell r="D172"/>
          <cell r="E172"/>
          <cell r="G172"/>
        </row>
        <row r="173">
          <cell r="B173"/>
          <cell r="C173"/>
          <cell r="D173"/>
          <cell r="E173"/>
          <cell r="G173"/>
        </row>
        <row r="174">
          <cell r="B174"/>
          <cell r="C174"/>
          <cell r="D174"/>
          <cell r="E174"/>
          <cell r="G174"/>
        </row>
        <row r="175">
          <cell r="B175"/>
          <cell r="C175"/>
          <cell r="D175"/>
          <cell r="E175"/>
          <cell r="G175"/>
        </row>
        <row r="176">
          <cell r="B176"/>
          <cell r="C176"/>
          <cell r="D176"/>
          <cell r="E176"/>
          <cell r="G176"/>
        </row>
        <row r="177">
          <cell r="B177"/>
          <cell r="C177"/>
          <cell r="D177"/>
          <cell r="E177"/>
          <cell r="G177"/>
        </row>
        <row r="178">
          <cell r="B178"/>
          <cell r="C178"/>
          <cell r="D178"/>
          <cell r="E178"/>
          <cell r="G178"/>
        </row>
        <row r="179">
          <cell r="B179"/>
          <cell r="C179"/>
          <cell r="D179"/>
          <cell r="E179"/>
          <cell r="G179"/>
        </row>
        <row r="180">
          <cell r="B180"/>
          <cell r="C180"/>
          <cell r="D180"/>
          <cell r="E180"/>
          <cell r="G180"/>
        </row>
        <row r="181">
          <cell r="B181"/>
          <cell r="C181"/>
          <cell r="D181"/>
          <cell r="E181"/>
          <cell r="G181"/>
        </row>
        <row r="182">
          <cell r="B182"/>
          <cell r="C182"/>
          <cell r="D182"/>
          <cell r="E182"/>
          <cell r="G182"/>
        </row>
        <row r="183">
          <cell r="B183"/>
          <cell r="C183"/>
          <cell r="D183"/>
          <cell r="E183"/>
          <cell r="G183"/>
        </row>
        <row r="184">
          <cell r="B184"/>
          <cell r="C184"/>
          <cell r="D184"/>
          <cell r="E184"/>
          <cell r="G184"/>
        </row>
        <row r="185">
          <cell r="B185"/>
          <cell r="C185"/>
          <cell r="D185"/>
          <cell r="E185"/>
          <cell r="G185"/>
        </row>
        <row r="186">
          <cell r="B186"/>
          <cell r="C186"/>
          <cell r="D186"/>
          <cell r="E186"/>
          <cell r="G186"/>
        </row>
        <row r="187">
          <cell r="B187"/>
          <cell r="C187"/>
          <cell r="D187"/>
          <cell r="E187"/>
          <cell r="G187"/>
        </row>
        <row r="188">
          <cell r="B188"/>
          <cell r="C188"/>
          <cell r="D188"/>
          <cell r="E188"/>
          <cell r="G188"/>
        </row>
        <row r="189">
          <cell r="B189"/>
          <cell r="C189"/>
          <cell r="D189"/>
          <cell r="E189"/>
          <cell r="G189"/>
        </row>
        <row r="190">
          <cell r="B190"/>
          <cell r="C190"/>
          <cell r="D190"/>
          <cell r="E190"/>
          <cell r="G190"/>
        </row>
        <row r="191">
          <cell r="B191"/>
          <cell r="C191"/>
          <cell r="D191"/>
          <cell r="E191"/>
          <cell r="G191"/>
        </row>
        <row r="192">
          <cell r="B192"/>
          <cell r="C192"/>
          <cell r="D192"/>
          <cell r="E192"/>
          <cell r="G192"/>
        </row>
        <row r="193">
          <cell r="B193"/>
          <cell r="C193"/>
          <cell r="D193"/>
          <cell r="E193"/>
          <cell r="G193"/>
        </row>
        <row r="194">
          <cell r="B194"/>
          <cell r="C194"/>
          <cell r="D194"/>
          <cell r="E194"/>
          <cell r="G194"/>
        </row>
        <row r="195">
          <cell r="B195"/>
          <cell r="C195"/>
          <cell r="D195"/>
          <cell r="E195"/>
          <cell r="G195"/>
        </row>
        <row r="196">
          <cell r="B196"/>
          <cell r="C196"/>
          <cell r="D196"/>
          <cell r="E196"/>
          <cell r="G196"/>
        </row>
        <row r="197">
          <cell r="B197"/>
          <cell r="C197"/>
          <cell r="D197"/>
          <cell r="E197"/>
          <cell r="G197"/>
        </row>
        <row r="198">
          <cell r="B198"/>
          <cell r="C198"/>
          <cell r="D198"/>
          <cell r="E198"/>
          <cell r="G198"/>
        </row>
        <row r="199">
          <cell r="B199"/>
          <cell r="C199"/>
          <cell r="D199"/>
          <cell r="E199"/>
          <cell r="G199"/>
        </row>
        <row r="200">
          <cell r="B200"/>
          <cell r="C200"/>
          <cell r="D200"/>
          <cell r="E200"/>
          <cell r="G200"/>
        </row>
        <row r="201">
          <cell r="B201"/>
          <cell r="C201"/>
          <cell r="D201"/>
          <cell r="E201"/>
          <cell r="G201"/>
        </row>
        <row r="202">
          <cell r="B202"/>
          <cell r="C202"/>
          <cell r="D202"/>
          <cell r="E202"/>
          <cell r="G202"/>
        </row>
        <row r="203">
          <cell r="B203"/>
          <cell r="C203"/>
          <cell r="D203"/>
          <cell r="E203"/>
          <cell r="G203"/>
        </row>
        <row r="204">
          <cell r="B204"/>
          <cell r="C204"/>
          <cell r="D204"/>
          <cell r="E204"/>
          <cell r="G204"/>
        </row>
        <row r="205">
          <cell r="B205"/>
          <cell r="C205"/>
          <cell r="D205"/>
          <cell r="E205"/>
          <cell r="G205"/>
        </row>
        <row r="206">
          <cell r="B206"/>
          <cell r="C206"/>
          <cell r="D206"/>
          <cell r="E206"/>
          <cell r="G206"/>
        </row>
        <row r="207">
          <cell r="B207"/>
          <cell r="C207"/>
          <cell r="D207"/>
          <cell r="E207"/>
          <cell r="G207"/>
        </row>
        <row r="208">
          <cell r="B208"/>
          <cell r="C208"/>
          <cell r="D208"/>
          <cell r="E208"/>
          <cell r="G208"/>
        </row>
        <row r="212">
          <cell r="A212" t="str">
            <v>يناير</v>
          </cell>
          <cell r="D212" t="str">
            <v>سبت</v>
          </cell>
        </row>
        <row r="213">
          <cell r="A213" t="str">
            <v>Feb</v>
          </cell>
          <cell r="D213" t="str">
            <v>احد</v>
          </cell>
        </row>
        <row r="214">
          <cell r="A214" t="str">
            <v>Mar</v>
          </cell>
          <cell r="D214" t="str">
            <v>اثنين</v>
          </cell>
        </row>
        <row r="215">
          <cell r="A215" t="str">
            <v>Apr</v>
          </cell>
          <cell r="D215" t="str">
            <v>ثلاثاء</v>
          </cell>
        </row>
        <row r="216">
          <cell r="A216" t="str">
            <v>May</v>
          </cell>
          <cell r="D216" t="str">
            <v>اربعاء</v>
          </cell>
        </row>
        <row r="217">
          <cell r="A217" t="str">
            <v>Jun</v>
          </cell>
          <cell r="D217" t="str">
            <v>خميس</v>
          </cell>
        </row>
        <row r="218">
          <cell r="A218" t="str">
            <v>Jul</v>
          </cell>
          <cell r="D218" t="str">
            <v>جمعة</v>
          </cell>
        </row>
        <row r="219">
          <cell r="A219" t="str">
            <v>Aug</v>
          </cell>
          <cell r="D219" t="str">
            <v>عطلة رسمية</v>
          </cell>
        </row>
        <row r="220">
          <cell r="A220" t="str">
            <v>Sep</v>
          </cell>
        </row>
        <row r="221">
          <cell r="A221" t="str">
            <v>Oct</v>
          </cell>
        </row>
        <row r="222">
          <cell r="A222" t="str">
            <v>Nov</v>
          </cell>
        </row>
        <row r="223">
          <cell r="A223" t="str">
            <v>Dec</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v>
          </cell>
          <cell r="F2" t="str">
            <v>L</v>
          </cell>
        </row>
        <row r="3">
          <cell r="A3" t="str">
            <v>A</v>
          </cell>
          <cell r="F3" t="str">
            <v>M</v>
          </cell>
        </row>
        <row r="4">
          <cell r="A4" t="str">
            <v>B</v>
          </cell>
          <cell r="F4" t="str">
            <v>N</v>
          </cell>
        </row>
        <row r="5">
          <cell r="A5" t="str">
            <v>C</v>
          </cell>
          <cell r="F5" t="str">
            <v>O</v>
          </cell>
        </row>
        <row r="6">
          <cell r="A6" t="str">
            <v>D</v>
          </cell>
          <cell r="F6" t="str">
            <v>P</v>
          </cell>
        </row>
        <row r="7">
          <cell r="A7" t="str">
            <v>E</v>
          </cell>
          <cell r="F7" t="str">
            <v>Q</v>
          </cell>
        </row>
        <row r="8">
          <cell r="A8" t="str">
            <v>F</v>
          </cell>
          <cell r="F8" t="str">
            <v>R</v>
          </cell>
        </row>
        <row r="9">
          <cell r="A9" t="str">
            <v>G</v>
          </cell>
          <cell r="F9" t="str">
            <v>S</v>
          </cell>
        </row>
        <row r="10">
          <cell r="A10" t="str">
            <v>H</v>
          </cell>
          <cell r="F10" t="str">
            <v>T</v>
          </cell>
        </row>
        <row r="11">
          <cell r="A11" t="str">
            <v>I</v>
          </cell>
          <cell r="F11" t="str">
            <v>U</v>
          </cell>
        </row>
        <row r="12">
          <cell r="A12" t="str">
            <v>J</v>
          </cell>
          <cell r="F12" t="str">
            <v>V</v>
          </cell>
        </row>
        <row r="13">
          <cell r="A13" t="str">
            <v>K</v>
          </cell>
          <cell r="F13" t="str">
            <v>W</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اجهة البرنامج"/>
      <sheetName val="التأمين الطبي"/>
      <sheetName val="التقارير"/>
      <sheetName val="البوليصة"/>
      <sheetName val="الاعدادات"/>
    </sheetNames>
    <sheetDataSet>
      <sheetData sheetId="0" refreshError="1"/>
      <sheetData sheetId="1" refreshError="1"/>
      <sheetData sheetId="2" refreshError="1"/>
      <sheetData sheetId="3" refreshError="1"/>
      <sheetData sheetId="4">
        <row r="2">
          <cell r="A2" t="str">
            <v>موظف</v>
          </cell>
          <cell r="D2" t="str">
            <v>خرج ولم يعد</v>
          </cell>
          <cell r="E2" t="str">
            <v>تم استبدال الفترة المتبقية</v>
          </cell>
          <cell r="I2" t="str">
            <v>شركة سلامة للتأمين</v>
          </cell>
        </row>
        <row r="3">
          <cell r="A3" t="str">
            <v>ابن</v>
          </cell>
          <cell r="D3" t="str">
            <v>خروج نهائي</v>
          </cell>
          <cell r="E3" t="str">
            <v>لم يتم استبدال الفترة المتبقية</v>
          </cell>
          <cell r="I3" t="str">
            <v>شركة ميدقلف للتأمين</v>
          </cell>
        </row>
        <row r="4">
          <cell r="A4" t="str">
            <v>ابنة</v>
          </cell>
          <cell r="D4" t="str">
            <v>وفاة</v>
          </cell>
        </row>
        <row r="5">
          <cell r="A5" t="str">
            <v>اب</v>
          </cell>
          <cell r="D5" t="str">
            <v>استقالة</v>
          </cell>
        </row>
        <row r="6">
          <cell r="A6" t="str">
            <v>ام</v>
          </cell>
          <cell r="D6" t="str">
            <v>انهاء خدمات</v>
          </cell>
        </row>
        <row r="7">
          <cell r="A7" t="str">
            <v>اخت</v>
          </cell>
        </row>
        <row r="8">
          <cell r="A8" t="str">
            <v>زوجة</v>
          </cell>
        </row>
        <row r="9">
          <cell r="A9" t="str">
            <v>زوج</v>
          </cell>
        </row>
        <row r="10">
          <cell r="A10" t="str">
            <v>اخ</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ADD0C8-356D-45DB-A294-176FAB46AFFF}" name="Table1" displayName="Table1" ref="A2:G36" totalsRowShown="0" headerRowDxfId="48" dataDxfId="46" headerRowBorderDxfId="47" tableBorderDxfId="45">
  <autoFilter ref="A2:G36" xr:uid="{B7ADD0C8-356D-45DB-A294-176FAB46AFFF}"/>
  <tableColumns count="7">
    <tableColumn id="1" xr3:uid="{9C0FFFDA-BF76-43D1-B964-FF741EE72BCA}" name="رقم الموظف" dataDxfId="44">
      <calculatedColumnFormula>ROW()-2</calculatedColumnFormula>
    </tableColumn>
    <tableColumn id="2" xr3:uid="{36F767C5-1ADA-404E-97A8-9835CB0ECB86}" name="الاسم" dataDxfId="43"/>
    <tableColumn id="3" xr3:uid="{895BDE81-5AB1-4D8E-A753-FBD0ADC43A4E}" name="الرقم الوظيفي" dataDxfId="42"/>
    <tableColumn id="4" xr3:uid="{01B9A743-1186-4AB6-B526-4FDE53DE2590}" name="الادارة" dataDxfId="41"/>
    <tableColumn id="5" xr3:uid="{16EBE306-75F7-48EB-B5F7-C8E115957800}" name="المسمى الوظيفي" dataDxfId="40"/>
    <tableColumn id="6" xr3:uid="{DD2D5F34-44AF-4308-9B17-F48344819766}" name="تاريخ التعيين" dataDxfId="39"/>
    <tableColumn id="7" xr3:uid="{73C60F2E-2547-4CFE-9408-216B83697D99}" name="عدد سنوات الخبرة" dataDxfId="38">
      <calculatedColumnFormula>DATEDIF(F3,TODAY(),"y")</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35A0C-9F0C-41E1-BBD9-E52590CA3911}">
  <dimension ref="A1:B101"/>
  <sheetViews>
    <sheetView rightToLeft="1" topLeftCell="A81" workbookViewId="0">
      <selection activeCell="D12" sqref="D12"/>
    </sheetView>
  </sheetViews>
  <sheetFormatPr defaultRowHeight="18" x14ac:dyDescent="0.35"/>
  <cols>
    <col min="1" max="1" width="8.796875" style="62"/>
    <col min="2" max="2" width="17" style="62" bestFit="1" customWidth="1"/>
    <col min="3" max="4" width="8.796875" style="62"/>
    <col min="5" max="5" width="12.296875" style="62" bestFit="1" customWidth="1"/>
    <col min="6" max="6" width="13.09765625" style="62" bestFit="1" customWidth="1"/>
    <col min="7" max="7" width="11.19921875" style="62" bestFit="1" customWidth="1"/>
    <col min="8" max="8" width="8.796875" style="62"/>
    <col min="9" max="9" width="11.796875" style="62" bestFit="1" customWidth="1"/>
    <col min="10" max="16384" width="8.796875" style="62"/>
  </cols>
  <sheetData>
    <row r="1" spans="1:2" x14ac:dyDescent="0.35">
      <c r="A1" s="62">
        <v>0</v>
      </c>
      <c r="B1" s="62" t="s">
        <v>74</v>
      </c>
    </row>
    <row r="2" spans="1:2" x14ac:dyDescent="0.35">
      <c r="A2" s="62">
        <v>1</v>
      </c>
      <c r="B2" s="62" t="s">
        <v>75</v>
      </c>
    </row>
    <row r="3" spans="1:2" x14ac:dyDescent="0.35">
      <c r="A3" s="62">
        <v>2</v>
      </c>
      <c r="B3" s="62" t="s">
        <v>76</v>
      </c>
    </row>
    <row r="4" spans="1:2" x14ac:dyDescent="0.35">
      <c r="A4" s="62">
        <v>3</v>
      </c>
      <c r="B4" s="62" t="s">
        <v>77</v>
      </c>
    </row>
    <row r="5" spans="1:2" x14ac:dyDescent="0.35">
      <c r="A5" s="62">
        <v>4</v>
      </c>
      <c r="B5" s="62" t="s">
        <v>78</v>
      </c>
    </row>
    <row r="6" spans="1:2" x14ac:dyDescent="0.35">
      <c r="A6" s="62">
        <v>5</v>
      </c>
      <c r="B6" s="62" t="s">
        <v>79</v>
      </c>
    </row>
    <row r="7" spans="1:2" x14ac:dyDescent="0.35">
      <c r="A7" s="62">
        <v>6</v>
      </c>
      <c r="B7" s="62" t="s">
        <v>80</v>
      </c>
    </row>
    <row r="8" spans="1:2" x14ac:dyDescent="0.35">
      <c r="A8" s="62">
        <v>7</v>
      </c>
      <c r="B8" s="62" t="s">
        <v>81</v>
      </c>
    </row>
    <row r="9" spans="1:2" x14ac:dyDescent="0.35">
      <c r="A9" s="62">
        <v>8</v>
      </c>
      <c r="B9" s="62" t="s">
        <v>82</v>
      </c>
    </row>
    <row r="10" spans="1:2" x14ac:dyDescent="0.35">
      <c r="A10" s="62">
        <v>9</v>
      </c>
      <c r="B10" s="62" t="s">
        <v>83</v>
      </c>
    </row>
    <row r="11" spans="1:2" x14ac:dyDescent="0.35">
      <c r="A11" s="62">
        <v>10</v>
      </c>
      <c r="B11" s="62" t="s">
        <v>84</v>
      </c>
    </row>
    <row r="12" spans="1:2" x14ac:dyDescent="0.35">
      <c r="A12" s="62">
        <v>11</v>
      </c>
      <c r="B12" s="62" t="s">
        <v>85</v>
      </c>
    </row>
    <row r="13" spans="1:2" x14ac:dyDescent="0.35">
      <c r="A13" s="62">
        <v>12</v>
      </c>
      <c r="B13" s="62" t="s">
        <v>86</v>
      </c>
    </row>
    <row r="14" spans="1:2" x14ac:dyDescent="0.35">
      <c r="A14" s="62">
        <v>13</v>
      </c>
      <c r="B14" s="62" t="s">
        <v>87</v>
      </c>
    </row>
    <row r="15" spans="1:2" x14ac:dyDescent="0.35">
      <c r="A15" s="62">
        <v>14</v>
      </c>
      <c r="B15" s="62" t="s">
        <v>88</v>
      </c>
    </row>
    <row r="16" spans="1:2" x14ac:dyDescent="0.35">
      <c r="A16" s="62">
        <v>15</v>
      </c>
      <c r="B16" s="62" t="s">
        <v>89</v>
      </c>
    </row>
    <row r="17" spans="1:2" x14ac:dyDescent="0.35">
      <c r="A17" s="62">
        <v>16</v>
      </c>
      <c r="B17" s="62" t="s">
        <v>90</v>
      </c>
    </row>
    <row r="18" spans="1:2" x14ac:dyDescent="0.35">
      <c r="A18" s="62">
        <v>17</v>
      </c>
      <c r="B18" s="62" t="s">
        <v>91</v>
      </c>
    </row>
    <row r="19" spans="1:2" x14ac:dyDescent="0.35">
      <c r="A19" s="62">
        <v>18</v>
      </c>
      <c r="B19" s="62" t="s">
        <v>92</v>
      </c>
    </row>
    <row r="20" spans="1:2" x14ac:dyDescent="0.35">
      <c r="A20" s="62">
        <v>19</v>
      </c>
      <c r="B20" s="62" t="s">
        <v>93</v>
      </c>
    </row>
    <row r="21" spans="1:2" x14ac:dyDescent="0.35">
      <c r="A21" s="62">
        <v>20</v>
      </c>
      <c r="B21" s="62" t="s">
        <v>94</v>
      </c>
    </row>
    <row r="22" spans="1:2" x14ac:dyDescent="0.35">
      <c r="A22" s="62">
        <v>21</v>
      </c>
      <c r="B22" s="62" t="s">
        <v>95</v>
      </c>
    </row>
    <row r="23" spans="1:2" x14ac:dyDescent="0.35">
      <c r="A23" s="62">
        <v>22</v>
      </c>
      <c r="B23" s="62" t="s">
        <v>96</v>
      </c>
    </row>
    <row r="24" spans="1:2" x14ac:dyDescent="0.35">
      <c r="A24" s="62">
        <v>23</v>
      </c>
      <c r="B24" s="62" t="s">
        <v>97</v>
      </c>
    </row>
    <row r="25" spans="1:2" x14ac:dyDescent="0.35">
      <c r="A25" s="62">
        <v>24</v>
      </c>
      <c r="B25" s="62" t="s">
        <v>98</v>
      </c>
    </row>
    <row r="26" spans="1:2" x14ac:dyDescent="0.35">
      <c r="A26" s="62">
        <v>25</v>
      </c>
      <c r="B26" s="62" t="s">
        <v>99</v>
      </c>
    </row>
    <row r="27" spans="1:2" x14ac:dyDescent="0.35">
      <c r="A27" s="62">
        <v>26</v>
      </c>
      <c r="B27" s="62" t="s">
        <v>100</v>
      </c>
    </row>
    <row r="28" spans="1:2" x14ac:dyDescent="0.35">
      <c r="A28" s="62">
        <v>27</v>
      </c>
      <c r="B28" s="62" t="s">
        <v>101</v>
      </c>
    </row>
    <row r="29" spans="1:2" x14ac:dyDescent="0.35">
      <c r="A29" s="62">
        <v>28</v>
      </c>
      <c r="B29" s="62" t="s">
        <v>102</v>
      </c>
    </row>
    <row r="30" spans="1:2" x14ac:dyDescent="0.35">
      <c r="A30" s="62">
        <v>29</v>
      </c>
      <c r="B30" s="62" t="s">
        <v>103</v>
      </c>
    </row>
    <row r="31" spans="1:2" x14ac:dyDescent="0.35">
      <c r="A31" s="62">
        <v>30</v>
      </c>
      <c r="B31" s="62" t="s">
        <v>104</v>
      </c>
    </row>
    <row r="32" spans="1:2" x14ac:dyDescent="0.35">
      <c r="A32" s="62">
        <v>31</v>
      </c>
      <c r="B32" s="62" t="s">
        <v>105</v>
      </c>
    </row>
    <row r="33" spans="1:2" x14ac:dyDescent="0.35">
      <c r="A33" s="62">
        <v>32</v>
      </c>
      <c r="B33" s="62" t="s">
        <v>106</v>
      </c>
    </row>
    <row r="34" spans="1:2" x14ac:dyDescent="0.35">
      <c r="A34" s="62">
        <v>33</v>
      </c>
      <c r="B34" s="62" t="s">
        <v>107</v>
      </c>
    </row>
    <row r="35" spans="1:2" x14ac:dyDescent="0.35">
      <c r="A35" s="62">
        <v>34</v>
      </c>
      <c r="B35" s="62" t="s">
        <v>108</v>
      </c>
    </row>
    <row r="36" spans="1:2" x14ac:dyDescent="0.35">
      <c r="A36" s="62">
        <v>35</v>
      </c>
      <c r="B36" s="62" t="s">
        <v>109</v>
      </c>
    </row>
    <row r="37" spans="1:2" x14ac:dyDescent="0.35">
      <c r="A37" s="62">
        <v>36</v>
      </c>
      <c r="B37" s="62" t="s">
        <v>110</v>
      </c>
    </row>
    <row r="38" spans="1:2" x14ac:dyDescent="0.35">
      <c r="A38" s="62">
        <v>37</v>
      </c>
      <c r="B38" s="62" t="s">
        <v>111</v>
      </c>
    </row>
    <row r="39" spans="1:2" x14ac:dyDescent="0.35">
      <c r="A39" s="62">
        <v>38</v>
      </c>
      <c r="B39" s="62" t="s">
        <v>112</v>
      </c>
    </row>
    <row r="40" spans="1:2" x14ac:dyDescent="0.35">
      <c r="A40" s="62">
        <v>39</v>
      </c>
      <c r="B40" s="62" t="s">
        <v>113</v>
      </c>
    </row>
    <row r="41" spans="1:2" x14ac:dyDescent="0.35">
      <c r="A41" s="62">
        <v>40</v>
      </c>
      <c r="B41" s="62" t="s">
        <v>114</v>
      </c>
    </row>
    <row r="42" spans="1:2" x14ac:dyDescent="0.35">
      <c r="A42" s="62">
        <v>41</v>
      </c>
      <c r="B42" s="62" t="s">
        <v>115</v>
      </c>
    </row>
    <row r="43" spans="1:2" x14ac:dyDescent="0.35">
      <c r="A43" s="62">
        <v>42</v>
      </c>
      <c r="B43" s="62" t="s">
        <v>116</v>
      </c>
    </row>
    <row r="44" spans="1:2" x14ac:dyDescent="0.35">
      <c r="A44" s="62">
        <v>43</v>
      </c>
      <c r="B44" s="62" t="s">
        <v>117</v>
      </c>
    </row>
    <row r="45" spans="1:2" x14ac:dyDescent="0.35">
      <c r="A45" s="62">
        <v>44</v>
      </c>
      <c r="B45" s="62" t="s">
        <v>118</v>
      </c>
    </row>
    <row r="46" spans="1:2" x14ac:dyDescent="0.35">
      <c r="A46" s="62">
        <v>45</v>
      </c>
      <c r="B46" s="62" t="s">
        <v>119</v>
      </c>
    </row>
    <row r="47" spans="1:2" x14ac:dyDescent="0.35">
      <c r="A47" s="62">
        <v>46</v>
      </c>
      <c r="B47" s="62" t="s">
        <v>120</v>
      </c>
    </row>
    <row r="48" spans="1:2" x14ac:dyDescent="0.35">
      <c r="A48" s="62">
        <v>47</v>
      </c>
      <c r="B48" s="62" t="s">
        <v>121</v>
      </c>
    </row>
    <row r="49" spans="1:2" x14ac:dyDescent="0.35">
      <c r="A49" s="62">
        <v>48</v>
      </c>
      <c r="B49" s="62" t="s">
        <v>122</v>
      </c>
    </row>
    <row r="50" spans="1:2" x14ac:dyDescent="0.35">
      <c r="A50" s="62">
        <v>49</v>
      </c>
      <c r="B50" s="62" t="s">
        <v>123</v>
      </c>
    </row>
    <row r="51" spans="1:2" x14ac:dyDescent="0.35">
      <c r="A51" s="62">
        <v>50</v>
      </c>
      <c r="B51" s="62" t="s">
        <v>124</v>
      </c>
    </row>
    <row r="52" spans="1:2" x14ac:dyDescent="0.35">
      <c r="A52" s="62">
        <v>51</v>
      </c>
      <c r="B52" s="62" t="s">
        <v>125</v>
      </c>
    </row>
    <row r="53" spans="1:2" x14ac:dyDescent="0.35">
      <c r="A53" s="62">
        <v>52</v>
      </c>
      <c r="B53" s="62" t="s">
        <v>126</v>
      </c>
    </row>
    <row r="54" spans="1:2" x14ac:dyDescent="0.35">
      <c r="A54" s="62">
        <v>53</v>
      </c>
      <c r="B54" s="62" t="s">
        <v>127</v>
      </c>
    </row>
    <row r="55" spans="1:2" x14ac:dyDescent="0.35">
      <c r="A55" s="62">
        <v>54</v>
      </c>
      <c r="B55" s="62" t="s">
        <v>128</v>
      </c>
    </row>
    <row r="56" spans="1:2" x14ac:dyDescent="0.35">
      <c r="A56" s="62">
        <v>55</v>
      </c>
      <c r="B56" s="62" t="s">
        <v>129</v>
      </c>
    </row>
    <row r="57" spans="1:2" x14ac:dyDescent="0.35">
      <c r="A57" s="62">
        <v>56</v>
      </c>
      <c r="B57" s="62" t="s">
        <v>130</v>
      </c>
    </row>
    <row r="58" spans="1:2" x14ac:dyDescent="0.35">
      <c r="A58" s="62">
        <v>57</v>
      </c>
      <c r="B58" s="62" t="s">
        <v>131</v>
      </c>
    </row>
    <row r="59" spans="1:2" x14ac:dyDescent="0.35">
      <c r="A59" s="62">
        <v>58</v>
      </c>
      <c r="B59" s="62" t="s">
        <v>132</v>
      </c>
    </row>
    <row r="60" spans="1:2" x14ac:dyDescent="0.35">
      <c r="A60" s="62">
        <v>59</v>
      </c>
      <c r="B60" s="62" t="s">
        <v>133</v>
      </c>
    </row>
    <row r="61" spans="1:2" x14ac:dyDescent="0.35">
      <c r="A61" s="62">
        <v>60</v>
      </c>
      <c r="B61" s="62" t="s">
        <v>134</v>
      </c>
    </row>
    <row r="62" spans="1:2" x14ac:dyDescent="0.35">
      <c r="A62" s="62">
        <v>61</v>
      </c>
      <c r="B62" s="62" t="s">
        <v>135</v>
      </c>
    </row>
    <row r="63" spans="1:2" x14ac:dyDescent="0.35">
      <c r="A63" s="62">
        <v>62</v>
      </c>
      <c r="B63" s="62" t="s">
        <v>136</v>
      </c>
    </row>
    <row r="64" spans="1:2" x14ac:dyDescent="0.35">
      <c r="A64" s="62">
        <v>63</v>
      </c>
      <c r="B64" s="62" t="s">
        <v>137</v>
      </c>
    </row>
    <row r="65" spans="1:2" x14ac:dyDescent="0.35">
      <c r="A65" s="62">
        <v>64</v>
      </c>
      <c r="B65" s="62" t="s">
        <v>138</v>
      </c>
    </row>
    <row r="66" spans="1:2" x14ac:dyDescent="0.35">
      <c r="A66" s="62">
        <v>65</v>
      </c>
      <c r="B66" s="62" t="s">
        <v>139</v>
      </c>
    </row>
    <row r="67" spans="1:2" x14ac:dyDescent="0.35">
      <c r="A67" s="62">
        <v>66</v>
      </c>
      <c r="B67" s="62" t="s">
        <v>140</v>
      </c>
    </row>
    <row r="68" spans="1:2" x14ac:dyDescent="0.35">
      <c r="A68" s="62">
        <v>67</v>
      </c>
      <c r="B68" s="62" t="s">
        <v>141</v>
      </c>
    </row>
    <row r="69" spans="1:2" x14ac:dyDescent="0.35">
      <c r="A69" s="62">
        <v>68</v>
      </c>
      <c r="B69" s="62" t="s">
        <v>142</v>
      </c>
    </row>
    <row r="70" spans="1:2" x14ac:dyDescent="0.35">
      <c r="A70" s="62">
        <v>69</v>
      </c>
      <c r="B70" s="62" t="s">
        <v>143</v>
      </c>
    </row>
    <row r="71" spans="1:2" x14ac:dyDescent="0.35">
      <c r="A71" s="62">
        <v>70</v>
      </c>
      <c r="B71" s="62" t="s">
        <v>144</v>
      </c>
    </row>
    <row r="72" spans="1:2" x14ac:dyDescent="0.35">
      <c r="A72" s="62">
        <v>71</v>
      </c>
      <c r="B72" s="62" t="s">
        <v>145</v>
      </c>
    </row>
    <row r="73" spans="1:2" x14ac:dyDescent="0.35">
      <c r="A73" s="62">
        <v>72</v>
      </c>
      <c r="B73" s="62" t="s">
        <v>146</v>
      </c>
    </row>
    <row r="74" spans="1:2" x14ac:dyDescent="0.35">
      <c r="A74" s="62">
        <v>73</v>
      </c>
      <c r="B74" s="62" t="s">
        <v>147</v>
      </c>
    </row>
    <row r="75" spans="1:2" x14ac:dyDescent="0.35">
      <c r="A75" s="62">
        <v>74</v>
      </c>
      <c r="B75" s="62" t="s">
        <v>148</v>
      </c>
    </row>
    <row r="76" spans="1:2" x14ac:dyDescent="0.35">
      <c r="A76" s="62">
        <v>75</v>
      </c>
      <c r="B76" s="62" t="s">
        <v>149</v>
      </c>
    </row>
    <row r="77" spans="1:2" x14ac:dyDescent="0.35">
      <c r="A77" s="62">
        <v>76</v>
      </c>
      <c r="B77" s="62" t="s">
        <v>150</v>
      </c>
    </row>
    <row r="78" spans="1:2" x14ac:dyDescent="0.35">
      <c r="A78" s="62">
        <v>77</v>
      </c>
      <c r="B78" s="62" t="s">
        <v>151</v>
      </c>
    </row>
    <row r="79" spans="1:2" x14ac:dyDescent="0.35">
      <c r="A79" s="62">
        <v>78</v>
      </c>
      <c r="B79" s="62" t="s">
        <v>152</v>
      </c>
    </row>
    <row r="80" spans="1:2" x14ac:dyDescent="0.35">
      <c r="A80" s="62">
        <v>79</v>
      </c>
      <c r="B80" s="62" t="s">
        <v>153</v>
      </c>
    </row>
    <row r="81" spans="1:2" x14ac:dyDescent="0.35">
      <c r="A81" s="62">
        <v>80</v>
      </c>
      <c r="B81" s="62" t="s">
        <v>154</v>
      </c>
    </row>
    <row r="82" spans="1:2" x14ac:dyDescent="0.35">
      <c r="A82" s="62">
        <v>81</v>
      </c>
      <c r="B82" s="62" t="s">
        <v>155</v>
      </c>
    </row>
    <row r="83" spans="1:2" x14ac:dyDescent="0.35">
      <c r="A83" s="62">
        <v>82</v>
      </c>
      <c r="B83" s="62" t="s">
        <v>156</v>
      </c>
    </row>
    <row r="84" spans="1:2" x14ac:dyDescent="0.35">
      <c r="A84" s="62">
        <v>83</v>
      </c>
      <c r="B84" s="62" t="s">
        <v>157</v>
      </c>
    </row>
    <row r="85" spans="1:2" x14ac:dyDescent="0.35">
      <c r="A85" s="62">
        <v>84</v>
      </c>
      <c r="B85" s="62" t="s">
        <v>158</v>
      </c>
    </row>
    <row r="86" spans="1:2" x14ac:dyDescent="0.35">
      <c r="A86" s="62">
        <v>85</v>
      </c>
      <c r="B86" s="62" t="s">
        <v>159</v>
      </c>
    </row>
    <row r="87" spans="1:2" x14ac:dyDescent="0.35">
      <c r="A87" s="62">
        <v>86</v>
      </c>
      <c r="B87" s="62" t="s">
        <v>160</v>
      </c>
    </row>
    <row r="88" spans="1:2" x14ac:dyDescent="0.35">
      <c r="A88" s="62">
        <v>87</v>
      </c>
      <c r="B88" s="62" t="s">
        <v>161</v>
      </c>
    </row>
    <row r="89" spans="1:2" x14ac:dyDescent="0.35">
      <c r="A89" s="62">
        <v>88</v>
      </c>
      <c r="B89" s="62" t="s">
        <v>162</v>
      </c>
    </row>
    <row r="90" spans="1:2" x14ac:dyDescent="0.35">
      <c r="A90" s="62">
        <v>89</v>
      </c>
      <c r="B90" s="62" t="s">
        <v>163</v>
      </c>
    </row>
    <row r="91" spans="1:2" x14ac:dyDescent="0.35">
      <c r="A91" s="62">
        <v>90</v>
      </c>
      <c r="B91" s="62" t="s">
        <v>164</v>
      </c>
    </row>
    <row r="92" spans="1:2" x14ac:dyDescent="0.35">
      <c r="A92" s="62">
        <v>91</v>
      </c>
      <c r="B92" s="62" t="s">
        <v>165</v>
      </c>
    </row>
    <row r="93" spans="1:2" x14ac:dyDescent="0.35">
      <c r="A93" s="62">
        <v>92</v>
      </c>
      <c r="B93" s="62" t="s">
        <v>166</v>
      </c>
    </row>
    <row r="94" spans="1:2" x14ac:dyDescent="0.35">
      <c r="A94" s="62">
        <v>93</v>
      </c>
      <c r="B94" s="62" t="s">
        <v>167</v>
      </c>
    </row>
    <row r="95" spans="1:2" x14ac:dyDescent="0.35">
      <c r="A95" s="62">
        <v>94</v>
      </c>
      <c r="B95" s="62" t="s">
        <v>168</v>
      </c>
    </row>
    <row r="96" spans="1:2" x14ac:dyDescent="0.35">
      <c r="A96" s="62">
        <v>95</v>
      </c>
      <c r="B96" s="62" t="s">
        <v>169</v>
      </c>
    </row>
    <row r="97" spans="1:2" x14ac:dyDescent="0.35">
      <c r="A97" s="62">
        <v>96</v>
      </c>
      <c r="B97" s="62" t="s">
        <v>170</v>
      </c>
    </row>
    <row r="98" spans="1:2" x14ac:dyDescent="0.35">
      <c r="A98" s="62">
        <v>97</v>
      </c>
      <c r="B98" s="62" t="s">
        <v>171</v>
      </c>
    </row>
    <row r="99" spans="1:2" x14ac:dyDescent="0.35">
      <c r="A99" s="62">
        <v>98</v>
      </c>
      <c r="B99" s="62" t="s">
        <v>172</v>
      </c>
    </row>
    <row r="100" spans="1:2" x14ac:dyDescent="0.35">
      <c r="A100" s="62">
        <v>99</v>
      </c>
      <c r="B100" s="62" t="s">
        <v>173</v>
      </c>
    </row>
    <row r="101" spans="1:2" x14ac:dyDescent="0.35">
      <c r="A101" s="62">
        <v>100</v>
      </c>
      <c r="B101" s="62"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H818"/>
  <sheetViews>
    <sheetView showGridLines="0" rightToLeft="1" zoomScale="115" zoomScaleNormal="115" workbookViewId="0">
      <pane ySplit="2" topLeftCell="A3" activePane="bottomLeft" state="frozen"/>
      <selection pane="bottomLeft" activeCell="B11" sqref="B11"/>
    </sheetView>
  </sheetViews>
  <sheetFormatPr defaultColWidth="9.09765625" defaultRowHeight="13.8" x14ac:dyDescent="0.25"/>
  <cols>
    <col min="1" max="1" width="16.09765625" style="2" customWidth="1"/>
    <col min="2" max="2" width="34.19921875" style="2" customWidth="1"/>
    <col min="3" max="3" width="15.8984375" style="2" customWidth="1"/>
    <col min="4" max="4" width="27.8984375" style="2" hidden="1" customWidth="1"/>
    <col min="5" max="5" width="33.8984375" style="2" customWidth="1"/>
    <col min="6" max="6" width="26.19921875" style="2" customWidth="1"/>
    <col min="7" max="7" width="23.296875" style="1" customWidth="1"/>
    <col min="8" max="8" width="9.8984375" style="1" bestFit="1" customWidth="1"/>
    <col min="9" max="16384" width="9.09765625" style="1"/>
  </cols>
  <sheetData>
    <row r="1" spans="1:8" ht="55.8" customHeight="1" x14ac:dyDescent="0.25">
      <c r="A1" s="63" t="s">
        <v>6</v>
      </c>
      <c r="B1" s="63"/>
      <c r="C1" s="63"/>
      <c r="D1" s="63"/>
      <c r="E1" s="63"/>
      <c r="F1" s="63"/>
      <c r="G1" s="63"/>
    </row>
    <row r="2" spans="1:8" ht="26.25" customHeight="1" x14ac:dyDescent="0.25">
      <c r="A2" s="36" t="s">
        <v>8</v>
      </c>
      <c r="B2" s="37" t="s">
        <v>1</v>
      </c>
      <c r="C2" s="37" t="s">
        <v>0</v>
      </c>
      <c r="D2" s="37" t="s">
        <v>2</v>
      </c>
      <c r="E2" s="37" t="s">
        <v>3</v>
      </c>
      <c r="F2" s="37" t="s">
        <v>4</v>
      </c>
      <c r="G2" s="38" t="s">
        <v>33</v>
      </c>
      <c r="H2" s="35"/>
    </row>
    <row r="3" spans="1:8" ht="15" customHeight="1" x14ac:dyDescent="0.25">
      <c r="A3" s="43">
        <f t="shared" ref="A3:A36" si="0">ROW()-2</f>
        <v>1</v>
      </c>
      <c r="B3" s="44" t="s">
        <v>175</v>
      </c>
      <c r="C3" s="44">
        <v>11713</v>
      </c>
      <c r="D3" s="44"/>
      <c r="E3" s="45" t="s">
        <v>209</v>
      </c>
      <c r="F3" s="46" t="s">
        <v>58</v>
      </c>
      <c r="G3" s="47">
        <f ca="1">DATEDIF(F3,TODAY(),"y")</f>
        <v>22</v>
      </c>
    </row>
    <row r="4" spans="1:8" ht="15" customHeight="1" x14ac:dyDescent="0.25">
      <c r="A4" s="43">
        <f t="shared" si="0"/>
        <v>2</v>
      </c>
      <c r="B4" s="44" t="s">
        <v>176</v>
      </c>
      <c r="C4" s="44">
        <v>148628</v>
      </c>
      <c r="D4" s="44"/>
      <c r="E4" s="45" t="s">
        <v>210</v>
      </c>
      <c r="F4" s="46" t="s">
        <v>71</v>
      </c>
      <c r="G4" s="47">
        <f ca="1">DATEDIF(F4,TODAY(),"y")</f>
        <v>2</v>
      </c>
    </row>
    <row r="5" spans="1:8" ht="15" customHeight="1" x14ac:dyDescent="0.25">
      <c r="A5" s="43">
        <f t="shared" si="0"/>
        <v>3</v>
      </c>
      <c r="B5" s="44" t="s">
        <v>177</v>
      </c>
      <c r="C5" s="44">
        <v>5062</v>
      </c>
      <c r="D5" s="44"/>
      <c r="E5" s="45" t="s">
        <v>211</v>
      </c>
      <c r="F5" s="46" t="s">
        <v>57</v>
      </c>
      <c r="G5" s="47">
        <f t="shared" ref="G5:G36" ca="1" si="1">DATEDIF(F5,TODAY(),"y")</f>
        <v>28</v>
      </c>
    </row>
    <row r="6" spans="1:8" ht="15" customHeight="1" x14ac:dyDescent="0.25">
      <c r="A6" s="43">
        <f t="shared" si="0"/>
        <v>4</v>
      </c>
      <c r="B6" s="44" t="s">
        <v>178</v>
      </c>
      <c r="C6" s="44">
        <v>11271</v>
      </c>
      <c r="D6" s="44"/>
      <c r="E6" s="45" t="s">
        <v>212</v>
      </c>
      <c r="F6" s="46">
        <v>36900</v>
      </c>
      <c r="G6" s="47">
        <f t="shared" ca="1" si="1"/>
        <v>20</v>
      </c>
    </row>
    <row r="7" spans="1:8" ht="15" customHeight="1" x14ac:dyDescent="0.25">
      <c r="A7" s="43">
        <f t="shared" si="0"/>
        <v>5</v>
      </c>
      <c r="B7" s="44" t="s">
        <v>179</v>
      </c>
      <c r="C7" s="44">
        <v>64602</v>
      </c>
      <c r="D7" s="44"/>
      <c r="E7" s="45" t="s">
        <v>213</v>
      </c>
      <c r="F7" s="46">
        <v>39824</v>
      </c>
      <c r="G7" s="47">
        <f t="shared" ca="1" si="1"/>
        <v>12</v>
      </c>
    </row>
    <row r="8" spans="1:8" ht="15" customHeight="1" x14ac:dyDescent="0.25">
      <c r="A8" s="43">
        <f t="shared" si="0"/>
        <v>6</v>
      </c>
      <c r="B8" s="44" t="s">
        <v>180</v>
      </c>
      <c r="C8" s="44">
        <v>109756</v>
      </c>
      <c r="D8" s="44"/>
      <c r="E8" s="45" t="s">
        <v>214</v>
      </c>
      <c r="F8" s="46">
        <v>41825</v>
      </c>
      <c r="G8" s="47">
        <f ca="1">DATEDIF(F8,TODAY(),"y")</f>
        <v>7</v>
      </c>
    </row>
    <row r="9" spans="1:8" ht="15" customHeight="1" x14ac:dyDescent="0.25">
      <c r="A9" s="43">
        <f t="shared" si="0"/>
        <v>7</v>
      </c>
      <c r="B9" s="44" t="s">
        <v>181</v>
      </c>
      <c r="C9" s="44">
        <v>111603</v>
      </c>
      <c r="D9" s="44"/>
      <c r="E9" s="45" t="s">
        <v>215</v>
      </c>
      <c r="F9" s="46" t="s">
        <v>62</v>
      </c>
      <c r="G9" s="47">
        <f ca="1">DATEDIF(F9,TODAY(),"y")</f>
        <v>6</v>
      </c>
    </row>
    <row r="10" spans="1:8" ht="15" customHeight="1" x14ac:dyDescent="0.25">
      <c r="A10" s="43">
        <f t="shared" si="0"/>
        <v>8</v>
      </c>
      <c r="B10" s="44" t="s">
        <v>182</v>
      </c>
      <c r="C10" s="44">
        <v>84119</v>
      </c>
      <c r="D10" s="44"/>
      <c r="E10" s="45" t="s">
        <v>216</v>
      </c>
      <c r="F10" s="46">
        <v>41100</v>
      </c>
      <c r="G10" s="47">
        <f t="shared" ca="1" si="1"/>
        <v>9</v>
      </c>
    </row>
    <row r="11" spans="1:8" ht="15" customHeight="1" x14ac:dyDescent="0.25">
      <c r="A11" s="43">
        <f t="shared" si="0"/>
        <v>9</v>
      </c>
      <c r="B11" s="44" t="s">
        <v>183</v>
      </c>
      <c r="C11" s="44">
        <v>113264</v>
      </c>
      <c r="D11" s="44"/>
      <c r="E11" s="45" t="s">
        <v>217</v>
      </c>
      <c r="F11" s="46">
        <v>42249</v>
      </c>
      <c r="G11" s="47">
        <f t="shared" ca="1" si="1"/>
        <v>6</v>
      </c>
    </row>
    <row r="12" spans="1:8" ht="15" customHeight="1" x14ac:dyDescent="0.25">
      <c r="A12" s="43">
        <f t="shared" si="0"/>
        <v>10</v>
      </c>
      <c r="B12" s="44" t="s">
        <v>184</v>
      </c>
      <c r="C12" s="44">
        <v>139941</v>
      </c>
      <c r="D12" s="44"/>
      <c r="E12" s="45" t="s">
        <v>218</v>
      </c>
      <c r="F12" s="46" t="s">
        <v>65</v>
      </c>
      <c r="G12" s="47">
        <f t="shared" ca="1" si="1"/>
        <v>3</v>
      </c>
    </row>
    <row r="13" spans="1:8" ht="15" customHeight="1" x14ac:dyDescent="0.25">
      <c r="A13" s="43">
        <f t="shared" si="0"/>
        <v>11</v>
      </c>
      <c r="B13" s="44" t="s">
        <v>185</v>
      </c>
      <c r="C13" s="44">
        <v>132193</v>
      </c>
      <c r="D13" s="44"/>
      <c r="E13" s="45" t="s">
        <v>219</v>
      </c>
      <c r="F13" s="46" t="s">
        <v>64</v>
      </c>
      <c r="G13" s="47">
        <f ca="1">DATEDIF(F13,TODAY(),"y")</f>
        <v>4</v>
      </c>
    </row>
    <row r="14" spans="1:8" ht="15" customHeight="1" x14ac:dyDescent="0.25">
      <c r="A14" s="43">
        <f t="shared" si="0"/>
        <v>12</v>
      </c>
      <c r="B14" s="44" t="s">
        <v>186</v>
      </c>
      <c r="C14" s="44">
        <v>140885</v>
      </c>
      <c r="D14" s="44"/>
      <c r="E14" s="45" t="s">
        <v>220</v>
      </c>
      <c r="F14" s="46" t="s">
        <v>66</v>
      </c>
      <c r="G14" s="47">
        <f t="shared" ca="1" si="1"/>
        <v>3</v>
      </c>
    </row>
    <row r="15" spans="1:8" ht="15" customHeight="1" x14ac:dyDescent="0.25">
      <c r="A15" s="43">
        <f t="shared" si="0"/>
        <v>13</v>
      </c>
      <c r="B15" s="44" t="s">
        <v>187</v>
      </c>
      <c r="C15" s="44">
        <v>142005</v>
      </c>
      <c r="D15" s="44"/>
      <c r="E15" s="45" t="s">
        <v>221</v>
      </c>
      <c r="F15" s="46">
        <v>42867</v>
      </c>
      <c r="G15" s="47">
        <f ca="1">DATEDIF(F15,TODAY(),"y")</f>
        <v>4</v>
      </c>
    </row>
    <row r="16" spans="1:8" ht="15" customHeight="1" x14ac:dyDescent="0.25">
      <c r="A16" s="43">
        <f t="shared" si="0"/>
        <v>14</v>
      </c>
      <c r="B16" s="44" t="s">
        <v>188</v>
      </c>
      <c r="C16" s="44">
        <v>158886</v>
      </c>
      <c r="D16" s="44"/>
      <c r="E16" s="45" t="s">
        <v>222</v>
      </c>
      <c r="F16" s="46">
        <v>43952</v>
      </c>
      <c r="G16" s="47">
        <f ca="1">DATEDIF(F16,TODAY(),"y")</f>
        <v>1</v>
      </c>
    </row>
    <row r="17" spans="1:7" ht="15" customHeight="1" x14ac:dyDescent="0.25">
      <c r="A17" s="43">
        <f t="shared" si="0"/>
        <v>15</v>
      </c>
      <c r="B17" s="44" t="s">
        <v>189</v>
      </c>
      <c r="C17" s="44">
        <v>145839</v>
      </c>
      <c r="D17" s="44"/>
      <c r="E17" s="45" t="s">
        <v>223</v>
      </c>
      <c r="F17" s="46" t="s">
        <v>68</v>
      </c>
      <c r="G17" s="47">
        <f ca="1">DATEDIF(F17,TODAY(),"y")</f>
        <v>3</v>
      </c>
    </row>
    <row r="18" spans="1:7" ht="15" customHeight="1" x14ac:dyDescent="0.25">
      <c r="A18" s="43">
        <f t="shared" si="0"/>
        <v>16</v>
      </c>
      <c r="B18" s="44" t="s">
        <v>190</v>
      </c>
      <c r="C18" s="44">
        <v>148077</v>
      </c>
      <c r="D18" s="44"/>
      <c r="E18" s="45" t="s">
        <v>224</v>
      </c>
      <c r="F18" s="46" t="s">
        <v>70</v>
      </c>
      <c r="G18" s="47">
        <f t="shared" ca="1" si="1"/>
        <v>3</v>
      </c>
    </row>
    <row r="19" spans="1:7" ht="15" customHeight="1" x14ac:dyDescent="0.25">
      <c r="A19" s="43">
        <f t="shared" si="0"/>
        <v>17</v>
      </c>
      <c r="B19" s="44" t="s">
        <v>191</v>
      </c>
      <c r="C19" s="44">
        <v>148686</v>
      </c>
      <c r="D19" s="44"/>
      <c r="E19" s="45" t="s">
        <v>225</v>
      </c>
      <c r="F19" s="46">
        <v>43199</v>
      </c>
      <c r="G19" s="47">
        <f t="shared" ca="1" si="1"/>
        <v>3</v>
      </c>
    </row>
    <row r="20" spans="1:7" ht="15" customHeight="1" x14ac:dyDescent="0.25">
      <c r="A20" s="43">
        <f t="shared" si="0"/>
        <v>18</v>
      </c>
      <c r="B20" s="44" t="s">
        <v>192</v>
      </c>
      <c r="C20" s="44">
        <v>142207</v>
      </c>
      <c r="D20" s="44"/>
      <c r="E20" s="45" t="s">
        <v>226</v>
      </c>
      <c r="F20" s="46" t="s">
        <v>67</v>
      </c>
      <c r="G20" s="47">
        <f t="shared" ref="G20:G35" ca="1" si="2">DATEDIF(F20,TODAY(),"y")</f>
        <v>3</v>
      </c>
    </row>
    <row r="21" spans="1:7" ht="15" customHeight="1" x14ac:dyDescent="0.25">
      <c r="A21" s="43">
        <f t="shared" si="0"/>
        <v>19</v>
      </c>
      <c r="B21" s="44" t="s">
        <v>193</v>
      </c>
      <c r="C21" s="44">
        <v>81374</v>
      </c>
      <c r="D21" s="44"/>
      <c r="E21" s="45" t="s">
        <v>227</v>
      </c>
      <c r="F21" s="46">
        <v>40912</v>
      </c>
      <c r="G21" s="47">
        <f t="shared" ca="1" si="2"/>
        <v>9</v>
      </c>
    </row>
    <row r="22" spans="1:7" ht="15" customHeight="1" x14ac:dyDescent="0.25">
      <c r="A22" s="43">
        <f t="shared" si="0"/>
        <v>20</v>
      </c>
      <c r="B22" s="44" t="s">
        <v>194</v>
      </c>
      <c r="C22" s="44">
        <v>82308</v>
      </c>
      <c r="D22" s="44"/>
      <c r="E22" s="45" t="s">
        <v>228</v>
      </c>
      <c r="F22" s="46">
        <v>40912</v>
      </c>
      <c r="G22" s="47">
        <f t="shared" ca="1" si="2"/>
        <v>9</v>
      </c>
    </row>
    <row r="23" spans="1:7" ht="15" customHeight="1" x14ac:dyDescent="0.25">
      <c r="A23" s="43">
        <f t="shared" si="0"/>
        <v>21</v>
      </c>
      <c r="B23" s="44" t="s">
        <v>195</v>
      </c>
      <c r="C23" s="44">
        <v>109738</v>
      </c>
      <c r="D23" s="44"/>
      <c r="E23" s="45" t="s">
        <v>229</v>
      </c>
      <c r="F23" s="46" t="s">
        <v>60</v>
      </c>
      <c r="G23" s="47">
        <f t="shared" ca="1" si="2"/>
        <v>7</v>
      </c>
    </row>
    <row r="24" spans="1:7" ht="15" customHeight="1" x14ac:dyDescent="0.25">
      <c r="A24" s="43">
        <f t="shared" si="0"/>
        <v>22</v>
      </c>
      <c r="B24" s="44" t="s">
        <v>196</v>
      </c>
      <c r="C24" s="44">
        <v>120784</v>
      </c>
      <c r="D24" s="44"/>
      <c r="E24" s="45" t="s">
        <v>230</v>
      </c>
      <c r="F24" s="46" t="s">
        <v>63</v>
      </c>
      <c r="G24" s="47">
        <f t="shared" ca="1" si="2"/>
        <v>6</v>
      </c>
    </row>
    <row r="25" spans="1:7" ht="15" customHeight="1" x14ac:dyDescent="0.25">
      <c r="A25" s="43">
        <f t="shared" si="0"/>
        <v>23</v>
      </c>
      <c r="B25" s="44" t="s">
        <v>197</v>
      </c>
      <c r="C25" s="44">
        <v>132519</v>
      </c>
      <c r="D25" s="44"/>
      <c r="E25" s="45" t="s">
        <v>231</v>
      </c>
      <c r="F25" s="46">
        <v>42532</v>
      </c>
      <c r="G25" s="47">
        <f t="shared" ca="1" si="2"/>
        <v>5</v>
      </c>
    </row>
    <row r="26" spans="1:7" ht="15" customHeight="1" x14ac:dyDescent="0.25">
      <c r="A26" s="43">
        <f t="shared" si="0"/>
        <v>24</v>
      </c>
      <c r="B26" s="44" t="s">
        <v>198</v>
      </c>
      <c r="C26" s="44">
        <v>122519</v>
      </c>
      <c r="D26" s="44"/>
      <c r="E26" s="45" t="s">
        <v>232</v>
      </c>
      <c r="F26" s="46">
        <v>42013</v>
      </c>
      <c r="G26" s="47">
        <f t="shared" ca="1" si="2"/>
        <v>6</v>
      </c>
    </row>
    <row r="27" spans="1:7" ht="15" customHeight="1" x14ac:dyDescent="0.25">
      <c r="A27" s="43">
        <f t="shared" si="0"/>
        <v>25</v>
      </c>
      <c r="B27" s="44" t="s">
        <v>199</v>
      </c>
      <c r="C27" s="44">
        <v>141899</v>
      </c>
      <c r="D27" s="44"/>
      <c r="E27" s="45" t="s">
        <v>233</v>
      </c>
      <c r="F27" s="46">
        <v>42898</v>
      </c>
      <c r="G27" s="47">
        <f t="shared" ca="1" si="2"/>
        <v>4</v>
      </c>
    </row>
    <row r="28" spans="1:7" ht="15" customHeight="1" x14ac:dyDescent="0.25">
      <c r="A28" s="43">
        <f t="shared" si="0"/>
        <v>26</v>
      </c>
      <c r="B28" s="44" t="s">
        <v>200</v>
      </c>
      <c r="C28" s="44">
        <v>154789</v>
      </c>
      <c r="D28" s="44"/>
      <c r="E28" s="45" t="s">
        <v>234</v>
      </c>
      <c r="F28" s="46" t="s">
        <v>72</v>
      </c>
      <c r="G28" s="47">
        <f t="shared" ca="1" si="2"/>
        <v>2</v>
      </c>
    </row>
    <row r="29" spans="1:7" ht="15" customHeight="1" x14ac:dyDescent="0.25">
      <c r="A29" s="43">
        <f t="shared" si="0"/>
        <v>27</v>
      </c>
      <c r="B29" s="44" t="s">
        <v>201</v>
      </c>
      <c r="C29" s="44">
        <v>78848</v>
      </c>
      <c r="D29" s="44"/>
      <c r="E29" s="45" t="s">
        <v>235</v>
      </c>
      <c r="F29" s="46">
        <v>40584</v>
      </c>
      <c r="G29" s="47">
        <f t="shared" ca="1" si="2"/>
        <v>10</v>
      </c>
    </row>
    <row r="30" spans="1:7" ht="15" customHeight="1" x14ac:dyDescent="0.25">
      <c r="A30" s="43">
        <f t="shared" si="0"/>
        <v>28</v>
      </c>
      <c r="B30" s="44" t="s">
        <v>202</v>
      </c>
      <c r="C30" s="44">
        <v>71539</v>
      </c>
      <c r="D30" s="44"/>
      <c r="E30" s="45" t="s">
        <v>236</v>
      </c>
      <c r="F30" s="46">
        <v>39822</v>
      </c>
      <c r="G30" s="47">
        <f t="shared" ca="1" si="2"/>
        <v>12</v>
      </c>
    </row>
    <row r="31" spans="1:7" ht="15" customHeight="1" x14ac:dyDescent="0.25">
      <c r="A31" s="43">
        <f t="shared" si="0"/>
        <v>29</v>
      </c>
      <c r="B31" s="44" t="s">
        <v>203</v>
      </c>
      <c r="C31" s="44">
        <v>71557</v>
      </c>
      <c r="D31" s="44"/>
      <c r="E31" s="45" t="s">
        <v>237</v>
      </c>
      <c r="F31" s="46" t="s">
        <v>59</v>
      </c>
      <c r="G31" s="47">
        <f t="shared" ca="1" si="2"/>
        <v>11</v>
      </c>
    </row>
    <row r="32" spans="1:7" ht="15" customHeight="1" x14ac:dyDescent="0.25">
      <c r="A32" s="43">
        <f t="shared" si="0"/>
        <v>30</v>
      </c>
      <c r="B32" s="44" t="s">
        <v>204</v>
      </c>
      <c r="C32" s="44">
        <v>71548</v>
      </c>
      <c r="D32" s="44"/>
      <c r="E32" s="45" t="s">
        <v>238</v>
      </c>
      <c r="F32" s="46">
        <v>39456</v>
      </c>
      <c r="G32" s="47">
        <f t="shared" ca="1" si="2"/>
        <v>13</v>
      </c>
    </row>
    <row r="33" spans="1:7" ht="15" customHeight="1" x14ac:dyDescent="0.25">
      <c r="A33" s="43">
        <f t="shared" si="0"/>
        <v>31</v>
      </c>
      <c r="B33" s="44" t="s">
        <v>205</v>
      </c>
      <c r="C33" s="44">
        <v>111596</v>
      </c>
      <c r="D33" s="44"/>
      <c r="E33" s="45" t="s">
        <v>239</v>
      </c>
      <c r="F33" s="46" t="s">
        <v>61</v>
      </c>
      <c r="G33" s="47">
        <f t="shared" ca="1" si="2"/>
        <v>6</v>
      </c>
    </row>
    <row r="34" spans="1:7" ht="15" customHeight="1" x14ac:dyDescent="0.25">
      <c r="A34" s="43">
        <f t="shared" si="0"/>
        <v>32</v>
      </c>
      <c r="B34" s="44" t="s">
        <v>206</v>
      </c>
      <c r="C34" s="44">
        <v>146863</v>
      </c>
      <c r="D34" s="44"/>
      <c r="E34" s="45" t="s">
        <v>240</v>
      </c>
      <c r="F34" s="46" t="s">
        <v>69</v>
      </c>
      <c r="G34" s="47">
        <f t="shared" ca="1" si="2"/>
        <v>3</v>
      </c>
    </row>
    <row r="35" spans="1:7" ht="15" customHeight="1" x14ac:dyDescent="0.25">
      <c r="A35" s="43">
        <f t="shared" si="0"/>
        <v>33</v>
      </c>
      <c r="B35" s="44" t="s">
        <v>207</v>
      </c>
      <c r="C35" s="44">
        <v>68036</v>
      </c>
      <c r="D35" s="44"/>
      <c r="E35" s="45" t="s">
        <v>241</v>
      </c>
      <c r="F35" s="46">
        <v>40461</v>
      </c>
      <c r="G35" s="47">
        <f t="shared" ca="1" si="2"/>
        <v>10</v>
      </c>
    </row>
    <row r="36" spans="1:7" ht="15" customHeight="1" x14ac:dyDescent="0.25">
      <c r="A36" s="43">
        <f t="shared" si="0"/>
        <v>34</v>
      </c>
      <c r="B36" s="44" t="s">
        <v>208</v>
      </c>
      <c r="C36" s="44">
        <v>161156</v>
      </c>
      <c r="D36" s="44"/>
      <c r="E36" s="45" t="s">
        <v>242</v>
      </c>
      <c r="F36" s="46" t="s">
        <v>73</v>
      </c>
      <c r="G36" s="47">
        <f t="shared" ca="1" si="1"/>
        <v>1</v>
      </c>
    </row>
    <row r="37" spans="1:7" x14ac:dyDescent="0.25">
      <c r="A37" s="44"/>
      <c r="B37" s="44"/>
      <c r="C37" s="44"/>
      <c r="D37" s="45"/>
      <c r="E37" s="46"/>
      <c r="F37" s="47"/>
    </row>
    <row r="38" spans="1:7" x14ac:dyDescent="0.25">
      <c r="A38" s="44"/>
      <c r="B38" s="44"/>
      <c r="C38" s="44"/>
      <c r="D38" s="45"/>
      <c r="E38" s="46"/>
      <c r="F38" s="47"/>
    </row>
    <row r="39" spans="1:7" x14ac:dyDescent="0.25">
      <c r="A39" s="1"/>
      <c r="B39" s="1"/>
      <c r="C39" s="1"/>
      <c r="D39" s="1"/>
      <c r="E39" s="1"/>
      <c r="F39" s="1"/>
    </row>
    <row r="40" spans="1:7" x14ac:dyDescent="0.25">
      <c r="A40" s="1"/>
      <c r="B40" s="1"/>
      <c r="C40" s="1"/>
      <c r="D40" s="1"/>
      <c r="E40" s="1"/>
      <c r="F40" s="1"/>
    </row>
    <row r="41" spans="1:7" x14ac:dyDescent="0.25">
      <c r="A41" s="1"/>
      <c r="B41" s="1"/>
      <c r="C41" s="1"/>
      <c r="D41" s="1"/>
      <c r="E41" s="1"/>
      <c r="F41" s="1"/>
    </row>
    <row r="42" spans="1:7" x14ac:dyDescent="0.25">
      <c r="A42" s="1"/>
      <c r="B42" s="1"/>
      <c r="C42" s="1"/>
      <c r="D42" s="1"/>
      <c r="E42" s="1"/>
      <c r="F42" s="1"/>
    </row>
    <row r="43" spans="1:7" x14ac:dyDescent="0.25">
      <c r="A43" s="1"/>
      <c r="B43" s="1"/>
      <c r="C43" s="1"/>
      <c r="D43" s="1"/>
      <c r="E43" s="1"/>
      <c r="F43" s="1"/>
    </row>
    <row r="44" spans="1:7" x14ac:dyDescent="0.25">
      <c r="A44" s="1"/>
      <c r="B44" s="1"/>
      <c r="C44" s="1"/>
      <c r="D44" s="1"/>
      <c r="E44" s="1"/>
      <c r="F44" s="1"/>
    </row>
    <row r="45" spans="1:7" x14ac:dyDescent="0.25">
      <c r="A45" s="1"/>
      <c r="B45" s="1"/>
      <c r="C45" s="1"/>
      <c r="D45" s="1"/>
      <c r="E45" s="1"/>
      <c r="F45" s="1"/>
    </row>
    <row r="46" spans="1:7" x14ac:dyDescent="0.25">
      <c r="A46" s="1"/>
      <c r="B46" s="1"/>
      <c r="C46" s="1"/>
      <c r="D46" s="1"/>
      <c r="E46" s="1"/>
      <c r="F46" s="1"/>
    </row>
    <row r="47" spans="1:7" x14ac:dyDescent="0.25">
      <c r="A47" s="1"/>
      <c r="B47" s="1"/>
      <c r="C47" s="1"/>
      <c r="D47" s="1"/>
      <c r="E47" s="1"/>
      <c r="F47" s="1"/>
    </row>
    <row r="48" spans="1:7" x14ac:dyDescent="0.25">
      <c r="A48" s="1"/>
      <c r="B48" s="1"/>
      <c r="C48" s="1"/>
      <c r="D48" s="1"/>
      <c r="E48" s="1"/>
      <c r="F48" s="1"/>
    </row>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sheetData>
  <mergeCells count="1">
    <mergeCell ref="A1:G1"/>
  </mergeCells>
  <phoneticPr fontId="5" type="noConversion"/>
  <conditionalFormatting sqref="A819:A1048576 A2:A36">
    <cfRule type="duplicateValues" dxfId="37" priority="17"/>
  </conditionalFormatting>
  <conditionalFormatting sqref="C3:C36">
    <cfRule type="duplicateValues" dxfId="36" priority="62"/>
  </conditionalFormatting>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6026D-40AD-4530-A689-DFCCA336524B}">
  <sheetPr codeName="Sheet2">
    <tabColor rgb="FFFFC000"/>
    <pageSetUpPr fitToPage="1"/>
  </sheetPr>
  <dimension ref="A1:N44"/>
  <sheetViews>
    <sheetView showGridLines="0" rightToLeft="1" tabSelected="1" zoomScaleNormal="100" zoomScaleSheetLayoutView="70" workbookViewId="0">
      <selection activeCell="A2" sqref="A2"/>
    </sheetView>
  </sheetViews>
  <sheetFormatPr defaultColWidth="9.09765625" defaultRowHeight="13.2" x14ac:dyDescent="0.25"/>
  <cols>
    <col min="1" max="1" width="17.19921875" style="16" customWidth="1"/>
    <col min="2" max="2" width="9.59765625" style="6" customWidth="1"/>
    <col min="3" max="3" width="8.19921875" style="16" customWidth="1"/>
    <col min="4" max="4" width="45.8984375" style="6" customWidth="1"/>
    <col min="5" max="6" width="12.69921875" style="6" customWidth="1"/>
    <col min="7" max="7" width="9.19921875" style="6" customWidth="1"/>
    <col min="8" max="8" width="9.69921875" style="6" customWidth="1"/>
    <col min="9" max="9" width="9.09765625" style="6"/>
    <col min="10" max="10" width="9.09765625" style="26"/>
    <col min="11" max="11" width="6.3984375" style="26" bestFit="1" customWidth="1"/>
    <col min="12" max="16384" width="9.09765625" style="6"/>
  </cols>
  <sheetData>
    <row r="1" spans="1:14" ht="99.6" customHeight="1" x14ac:dyDescent="0.25">
      <c r="B1" s="74" t="s">
        <v>245</v>
      </c>
      <c r="C1" s="74"/>
      <c r="D1" s="74"/>
      <c r="E1" s="74"/>
      <c r="F1" s="74"/>
      <c r="I1" s="27"/>
      <c r="K1" s="27"/>
      <c r="L1" s="26"/>
    </row>
    <row r="2" spans="1:14" s="16" customFormat="1" ht="23.4" customHeight="1" x14ac:dyDescent="0.25">
      <c r="B2" s="81" t="s">
        <v>246</v>
      </c>
      <c r="C2" s="82"/>
      <c r="D2" s="83"/>
      <c r="E2" s="83"/>
      <c r="F2" s="84"/>
      <c r="H2" s="48"/>
      <c r="I2" s="27"/>
      <c r="J2" s="26"/>
      <c r="K2" s="27"/>
      <c r="L2" s="26"/>
    </row>
    <row r="3" spans="1:14" s="7" customFormat="1" ht="26.4" customHeight="1" x14ac:dyDescent="0.25">
      <c r="B3" s="94" t="s">
        <v>8</v>
      </c>
      <c r="C3" s="78"/>
      <c r="D3" s="33" t="s">
        <v>5</v>
      </c>
      <c r="E3" s="75" t="s">
        <v>0</v>
      </c>
      <c r="F3" s="76"/>
      <c r="H3" s="50"/>
      <c r="I3" s="28"/>
      <c r="J3" s="28"/>
      <c r="K3" s="28"/>
      <c r="L3" s="28"/>
    </row>
    <row r="4" spans="1:14" s="8" customFormat="1" ht="23.4" customHeight="1" x14ac:dyDescent="0.25">
      <c r="B4" s="92">
        <v>5</v>
      </c>
      <c r="C4" s="93"/>
      <c r="D4" s="34" t="str">
        <f>IFERROR(VLOOKUP(B4,'بيانات الموظفين'!A:F,2,0),"*****")</f>
        <v>محمد5</v>
      </c>
      <c r="E4" s="85">
        <f>IFERROR(VLOOKUP(B4,'بيانات الموظفين'!A:F,3,0),"*****")</f>
        <v>64602</v>
      </c>
      <c r="F4" s="86"/>
      <c r="H4" s="51"/>
      <c r="I4" s="29"/>
      <c r="J4" s="29"/>
      <c r="K4" s="29"/>
      <c r="L4" s="29"/>
    </row>
    <row r="5" spans="1:14" s="7" customFormat="1" ht="22.8" x14ac:dyDescent="0.25">
      <c r="B5" s="87" t="s">
        <v>3</v>
      </c>
      <c r="C5" s="88"/>
      <c r="D5" s="75"/>
      <c r="E5" s="77" t="s">
        <v>33</v>
      </c>
      <c r="F5" s="78"/>
      <c r="H5" s="52"/>
      <c r="I5" s="28"/>
      <c r="J5" s="28"/>
      <c r="K5" s="28"/>
      <c r="L5" s="60"/>
    </row>
    <row r="6" spans="1:14" s="8" customFormat="1" ht="20.399999999999999" customHeight="1" x14ac:dyDescent="0.25">
      <c r="B6" s="97" t="str">
        <f>IFERROR(VLOOKUP(B4,'بيانات الموظفين'!A:F,5,0),"*****")</f>
        <v>مشرف5</v>
      </c>
      <c r="C6" s="98"/>
      <c r="D6" s="98"/>
      <c r="E6" s="79">
        <f ca="1">IFERROR(VLOOKUP(B4,'بيانات الموظفين'!A:G,7,0),"*****")</f>
        <v>12</v>
      </c>
      <c r="F6" s="80"/>
      <c r="H6" s="51"/>
      <c r="I6" s="29"/>
      <c r="J6" s="29"/>
      <c r="K6" s="29"/>
      <c r="L6" s="61"/>
    </row>
    <row r="7" spans="1:14" s="8" customFormat="1" ht="13.5" customHeight="1" x14ac:dyDescent="0.25">
      <c r="B7" s="17"/>
      <c r="C7" s="17"/>
      <c r="D7" s="18"/>
      <c r="E7" s="17"/>
      <c r="F7" s="19"/>
      <c r="G7" s="21"/>
      <c r="H7" s="49"/>
      <c r="I7" s="29"/>
      <c r="J7" s="29"/>
      <c r="K7" s="29"/>
      <c r="L7" s="61"/>
    </row>
    <row r="8" spans="1:14" ht="27.6" x14ac:dyDescent="0.25">
      <c r="B8" s="24" t="s">
        <v>28</v>
      </c>
      <c r="C8" s="24" t="s">
        <v>29</v>
      </c>
      <c r="D8" s="23" t="s">
        <v>30</v>
      </c>
      <c r="E8" s="23" t="s">
        <v>31</v>
      </c>
      <c r="F8" s="23" t="s">
        <v>32</v>
      </c>
      <c r="H8" s="49"/>
      <c r="I8" s="26"/>
      <c r="J8" s="27"/>
      <c r="K8" s="27"/>
      <c r="L8" s="58"/>
    </row>
    <row r="9" spans="1:14" ht="21" customHeight="1" x14ac:dyDescent="0.25">
      <c r="B9" s="65" t="str">
        <f>'تقييم الموظفين'!A4</f>
        <v>التخطيط والتنظيم</v>
      </c>
      <c r="C9" s="66">
        <f ca="1">IFERROR(SUM(F9:F11)/SUM(E9:E11),"")</f>
        <v>0.25</v>
      </c>
      <c r="D9" s="39" t="str" cm="1">
        <f t="array" aca="1" ref="D9:F25" ca="1">OFFSET('تقييم الموظفين'!A4,0,J10,17,3)</f>
        <v>الاستفادة من نتائج التأمل الذاتي والمراجعة الذاتية في تحديد الأولويات والأهداف</v>
      </c>
      <c r="E9" s="22">
        <f ca="1"/>
        <v>4</v>
      </c>
      <c r="F9" s="22">
        <f ca="1"/>
        <v>1</v>
      </c>
      <c r="H9" s="49"/>
      <c r="I9" s="49"/>
      <c r="J9" s="27"/>
      <c r="K9" s="27"/>
      <c r="L9" s="59"/>
    </row>
    <row r="10" spans="1:14" s="10" customFormat="1" ht="21" customHeight="1" x14ac:dyDescent="0.25">
      <c r="A10" s="16"/>
      <c r="B10" s="65"/>
      <c r="C10" s="66"/>
      <c r="D10" s="39" t="str">
        <f ca="1"/>
        <v>تنظيم سير العمل اليومي وتوثيق الإجراءات</v>
      </c>
      <c r="E10" s="22">
        <f ca="1"/>
        <v>4</v>
      </c>
      <c r="F10" s="22">
        <f ca="1"/>
        <v>1</v>
      </c>
      <c r="H10" s="49"/>
      <c r="I10" s="49"/>
      <c r="J10" s="104">
        <f>INDEX(L10:L44,MATCH(B6,K10:K44,0))</f>
        <v>17</v>
      </c>
      <c r="K10" s="27" t="s">
        <v>209</v>
      </c>
      <c r="L10" s="58">
        <v>1</v>
      </c>
      <c r="N10" s="27"/>
    </row>
    <row r="11" spans="1:14" s="10" customFormat="1" ht="21" customHeight="1" x14ac:dyDescent="0.25">
      <c r="A11" s="16"/>
      <c r="B11" s="65"/>
      <c r="C11" s="66"/>
      <c r="D11" s="39" t="str">
        <f ca="1"/>
        <v>القدرة على تطوير العمل وتبسيط إجراءاته</v>
      </c>
      <c r="E11" s="22">
        <f ca="1"/>
        <v>4</v>
      </c>
      <c r="F11" s="22">
        <f ca="1"/>
        <v>1</v>
      </c>
      <c r="H11" s="49"/>
      <c r="I11" s="49"/>
      <c r="J11" s="27"/>
      <c r="K11" s="27" t="s">
        <v>210</v>
      </c>
      <c r="L11" s="58">
        <v>5</v>
      </c>
      <c r="N11" s="27"/>
    </row>
    <row r="12" spans="1:14" ht="21" customHeight="1" x14ac:dyDescent="0.25">
      <c r="B12" s="65" t="str">
        <f>'تقييم الموظفين'!A7</f>
        <v>الإشراف والمتابعة والتوجيه</v>
      </c>
      <c r="C12" s="66">
        <f ca="1">IFERROR(SUM(F12:F15)/SUM(E12:E15),"")</f>
        <v>0.86956521739130432</v>
      </c>
      <c r="D12" s="39" t="str">
        <f ca="1"/>
        <v>متابعة تنفيذ الخطط وقياس نتائجها على سلوك الطلبة</v>
      </c>
      <c r="E12" s="22">
        <f ca="1"/>
        <v>7</v>
      </c>
      <c r="F12" s="22">
        <f ca="1"/>
        <v>5</v>
      </c>
      <c r="H12" s="49"/>
      <c r="I12" s="49"/>
      <c r="J12" s="27"/>
      <c r="K12" s="27" t="s">
        <v>211</v>
      </c>
      <c r="L12" s="58">
        <v>9</v>
      </c>
      <c r="N12" s="27"/>
    </row>
    <row r="13" spans="1:14" ht="21" customHeight="1" x14ac:dyDescent="0.25">
      <c r="B13" s="65"/>
      <c r="C13" s="66"/>
      <c r="D13" s="39" t="str">
        <f ca="1"/>
        <v>توجيه ومتابعة الطلبة والإشراف على أدائهم أفرادًا ومجموعة</v>
      </c>
      <c r="E13" s="22">
        <f ca="1"/>
        <v>7</v>
      </c>
      <c r="F13" s="22">
        <f ca="1"/>
        <v>6</v>
      </c>
      <c r="H13" s="49"/>
      <c r="I13" s="49"/>
      <c r="J13" s="27"/>
      <c r="K13" s="27" t="s">
        <v>212</v>
      </c>
      <c r="L13" s="58">
        <v>13</v>
      </c>
      <c r="N13" s="27"/>
    </row>
    <row r="14" spans="1:14" ht="21" customHeight="1" x14ac:dyDescent="0.25">
      <c r="B14" s="65"/>
      <c r="C14" s="66"/>
      <c r="D14" s="39" t="str">
        <f ca="1"/>
        <v>متابعة معايير الأمن والسلامة والحفاظ على البيئة المدرسية</v>
      </c>
      <c r="E14" s="22">
        <f ca="1"/>
        <v>5</v>
      </c>
      <c r="F14" s="22">
        <f ca="1"/>
        <v>5</v>
      </c>
      <c r="H14" s="49"/>
      <c r="I14" s="49"/>
      <c r="J14" s="27"/>
      <c r="K14" s="27" t="s">
        <v>213</v>
      </c>
      <c r="L14" s="58">
        <v>17</v>
      </c>
      <c r="N14" s="27"/>
    </row>
    <row r="15" spans="1:14" ht="21" customHeight="1" x14ac:dyDescent="0.25">
      <c r="B15" s="65"/>
      <c r="C15" s="66"/>
      <c r="D15" s="39" t="str">
        <f ca="1"/>
        <v>المساهمة في تنظيم الأنشطة الطلابية والإشراف عليها</v>
      </c>
      <c r="E15" s="22">
        <f ca="1"/>
        <v>4</v>
      </c>
      <c r="F15" s="22">
        <f ca="1"/>
        <v>4</v>
      </c>
      <c r="H15" s="49"/>
      <c r="I15" s="49"/>
      <c r="J15" s="27"/>
      <c r="K15" s="27" t="s">
        <v>214</v>
      </c>
      <c r="L15" s="58">
        <v>21</v>
      </c>
      <c r="N15" s="16"/>
    </row>
    <row r="16" spans="1:14" ht="21" customHeight="1" x14ac:dyDescent="0.25">
      <c r="B16" s="65" t="str">
        <f>'تقييم الموظفين'!A11</f>
        <v>تحمل مسؤولياته الوظيفية</v>
      </c>
      <c r="C16" s="66">
        <f ca="1">IFERROR(SUM(F16:F17)/SUM(E16:E17),"")</f>
        <v>0.95</v>
      </c>
      <c r="D16" s="39" t="str">
        <f ca="1"/>
        <v>الالتزام بقوانين ولوائح المدرسة</v>
      </c>
      <c r="E16" s="22">
        <f ca="1"/>
        <v>8</v>
      </c>
      <c r="F16" s="22">
        <f ca="1"/>
        <v>8</v>
      </c>
      <c r="H16" s="49"/>
      <c r="I16" s="49"/>
      <c r="J16" s="27"/>
      <c r="K16" s="27" t="s">
        <v>215</v>
      </c>
      <c r="L16" s="58">
        <v>25</v>
      </c>
      <c r="N16" s="16"/>
    </row>
    <row r="17" spans="2:12" ht="21" customHeight="1" x14ac:dyDescent="0.25">
      <c r="B17" s="65"/>
      <c r="C17" s="66"/>
      <c r="D17" s="39" t="str">
        <f ca="1"/>
        <v>الكفاءة والسرعة في إنجاز المهام الموكلة له</v>
      </c>
      <c r="E17" s="22">
        <f ca="1"/>
        <v>12</v>
      </c>
      <c r="F17" s="22">
        <f ca="1"/>
        <v>11</v>
      </c>
      <c r="H17" s="49"/>
      <c r="I17" s="49"/>
      <c r="J17" s="27"/>
      <c r="K17" s="27" t="s">
        <v>216</v>
      </c>
      <c r="L17" s="58">
        <v>29</v>
      </c>
    </row>
    <row r="18" spans="2:12" ht="21" customHeight="1" x14ac:dyDescent="0.25">
      <c r="B18" s="65" t="str">
        <f>'تقييم الموظفين'!A13</f>
        <v>النمو والتطوير المهني</v>
      </c>
      <c r="C18" s="66">
        <f ca="1">IFERROR(SUM(F18:F19)/SUM(E18:E19),"")</f>
        <v>0.95</v>
      </c>
      <c r="D18" s="39" t="str">
        <f ca="1"/>
        <v>تحديد الاحتياجات التدريبية والالتزام بالتطوير المهني</v>
      </c>
      <c r="E18" s="22">
        <f ca="1"/>
        <v>12</v>
      </c>
      <c r="F18" s="22">
        <f ca="1"/>
        <v>11</v>
      </c>
      <c r="H18" s="49"/>
      <c r="I18" s="49"/>
      <c r="J18" s="27"/>
      <c r="K18" s="27" t="s">
        <v>217</v>
      </c>
      <c r="L18" s="58">
        <v>33</v>
      </c>
    </row>
    <row r="19" spans="2:12" ht="21" customHeight="1" x14ac:dyDescent="0.25">
      <c r="B19" s="65"/>
      <c r="C19" s="66"/>
      <c r="D19" s="39" t="str">
        <f ca="1"/>
        <v>المساهمة في التطوير المهني للزملاء ودعمهم</v>
      </c>
      <c r="E19" s="22">
        <f ca="1"/>
        <v>8</v>
      </c>
      <c r="F19" s="22">
        <f ca="1"/>
        <v>8</v>
      </c>
      <c r="H19" s="49"/>
      <c r="I19" s="49"/>
      <c r="J19" s="27"/>
      <c r="K19" s="27" t="s">
        <v>218</v>
      </c>
      <c r="L19" s="58">
        <v>37</v>
      </c>
    </row>
    <row r="20" spans="2:12" ht="21" customHeight="1" x14ac:dyDescent="0.25">
      <c r="B20" s="65" t="str">
        <f>'تقييم الموظفين'!A15</f>
        <v>الشراكة المجتمعية</v>
      </c>
      <c r="C20" s="66">
        <f ca="1">IFERROR(SUM(F20:F21)/SUM(E20:E21),"")</f>
        <v>1</v>
      </c>
      <c r="D20" s="39" t="str">
        <f ca="1"/>
        <v>التواصل الفاعل مع أولياء الأمور لدعم الطلبة</v>
      </c>
      <c r="E20" s="22">
        <f ca="1"/>
        <v>5</v>
      </c>
      <c r="F20" s="22">
        <f ca="1"/>
        <v>5</v>
      </c>
      <c r="H20" s="49"/>
      <c r="I20" s="49"/>
      <c r="J20" s="27"/>
      <c r="K20" s="27" t="s">
        <v>219</v>
      </c>
      <c r="L20" s="58">
        <v>41</v>
      </c>
    </row>
    <row r="21" spans="2:12" ht="21" customHeight="1" x14ac:dyDescent="0.25">
      <c r="B21" s="65"/>
      <c r="C21" s="66"/>
      <c r="D21" s="39" t="str">
        <f ca="1"/>
        <v>الإشراف على برامج تنمية القيم لدى الطلبة والمساهمة فيها</v>
      </c>
      <c r="E21" s="22">
        <f ca="1"/>
        <v>5</v>
      </c>
      <c r="F21" s="22">
        <f ca="1"/>
        <v>5</v>
      </c>
      <c r="H21" s="49"/>
      <c r="I21" s="49"/>
      <c r="J21" s="27"/>
      <c r="K21" s="27" t="s">
        <v>220</v>
      </c>
      <c r="L21" s="58">
        <v>45</v>
      </c>
    </row>
    <row r="22" spans="2:12" ht="21" customHeight="1" x14ac:dyDescent="0.25">
      <c r="B22" s="65" t="str">
        <f>'تقييم الموظفين'!A17</f>
        <v>الجوانب الشخصية</v>
      </c>
      <c r="C22" s="66">
        <f ca="1">IFERROR(SUM(F22:F25)/SUM(E22:E25),"")</f>
        <v>0.8666666666666667</v>
      </c>
      <c r="D22" s="39" t="str">
        <f ca="1"/>
        <v>العلاقة الإيجابية مع المجتمع المدرسي وأولياء الأمور</v>
      </c>
      <c r="E22" s="22">
        <f ca="1"/>
        <v>3</v>
      </c>
      <c r="F22" s="22">
        <f ca="1"/>
        <v>3</v>
      </c>
      <c r="H22" s="49"/>
      <c r="I22" s="49"/>
      <c r="J22" s="27"/>
      <c r="K22" s="27" t="s">
        <v>221</v>
      </c>
      <c r="L22" s="58">
        <v>49</v>
      </c>
    </row>
    <row r="23" spans="2:12" ht="21" customHeight="1" x14ac:dyDescent="0.25">
      <c r="B23" s="65"/>
      <c r="C23" s="66"/>
      <c r="D23" s="39" t="str">
        <f ca="1"/>
        <v>القدرة على حل المشكلات واتخاذ القرارات</v>
      </c>
      <c r="E23" s="22">
        <f ca="1"/>
        <v>4</v>
      </c>
      <c r="F23" s="22">
        <f ca="1"/>
        <v>4</v>
      </c>
      <c r="H23" s="49"/>
      <c r="I23" s="49"/>
      <c r="J23" s="27"/>
      <c r="K23" s="27" t="s">
        <v>222</v>
      </c>
      <c r="L23" s="58">
        <v>53</v>
      </c>
    </row>
    <row r="24" spans="2:12" ht="21" customHeight="1" x14ac:dyDescent="0.25">
      <c r="B24" s="65"/>
      <c r="C24" s="66"/>
      <c r="D24" s="39" t="str">
        <f ca="1"/>
        <v>تقبل التوجيهات وتنفيذها</v>
      </c>
      <c r="E24" s="22">
        <f ca="1"/>
        <v>4</v>
      </c>
      <c r="F24" s="22">
        <f ca="1"/>
        <v>3</v>
      </c>
      <c r="H24" s="49"/>
      <c r="I24" s="49"/>
      <c r="J24" s="27"/>
      <c r="K24" s="27" t="s">
        <v>223</v>
      </c>
      <c r="L24" s="58">
        <v>57</v>
      </c>
    </row>
    <row r="25" spans="2:12" ht="21" customHeight="1" x14ac:dyDescent="0.25">
      <c r="B25" s="65"/>
      <c r="C25" s="66"/>
      <c r="D25" s="39" t="str">
        <f ca="1"/>
        <v>الانضباط والمراقبة</v>
      </c>
      <c r="E25" s="22">
        <f ca="1"/>
        <v>4</v>
      </c>
      <c r="F25" s="22">
        <f ca="1"/>
        <v>3</v>
      </c>
      <c r="H25" s="49"/>
      <c r="I25" s="49"/>
      <c r="J25" s="27"/>
      <c r="K25" s="27" t="s">
        <v>224</v>
      </c>
      <c r="L25" s="58">
        <v>61</v>
      </c>
    </row>
    <row r="26" spans="2:12" s="16" customFormat="1" ht="22.2" customHeight="1" x14ac:dyDescent="0.25">
      <c r="B26" s="65" t="s">
        <v>34</v>
      </c>
      <c r="C26" s="65"/>
      <c r="D26" s="65"/>
      <c r="E26" s="40">
        <f ca="1">SUM(E9:E25)</f>
        <v>100</v>
      </c>
      <c r="F26" s="41">
        <f ca="1">SUM(F4:F25)</f>
        <v>84</v>
      </c>
      <c r="H26" s="49"/>
      <c r="I26" s="49"/>
      <c r="J26" s="27"/>
      <c r="K26" s="27" t="s">
        <v>225</v>
      </c>
      <c r="L26" s="58">
        <v>65</v>
      </c>
    </row>
    <row r="27" spans="2:12" s="16" customFormat="1" ht="15.6" x14ac:dyDescent="0.25">
      <c r="B27" s="95" t="s">
        <v>35</v>
      </c>
      <c r="C27" s="95"/>
      <c r="D27" s="69" t="str">
        <f ca="1">VLOOKUP($F$26,الأرقام!A1:B101,2,0)</f>
        <v>أربعة وثمانون درجة</v>
      </c>
      <c r="E27" s="70"/>
      <c r="F27" s="71"/>
      <c r="I27" s="49"/>
      <c r="J27" s="27"/>
      <c r="K27" s="27" t="s">
        <v>226</v>
      </c>
      <c r="L27" s="58">
        <v>69</v>
      </c>
    </row>
    <row r="28" spans="2:12" s="16" customFormat="1" ht="15.6" x14ac:dyDescent="0.25">
      <c r="B28" s="96" t="s">
        <v>36</v>
      </c>
      <c r="C28" s="96"/>
      <c r="D28" s="89"/>
      <c r="E28" s="90"/>
      <c r="F28" s="91"/>
      <c r="H28" s="49"/>
      <c r="I28" s="49"/>
      <c r="J28" s="27"/>
      <c r="K28" s="27" t="s">
        <v>227</v>
      </c>
      <c r="L28" s="58">
        <v>73</v>
      </c>
    </row>
    <row r="29" spans="2:12" x14ac:dyDescent="0.25">
      <c r="B29" s="13"/>
      <c r="C29" s="13"/>
      <c r="D29" s="9"/>
      <c r="E29" s="9"/>
      <c r="F29" s="9"/>
      <c r="H29" s="49"/>
      <c r="I29" s="49"/>
      <c r="J29" s="27"/>
      <c r="K29" s="27" t="s">
        <v>228</v>
      </c>
      <c r="L29" s="58">
        <v>77</v>
      </c>
    </row>
    <row r="30" spans="2:12" ht="18" customHeight="1" x14ac:dyDescent="0.25">
      <c r="B30" s="68" t="s">
        <v>49</v>
      </c>
      <c r="C30" s="68"/>
      <c r="D30" s="68"/>
      <c r="E30" s="68"/>
      <c r="F30" s="68"/>
      <c r="H30" s="49"/>
      <c r="I30" s="49"/>
      <c r="J30" s="27"/>
      <c r="K30" s="27" t="s">
        <v>229</v>
      </c>
      <c r="L30" s="58">
        <v>81</v>
      </c>
    </row>
    <row r="31" spans="2:12" x14ac:dyDescent="0.25">
      <c r="B31" s="42" t="s">
        <v>37</v>
      </c>
      <c r="C31" s="42" t="s">
        <v>38</v>
      </c>
      <c r="D31" s="42" t="s">
        <v>39</v>
      </c>
      <c r="E31" s="42" t="s">
        <v>40</v>
      </c>
      <c r="F31" s="42" t="s">
        <v>46</v>
      </c>
      <c r="G31" s="30"/>
      <c r="H31" s="49"/>
      <c r="I31" s="49"/>
      <c r="J31" s="27"/>
      <c r="K31" s="27" t="s">
        <v>230</v>
      </c>
      <c r="L31" s="58">
        <v>85</v>
      </c>
    </row>
    <row r="32" spans="2:12" x14ac:dyDescent="0.25">
      <c r="B32" s="32" t="s">
        <v>41</v>
      </c>
      <c r="C32" s="31" t="s">
        <v>42</v>
      </c>
      <c r="D32" s="31" t="s">
        <v>43</v>
      </c>
      <c r="E32" s="31" t="s">
        <v>44</v>
      </c>
      <c r="F32" s="31" t="s">
        <v>45</v>
      </c>
      <c r="G32" s="30"/>
      <c r="H32" s="49"/>
      <c r="I32" s="49"/>
      <c r="J32" s="27"/>
      <c r="K32" s="27" t="s">
        <v>231</v>
      </c>
      <c r="L32" s="58">
        <v>89</v>
      </c>
    </row>
    <row r="33" spans="2:12" s="16" customFormat="1" ht="22.2" customHeight="1" x14ac:dyDescent="0.25">
      <c r="B33" s="67" t="s">
        <v>19</v>
      </c>
      <c r="C33" s="67"/>
      <c r="D33" s="67"/>
      <c r="E33" s="67"/>
      <c r="F33" s="67"/>
      <c r="H33" s="49"/>
      <c r="I33" s="49"/>
      <c r="J33" s="27"/>
      <c r="K33" s="27" t="s">
        <v>232</v>
      </c>
      <c r="L33" s="58">
        <v>93</v>
      </c>
    </row>
    <row r="34" spans="2:12" s="16" customFormat="1" ht="16.8" customHeight="1" x14ac:dyDescent="0.25">
      <c r="B34" s="67" t="s">
        <v>47</v>
      </c>
      <c r="C34" s="67"/>
      <c r="D34" s="67"/>
      <c r="E34" s="73">
        <f ca="1">TODAY()</f>
        <v>44454</v>
      </c>
      <c r="F34" s="67"/>
      <c r="H34" s="49"/>
      <c r="I34" s="49"/>
      <c r="J34" s="27"/>
      <c r="K34" s="27" t="s">
        <v>233</v>
      </c>
      <c r="L34" s="58">
        <v>97</v>
      </c>
    </row>
    <row r="35" spans="2:12" s="16" customFormat="1" ht="20.399999999999999" customHeight="1" x14ac:dyDescent="0.25">
      <c r="B35" s="67" t="s">
        <v>244</v>
      </c>
      <c r="C35" s="67"/>
      <c r="D35" s="67"/>
      <c r="E35" s="67"/>
      <c r="F35" s="67"/>
      <c r="H35" s="49"/>
      <c r="I35" s="49"/>
      <c r="J35" s="27"/>
      <c r="K35" s="27" t="s">
        <v>234</v>
      </c>
      <c r="L35" s="58">
        <v>101</v>
      </c>
    </row>
    <row r="36" spans="2:12" s="16" customFormat="1" ht="22.8" customHeight="1" x14ac:dyDescent="0.25">
      <c r="B36" s="67" t="s">
        <v>243</v>
      </c>
      <c r="C36" s="67"/>
      <c r="D36" s="67"/>
      <c r="E36" s="67"/>
      <c r="F36" s="67"/>
      <c r="H36" s="49"/>
      <c r="I36" s="49"/>
      <c r="J36" s="27"/>
      <c r="K36" s="27" t="s">
        <v>235</v>
      </c>
      <c r="L36" s="58">
        <v>105</v>
      </c>
    </row>
    <row r="37" spans="2:12" s="16" customFormat="1" ht="33" customHeight="1" x14ac:dyDescent="0.25">
      <c r="B37" s="72" t="s">
        <v>48</v>
      </c>
      <c r="C37" s="72"/>
      <c r="D37" s="72"/>
      <c r="E37" s="72"/>
      <c r="F37" s="72"/>
      <c r="H37" s="49"/>
      <c r="I37" s="49"/>
      <c r="J37" s="27"/>
      <c r="K37" s="27" t="s">
        <v>236</v>
      </c>
      <c r="L37" s="58">
        <v>109</v>
      </c>
    </row>
    <row r="38" spans="2:12" ht="29.25" customHeight="1" x14ac:dyDescent="0.25">
      <c r="B38" s="20"/>
      <c r="C38" s="20"/>
      <c r="H38" s="49"/>
      <c r="I38" s="49"/>
      <c r="J38" s="27"/>
      <c r="K38" s="27" t="s">
        <v>237</v>
      </c>
      <c r="L38" s="58">
        <v>113</v>
      </c>
    </row>
    <row r="39" spans="2:12" ht="24.75" customHeight="1" x14ac:dyDescent="0.25">
      <c r="E39" s="20"/>
      <c r="F39" s="20"/>
      <c r="J39" s="27"/>
      <c r="K39" s="27" t="s">
        <v>238</v>
      </c>
      <c r="L39" s="58">
        <v>117</v>
      </c>
    </row>
    <row r="40" spans="2:12" x14ac:dyDescent="0.25">
      <c r="D40" s="64"/>
      <c r="E40" s="64"/>
      <c r="F40" s="64"/>
      <c r="J40" s="27"/>
      <c r="K40" s="27" t="s">
        <v>239</v>
      </c>
      <c r="L40" s="59">
        <v>121</v>
      </c>
    </row>
    <row r="41" spans="2:12" x14ac:dyDescent="0.25">
      <c r="D41" s="64"/>
      <c r="E41" s="64"/>
      <c r="F41" s="64"/>
      <c r="J41" s="27"/>
      <c r="K41" s="27" t="s">
        <v>240</v>
      </c>
      <c r="L41" s="59">
        <v>125</v>
      </c>
    </row>
    <row r="42" spans="2:12" x14ac:dyDescent="0.25">
      <c r="D42" s="64"/>
      <c r="E42" s="64"/>
      <c r="F42" s="64"/>
      <c r="J42" s="27"/>
      <c r="K42" s="27" t="s">
        <v>241</v>
      </c>
      <c r="L42" s="59">
        <v>129</v>
      </c>
    </row>
    <row r="43" spans="2:12" x14ac:dyDescent="0.25">
      <c r="J43" s="27"/>
      <c r="K43" s="27" t="s">
        <v>242</v>
      </c>
      <c r="L43" s="59">
        <v>133</v>
      </c>
    </row>
    <row r="44" spans="2:12" x14ac:dyDescent="0.25">
      <c r="J44" s="27"/>
      <c r="K44" s="27"/>
      <c r="L44" s="59"/>
    </row>
  </sheetData>
  <mergeCells count="39">
    <mergeCell ref="D28:F28"/>
    <mergeCell ref="B4:C4"/>
    <mergeCell ref="B3:C3"/>
    <mergeCell ref="B26:D26"/>
    <mergeCell ref="B27:C27"/>
    <mergeCell ref="B28:C28"/>
    <mergeCell ref="B6:D6"/>
    <mergeCell ref="B1:F1"/>
    <mergeCell ref="B9:B11"/>
    <mergeCell ref="B12:B15"/>
    <mergeCell ref="B16:B17"/>
    <mergeCell ref="B18:B19"/>
    <mergeCell ref="C18:C19"/>
    <mergeCell ref="C16:C17"/>
    <mergeCell ref="C12:C15"/>
    <mergeCell ref="C9:C11"/>
    <mergeCell ref="E3:F3"/>
    <mergeCell ref="E5:F5"/>
    <mergeCell ref="E6:F6"/>
    <mergeCell ref="B2:C2"/>
    <mergeCell ref="D2:F2"/>
    <mergeCell ref="E4:F4"/>
    <mergeCell ref="B5:D5"/>
    <mergeCell ref="D40:F42"/>
    <mergeCell ref="B20:B21"/>
    <mergeCell ref="B22:B25"/>
    <mergeCell ref="C22:C25"/>
    <mergeCell ref="C20:C21"/>
    <mergeCell ref="B33:D33"/>
    <mergeCell ref="E33:F33"/>
    <mergeCell ref="B30:F30"/>
    <mergeCell ref="D27:F27"/>
    <mergeCell ref="B34:D34"/>
    <mergeCell ref="B37:F37"/>
    <mergeCell ref="B36:D36"/>
    <mergeCell ref="B35:D35"/>
    <mergeCell ref="E36:F36"/>
    <mergeCell ref="E35:F35"/>
    <mergeCell ref="E34:F34"/>
  </mergeCells>
  <phoneticPr fontId="5" type="noConversion"/>
  <conditionalFormatting sqref="B33:B37 E33:E36 B31:E32">
    <cfRule type="containsText" dxfId="35" priority="6" operator="containsText" text="أكمل النتائج">
      <formula>NOT(ISERROR(SEARCH("أكمل النتائج",B31)))</formula>
    </cfRule>
  </conditionalFormatting>
  <conditionalFormatting sqref="F26">
    <cfRule type="containsText" dxfId="34" priority="4" operator="containsText" text="أكمل النتائج">
      <formula>NOT(ISERROR(SEARCH("أكمل النتائج",F26)))</formula>
    </cfRule>
  </conditionalFormatting>
  <conditionalFormatting sqref="F31:F32">
    <cfRule type="containsText" dxfId="33" priority="1" operator="containsText" text="أكمل النتائج">
      <formula>NOT(ISERROR(SEARCH("أكمل النتائج",F31)))</formula>
    </cfRule>
  </conditionalFormatting>
  <printOptions horizontalCentered="1"/>
  <pageMargins left="0.34" right="0.35433070866141736" top="0.17" bottom="0.17" header="0.15748031496062992" footer="0.15748031496062992"/>
  <pageSetup paperSize="9" scale="98" orientation="portrait"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1E814-2B84-4729-A649-4A423FF23373}">
  <sheetPr codeName="Sheet3">
    <tabColor rgb="FFFFC000"/>
  </sheetPr>
  <dimension ref="A1:EF60"/>
  <sheetViews>
    <sheetView showGridLines="0" rightToLeft="1" topLeftCell="CP1" zoomScale="70" zoomScaleNormal="70" workbookViewId="0">
      <selection activeCell="EI5" sqref="EI5"/>
    </sheetView>
  </sheetViews>
  <sheetFormatPr defaultColWidth="9.09765625" defaultRowHeight="18.600000000000001" x14ac:dyDescent="0.6"/>
  <cols>
    <col min="1" max="1" width="24.69921875" style="3" customWidth="1"/>
    <col min="2" max="2" width="21.69921875" style="3" customWidth="1"/>
    <col min="3" max="3" width="9.3984375" style="4" customWidth="1"/>
    <col min="4" max="4" width="10.69921875" style="4" customWidth="1"/>
    <col min="6" max="6" width="21.19921875" customWidth="1"/>
    <col min="8" max="8" width="11.19921875" customWidth="1"/>
    <col min="10" max="10" width="16.8984375" style="3" customWidth="1"/>
    <col min="11" max="13" width="9.09765625" style="3"/>
    <col min="14" max="14" width="28.19921875" style="3" customWidth="1"/>
    <col min="15" max="15" width="10" style="3" customWidth="1"/>
    <col min="16" max="17" width="9.09765625" style="3"/>
    <col min="18" max="18" width="27.8984375" style="3" customWidth="1"/>
    <col min="19" max="16384" width="9.09765625" style="3"/>
  </cols>
  <sheetData>
    <row r="1" spans="1:136" ht="51" customHeight="1" x14ac:dyDescent="0.6"/>
    <row r="2" spans="1:136" ht="61.2" customHeight="1" x14ac:dyDescent="0.6">
      <c r="A2" s="101" t="s">
        <v>209</v>
      </c>
      <c r="B2" s="102"/>
      <c r="C2" s="102"/>
      <c r="D2" s="103"/>
      <c r="E2" s="101" t="s">
        <v>210</v>
      </c>
      <c r="F2" s="102"/>
      <c r="G2" s="102"/>
      <c r="H2" s="103"/>
      <c r="I2" s="101" t="s">
        <v>211</v>
      </c>
      <c r="J2" s="102"/>
      <c r="K2" s="102"/>
      <c r="L2" s="103"/>
      <c r="M2" s="101" t="s">
        <v>212</v>
      </c>
      <c r="N2" s="102"/>
      <c r="O2" s="102"/>
      <c r="P2" s="103"/>
      <c r="Q2" s="101" t="s">
        <v>213</v>
      </c>
      <c r="R2" s="102"/>
      <c r="S2" s="102"/>
      <c r="T2" s="103"/>
      <c r="U2" s="101" t="s">
        <v>214</v>
      </c>
      <c r="V2" s="102"/>
      <c r="W2" s="102"/>
      <c r="X2" s="103"/>
      <c r="Y2" s="101" t="s">
        <v>215</v>
      </c>
      <c r="Z2" s="102"/>
      <c r="AA2" s="102"/>
      <c r="AB2" s="103"/>
      <c r="AC2" s="101" t="s">
        <v>216</v>
      </c>
      <c r="AD2" s="102"/>
      <c r="AE2" s="102"/>
      <c r="AF2" s="103"/>
      <c r="AG2" s="101" t="s">
        <v>217</v>
      </c>
      <c r="AH2" s="102"/>
      <c r="AI2" s="102"/>
      <c r="AJ2" s="103"/>
      <c r="AK2" s="101" t="s">
        <v>218</v>
      </c>
      <c r="AL2" s="102"/>
      <c r="AM2" s="102"/>
      <c r="AN2" s="103"/>
      <c r="AO2" s="101" t="s">
        <v>219</v>
      </c>
      <c r="AP2" s="102"/>
      <c r="AQ2" s="102"/>
      <c r="AR2" s="103"/>
      <c r="AS2" s="101" t="s">
        <v>220</v>
      </c>
      <c r="AT2" s="102"/>
      <c r="AU2" s="102"/>
      <c r="AV2" s="103"/>
      <c r="AW2" s="101" t="s">
        <v>221</v>
      </c>
      <c r="AX2" s="102"/>
      <c r="AY2" s="102"/>
      <c r="AZ2" s="103"/>
      <c r="BA2" s="101" t="s">
        <v>222</v>
      </c>
      <c r="BB2" s="102"/>
      <c r="BC2" s="102"/>
      <c r="BD2" s="103"/>
      <c r="BE2" s="101" t="s">
        <v>223</v>
      </c>
      <c r="BF2" s="102"/>
      <c r="BG2" s="102"/>
      <c r="BH2" s="103"/>
      <c r="BI2" s="101" t="s">
        <v>224</v>
      </c>
      <c r="BJ2" s="102"/>
      <c r="BK2" s="102"/>
      <c r="BL2" s="103"/>
      <c r="BM2" s="101" t="s">
        <v>225</v>
      </c>
      <c r="BN2" s="102"/>
      <c r="BO2" s="102"/>
      <c r="BP2" s="103"/>
      <c r="BQ2" s="101" t="s">
        <v>226</v>
      </c>
      <c r="BR2" s="102"/>
      <c r="BS2" s="102"/>
      <c r="BT2" s="103"/>
      <c r="BU2" s="101" t="s">
        <v>227</v>
      </c>
      <c r="BV2" s="102"/>
      <c r="BW2" s="102"/>
      <c r="BX2" s="103"/>
      <c r="BY2" s="101" t="s">
        <v>228</v>
      </c>
      <c r="BZ2" s="102"/>
      <c r="CA2" s="102"/>
      <c r="CB2" s="103"/>
      <c r="CC2" s="101" t="s">
        <v>229</v>
      </c>
      <c r="CD2" s="102"/>
      <c r="CE2" s="102"/>
      <c r="CF2" s="103"/>
      <c r="CG2" s="101" t="s">
        <v>230</v>
      </c>
      <c r="CH2" s="102"/>
      <c r="CI2" s="102"/>
      <c r="CJ2" s="103"/>
      <c r="CK2" s="101" t="s">
        <v>231</v>
      </c>
      <c r="CL2" s="102"/>
      <c r="CM2" s="102"/>
      <c r="CN2" s="103"/>
      <c r="CO2" s="101" t="s">
        <v>232</v>
      </c>
      <c r="CP2" s="102"/>
      <c r="CQ2" s="102"/>
      <c r="CR2" s="103"/>
      <c r="CS2" s="101" t="s">
        <v>233</v>
      </c>
      <c r="CT2" s="102"/>
      <c r="CU2" s="102"/>
      <c r="CV2" s="103"/>
      <c r="CW2" s="101" t="s">
        <v>234</v>
      </c>
      <c r="CX2" s="102"/>
      <c r="CY2" s="102"/>
      <c r="CZ2" s="103"/>
      <c r="DA2" s="101" t="s">
        <v>235</v>
      </c>
      <c r="DB2" s="102"/>
      <c r="DC2" s="102"/>
      <c r="DD2" s="103"/>
      <c r="DE2" s="101" t="s">
        <v>236</v>
      </c>
      <c r="DF2" s="102"/>
      <c r="DG2" s="102"/>
      <c r="DH2" s="103"/>
      <c r="DI2" s="101" t="s">
        <v>237</v>
      </c>
      <c r="DJ2" s="102"/>
      <c r="DK2" s="102"/>
      <c r="DL2" s="103"/>
      <c r="DM2" s="101" t="s">
        <v>238</v>
      </c>
      <c r="DN2" s="102"/>
      <c r="DO2" s="102"/>
      <c r="DP2" s="103"/>
      <c r="DQ2" s="101" t="s">
        <v>239</v>
      </c>
      <c r="DR2" s="102"/>
      <c r="DS2" s="102"/>
      <c r="DT2" s="103"/>
      <c r="DU2" s="101" t="s">
        <v>240</v>
      </c>
      <c r="DV2" s="102"/>
      <c r="DW2" s="102"/>
      <c r="DX2" s="103"/>
      <c r="DY2" s="101" t="s">
        <v>241</v>
      </c>
      <c r="DZ2" s="102"/>
      <c r="EA2" s="102"/>
      <c r="EB2" s="103"/>
      <c r="EC2" s="101" t="s">
        <v>242</v>
      </c>
      <c r="ED2" s="102"/>
      <c r="EE2" s="102"/>
      <c r="EF2" s="103"/>
    </row>
    <row r="3" spans="1:136" ht="26.4" x14ac:dyDescent="0.7">
      <c r="A3" s="55"/>
      <c r="B3" s="56" t="s">
        <v>7</v>
      </c>
      <c r="C3" s="57" t="s">
        <v>21</v>
      </c>
      <c r="D3" s="57" t="s">
        <v>20</v>
      </c>
      <c r="E3" s="55"/>
      <c r="F3" s="56" t="s">
        <v>7</v>
      </c>
      <c r="G3" s="57" t="s">
        <v>21</v>
      </c>
      <c r="H3" s="57" t="s">
        <v>20</v>
      </c>
      <c r="I3" s="55"/>
      <c r="J3" s="56" t="s">
        <v>7</v>
      </c>
      <c r="K3" s="57" t="s">
        <v>21</v>
      </c>
      <c r="L3" s="57" t="s">
        <v>20</v>
      </c>
      <c r="M3" s="55"/>
      <c r="N3" s="56" t="s">
        <v>7</v>
      </c>
      <c r="O3" s="57" t="s">
        <v>21</v>
      </c>
      <c r="P3" s="57" t="s">
        <v>20</v>
      </c>
      <c r="Q3" s="55"/>
      <c r="R3" s="56" t="s">
        <v>7</v>
      </c>
      <c r="S3" s="57" t="s">
        <v>21</v>
      </c>
      <c r="T3" s="57" t="s">
        <v>20</v>
      </c>
      <c r="U3" s="55"/>
      <c r="V3" s="56" t="s">
        <v>7</v>
      </c>
      <c r="W3" s="57" t="s">
        <v>21</v>
      </c>
      <c r="X3" s="57" t="s">
        <v>20</v>
      </c>
      <c r="Y3" s="55"/>
      <c r="Z3" s="56" t="s">
        <v>7</v>
      </c>
      <c r="AA3" s="57" t="s">
        <v>21</v>
      </c>
      <c r="AB3" s="57" t="s">
        <v>20</v>
      </c>
      <c r="AC3" s="55"/>
      <c r="AD3" s="56" t="s">
        <v>7</v>
      </c>
      <c r="AE3" s="57" t="s">
        <v>21</v>
      </c>
      <c r="AF3" s="57" t="s">
        <v>20</v>
      </c>
      <c r="AG3" s="55"/>
      <c r="AH3" s="56" t="s">
        <v>7</v>
      </c>
      <c r="AI3" s="57" t="s">
        <v>21</v>
      </c>
      <c r="AJ3" s="57" t="s">
        <v>20</v>
      </c>
      <c r="AK3" s="55"/>
      <c r="AL3" s="56" t="s">
        <v>7</v>
      </c>
      <c r="AM3" s="57" t="s">
        <v>21</v>
      </c>
      <c r="AN3" s="57" t="s">
        <v>20</v>
      </c>
      <c r="AO3" s="55"/>
      <c r="AP3" s="56" t="s">
        <v>7</v>
      </c>
      <c r="AQ3" s="57" t="s">
        <v>21</v>
      </c>
      <c r="AR3" s="57" t="s">
        <v>20</v>
      </c>
      <c r="AS3" s="55"/>
      <c r="AT3" s="56" t="s">
        <v>7</v>
      </c>
      <c r="AU3" s="57" t="s">
        <v>21</v>
      </c>
      <c r="AV3" s="57" t="s">
        <v>20</v>
      </c>
      <c r="AW3" s="55"/>
      <c r="AX3" s="56" t="s">
        <v>7</v>
      </c>
      <c r="AY3" s="57" t="s">
        <v>21</v>
      </c>
      <c r="AZ3" s="57" t="s">
        <v>20</v>
      </c>
      <c r="BA3" s="55"/>
      <c r="BB3" s="56" t="s">
        <v>7</v>
      </c>
      <c r="BC3" s="57" t="s">
        <v>21</v>
      </c>
      <c r="BD3" s="57" t="s">
        <v>20</v>
      </c>
      <c r="BE3" s="55"/>
      <c r="BF3" s="56" t="s">
        <v>7</v>
      </c>
      <c r="BG3" s="57" t="s">
        <v>21</v>
      </c>
      <c r="BH3" s="57" t="s">
        <v>20</v>
      </c>
      <c r="BI3" s="55"/>
      <c r="BJ3" s="56" t="s">
        <v>7</v>
      </c>
      <c r="BK3" s="57" t="s">
        <v>21</v>
      </c>
      <c r="BL3" s="57" t="s">
        <v>20</v>
      </c>
      <c r="BM3" s="55"/>
      <c r="BN3" s="56" t="s">
        <v>7</v>
      </c>
      <c r="BO3" s="57" t="s">
        <v>21</v>
      </c>
      <c r="BP3" s="57" t="s">
        <v>20</v>
      </c>
      <c r="BQ3" s="55"/>
      <c r="BR3" s="56" t="s">
        <v>7</v>
      </c>
      <c r="BS3" s="57" t="s">
        <v>21</v>
      </c>
      <c r="BT3" s="57" t="s">
        <v>20</v>
      </c>
      <c r="BU3" s="55"/>
      <c r="BV3" s="56" t="s">
        <v>7</v>
      </c>
      <c r="BW3" s="57" t="s">
        <v>21</v>
      </c>
      <c r="BX3" s="57" t="s">
        <v>20</v>
      </c>
      <c r="BY3" s="55"/>
      <c r="BZ3" s="56" t="s">
        <v>7</v>
      </c>
      <c r="CA3" s="57" t="s">
        <v>21</v>
      </c>
      <c r="CB3" s="57" t="s">
        <v>20</v>
      </c>
      <c r="CC3" s="55"/>
      <c r="CD3" s="56" t="s">
        <v>7</v>
      </c>
      <c r="CE3" s="57" t="s">
        <v>21</v>
      </c>
      <c r="CF3" s="57" t="s">
        <v>20</v>
      </c>
      <c r="CG3" s="55"/>
      <c r="CH3" s="56" t="s">
        <v>7</v>
      </c>
      <c r="CI3" s="57" t="s">
        <v>21</v>
      </c>
      <c r="CJ3" s="57" t="s">
        <v>20</v>
      </c>
      <c r="CK3" s="55"/>
      <c r="CL3" s="56" t="s">
        <v>7</v>
      </c>
      <c r="CM3" s="57" t="s">
        <v>21</v>
      </c>
      <c r="CN3" s="57" t="s">
        <v>20</v>
      </c>
      <c r="CO3" s="55"/>
      <c r="CP3" s="56" t="s">
        <v>7</v>
      </c>
      <c r="CQ3" s="57" t="s">
        <v>21</v>
      </c>
      <c r="CR3" s="57" t="s">
        <v>20</v>
      </c>
      <c r="CS3" s="55"/>
      <c r="CT3" s="56" t="s">
        <v>7</v>
      </c>
      <c r="CU3" s="57" t="s">
        <v>21</v>
      </c>
      <c r="CV3" s="57" t="s">
        <v>20</v>
      </c>
      <c r="CW3" s="55"/>
      <c r="CX3" s="56" t="s">
        <v>7</v>
      </c>
      <c r="CY3" s="57" t="s">
        <v>21</v>
      </c>
      <c r="CZ3" s="57" t="s">
        <v>20</v>
      </c>
      <c r="DA3" s="55"/>
      <c r="DB3" s="56" t="s">
        <v>7</v>
      </c>
      <c r="DC3" s="57" t="s">
        <v>21</v>
      </c>
      <c r="DD3" s="57" t="s">
        <v>20</v>
      </c>
      <c r="DE3" s="55"/>
      <c r="DF3" s="56" t="s">
        <v>7</v>
      </c>
      <c r="DG3" s="57" t="s">
        <v>21</v>
      </c>
      <c r="DH3" s="57" t="s">
        <v>20</v>
      </c>
      <c r="DI3" s="55"/>
      <c r="DJ3" s="56" t="s">
        <v>7</v>
      </c>
      <c r="DK3" s="57" t="s">
        <v>21</v>
      </c>
      <c r="DL3" s="57" t="s">
        <v>20</v>
      </c>
      <c r="DM3" s="55"/>
      <c r="DN3" s="56" t="s">
        <v>7</v>
      </c>
      <c r="DO3" s="57" t="s">
        <v>21</v>
      </c>
      <c r="DP3" s="57" t="s">
        <v>20</v>
      </c>
      <c r="DQ3" s="55"/>
      <c r="DR3" s="56" t="s">
        <v>7</v>
      </c>
      <c r="DS3" s="57" t="s">
        <v>21</v>
      </c>
      <c r="DT3" s="57" t="s">
        <v>20</v>
      </c>
      <c r="DU3" s="55"/>
      <c r="DV3" s="56" t="s">
        <v>7</v>
      </c>
      <c r="DW3" s="57" t="s">
        <v>21</v>
      </c>
      <c r="DX3" s="57" t="s">
        <v>20</v>
      </c>
      <c r="DY3" s="55"/>
      <c r="DZ3" s="56" t="s">
        <v>7</v>
      </c>
      <c r="EA3" s="57" t="s">
        <v>21</v>
      </c>
      <c r="EB3" s="57" t="s">
        <v>20</v>
      </c>
      <c r="EC3" s="55"/>
      <c r="ED3" s="56" t="s">
        <v>7</v>
      </c>
      <c r="EE3" s="57" t="s">
        <v>21</v>
      </c>
      <c r="EF3" s="57" t="s">
        <v>20</v>
      </c>
    </row>
    <row r="4" spans="1:136" ht="25.8" thickBot="1" x14ac:dyDescent="0.65">
      <c r="A4" s="100" t="s">
        <v>22</v>
      </c>
      <c r="B4" s="53" t="s">
        <v>17</v>
      </c>
      <c r="C4" s="54">
        <v>4</v>
      </c>
      <c r="D4" s="14">
        <v>1</v>
      </c>
      <c r="E4" s="100" t="s">
        <v>22</v>
      </c>
      <c r="F4" s="53" t="s">
        <v>17</v>
      </c>
      <c r="G4" s="54">
        <v>4</v>
      </c>
      <c r="H4" s="14">
        <v>3</v>
      </c>
      <c r="I4" s="100" t="s">
        <v>22</v>
      </c>
      <c r="J4" s="53" t="s">
        <v>17</v>
      </c>
      <c r="K4" s="54">
        <v>4</v>
      </c>
      <c r="L4" s="14">
        <v>2</v>
      </c>
      <c r="M4" s="100" t="s">
        <v>22</v>
      </c>
      <c r="N4" s="53" t="s">
        <v>17</v>
      </c>
      <c r="O4" s="54">
        <v>4</v>
      </c>
      <c r="P4" s="14">
        <v>4</v>
      </c>
      <c r="Q4" s="100" t="s">
        <v>22</v>
      </c>
      <c r="R4" s="53" t="s">
        <v>17</v>
      </c>
      <c r="S4" s="54">
        <v>4</v>
      </c>
      <c r="T4" s="14">
        <v>1</v>
      </c>
      <c r="U4" s="100" t="s">
        <v>22</v>
      </c>
      <c r="V4" s="53" t="s">
        <v>17</v>
      </c>
      <c r="W4" s="54">
        <v>4</v>
      </c>
      <c r="X4" s="14">
        <v>2</v>
      </c>
      <c r="Y4" s="100" t="s">
        <v>22</v>
      </c>
      <c r="Z4" s="53" t="s">
        <v>17</v>
      </c>
      <c r="AA4" s="54">
        <v>4</v>
      </c>
      <c r="AB4" s="14">
        <v>2</v>
      </c>
      <c r="AC4" s="100" t="s">
        <v>22</v>
      </c>
      <c r="AD4" s="53" t="s">
        <v>17</v>
      </c>
      <c r="AE4" s="54">
        <v>4</v>
      </c>
      <c r="AF4" s="14">
        <v>2</v>
      </c>
      <c r="AG4" s="100" t="s">
        <v>22</v>
      </c>
      <c r="AH4" s="53" t="s">
        <v>17</v>
      </c>
      <c r="AI4" s="54">
        <v>4</v>
      </c>
      <c r="AJ4" s="14">
        <v>0</v>
      </c>
      <c r="AK4" s="100" t="s">
        <v>22</v>
      </c>
      <c r="AL4" s="53" t="s">
        <v>17</v>
      </c>
      <c r="AM4" s="54">
        <v>4</v>
      </c>
      <c r="AN4" s="14">
        <v>2</v>
      </c>
      <c r="AO4" s="100" t="s">
        <v>22</v>
      </c>
      <c r="AP4" s="53" t="s">
        <v>17</v>
      </c>
      <c r="AQ4" s="54">
        <v>4</v>
      </c>
      <c r="AR4" s="14">
        <v>2</v>
      </c>
      <c r="AS4" s="100" t="s">
        <v>22</v>
      </c>
      <c r="AT4" s="53" t="s">
        <v>17</v>
      </c>
      <c r="AU4" s="54">
        <v>4</v>
      </c>
      <c r="AV4" s="14">
        <v>2</v>
      </c>
      <c r="AW4" s="100" t="s">
        <v>22</v>
      </c>
      <c r="AX4" s="53" t="s">
        <v>17</v>
      </c>
      <c r="AY4" s="54">
        <v>4</v>
      </c>
      <c r="AZ4" s="14">
        <v>2</v>
      </c>
      <c r="BA4" s="100" t="s">
        <v>22</v>
      </c>
      <c r="BB4" s="53" t="s">
        <v>17</v>
      </c>
      <c r="BC4" s="54">
        <v>4</v>
      </c>
      <c r="BD4" s="14">
        <v>2</v>
      </c>
      <c r="BE4" s="100" t="s">
        <v>22</v>
      </c>
      <c r="BF4" s="53" t="s">
        <v>17</v>
      </c>
      <c r="BG4" s="54">
        <v>4</v>
      </c>
      <c r="BH4" s="14">
        <v>2</v>
      </c>
      <c r="BI4" s="100" t="s">
        <v>22</v>
      </c>
      <c r="BJ4" s="53" t="s">
        <v>17</v>
      </c>
      <c r="BK4" s="54">
        <v>4</v>
      </c>
      <c r="BL4" s="14">
        <v>2</v>
      </c>
      <c r="BM4" s="100" t="s">
        <v>22</v>
      </c>
      <c r="BN4" s="53" t="s">
        <v>17</v>
      </c>
      <c r="BO4" s="54">
        <v>4</v>
      </c>
      <c r="BP4" s="14">
        <v>2</v>
      </c>
      <c r="BQ4" s="100" t="s">
        <v>22</v>
      </c>
      <c r="BR4" s="53" t="s">
        <v>17</v>
      </c>
      <c r="BS4" s="54">
        <v>4</v>
      </c>
      <c r="BT4" s="14">
        <v>2</v>
      </c>
      <c r="BU4" s="100" t="s">
        <v>22</v>
      </c>
      <c r="BV4" s="53" t="s">
        <v>17</v>
      </c>
      <c r="BW4" s="54">
        <v>4</v>
      </c>
      <c r="BX4" s="14">
        <v>2</v>
      </c>
      <c r="BY4" s="100" t="s">
        <v>22</v>
      </c>
      <c r="BZ4" s="53" t="s">
        <v>17</v>
      </c>
      <c r="CA4" s="54">
        <v>4</v>
      </c>
      <c r="CB4" s="14">
        <v>2</v>
      </c>
      <c r="CC4" s="100" t="s">
        <v>22</v>
      </c>
      <c r="CD4" s="53" t="s">
        <v>17</v>
      </c>
      <c r="CE4" s="54">
        <v>4</v>
      </c>
      <c r="CF4" s="14">
        <v>2</v>
      </c>
      <c r="CG4" s="100" t="s">
        <v>22</v>
      </c>
      <c r="CH4" s="53" t="s">
        <v>17</v>
      </c>
      <c r="CI4" s="54">
        <v>0</v>
      </c>
      <c r="CJ4" s="14">
        <v>-2</v>
      </c>
      <c r="CK4" s="100" t="s">
        <v>22</v>
      </c>
      <c r="CL4" s="53" t="s">
        <v>17</v>
      </c>
      <c r="CM4" s="54">
        <v>4</v>
      </c>
      <c r="CN4" s="14">
        <v>2</v>
      </c>
      <c r="CO4" s="100" t="s">
        <v>22</v>
      </c>
      <c r="CP4" s="53" t="s">
        <v>17</v>
      </c>
      <c r="CQ4" s="54">
        <v>4</v>
      </c>
      <c r="CR4" s="14">
        <v>2</v>
      </c>
      <c r="CS4" s="100" t="s">
        <v>22</v>
      </c>
      <c r="CT4" s="53" t="s">
        <v>17</v>
      </c>
      <c r="CU4" s="54">
        <v>4</v>
      </c>
      <c r="CV4" s="14">
        <v>2</v>
      </c>
      <c r="CW4" s="100" t="s">
        <v>22</v>
      </c>
      <c r="CX4" s="53" t="s">
        <v>17</v>
      </c>
      <c r="CY4" s="54">
        <v>4</v>
      </c>
      <c r="CZ4" s="14">
        <v>2</v>
      </c>
      <c r="DA4" s="100" t="s">
        <v>22</v>
      </c>
      <c r="DB4" s="53" t="s">
        <v>17</v>
      </c>
      <c r="DC4" s="54">
        <v>4</v>
      </c>
      <c r="DD4" s="14">
        <v>2</v>
      </c>
      <c r="DE4" s="100" t="s">
        <v>22</v>
      </c>
      <c r="DF4" s="53" t="s">
        <v>17</v>
      </c>
      <c r="DG4" s="54">
        <v>4</v>
      </c>
      <c r="DH4" s="14">
        <v>2</v>
      </c>
      <c r="DI4" s="100" t="s">
        <v>22</v>
      </c>
      <c r="DJ4" s="53" t="s">
        <v>17</v>
      </c>
      <c r="DK4" s="54">
        <v>4</v>
      </c>
      <c r="DL4" s="14">
        <v>2</v>
      </c>
      <c r="DM4" s="100" t="s">
        <v>22</v>
      </c>
      <c r="DN4" s="53" t="s">
        <v>17</v>
      </c>
      <c r="DO4" s="54">
        <v>4</v>
      </c>
      <c r="DP4" s="14">
        <v>2</v>
      </c>
      <c r="DQ4" s="100" t="s">
        <v>22</v>
      </c>
      <c r="DR4" s="53" t="s">
        <v>17</v>
      </c>
      <c r="DS4" s="54">
        <v>4</v>
      </c>
      <c r="DT4" s="14">
        <v>2</v>
      </c>
      <c r="DU4" s="100" t="s">
        <v>22</v>
      </c>
      <c r="DV4" s="53" t="s">
        <v>17</v>
      </c>
      <c r="DW4" s="54">
        <v>4</v>
      </c>
      <c r="DX4" s="14">
        <v>2</v>
      </c>
      <c r="DY4" s="100" t="s">
        <v>22</v>
      </c>
      <c r="DZ4" s="53" t="s">
        <v>17</v>
      </c>
      <c r="EA4" s="54">
        <v>4</v>
      </c>
      <c r="EB4" s="14">
        <v>2</v>
      </c>
      <c r="EC4" s="100" t="s">
        <v>22</v>
      </c>
      <c r="ED4" s="53" t="s">
        <v>17</v>
      </c>
      <c r="EE4" s="54">
        <v>4</v>
      </c>
      <c r="EF4" s="14">
        <v>1</v>
      </c>
    </row>
    <row r="5" spans="1:136" ht="25.8" thickBot="1" x14ac:dyDescent="0.65">
      <c r="A5" s="99"/>
      <c r="B5" s="5" t="s">
        <v>18</v>
      </c>
      <c r="C5" s="12">
        <v>4</v>
      </c>
      <c r="D5" s="14">
        <v>4</v>
      </c>
      <c r="E5" s="99"/>
      <c r="F5" s="5" t="s">
        <v>18</v>
      </c>
      <c r="G5" s="12">
        <v>4</v>
      </c>
      <c r="H5" s="14">
        <v>2</v>
      </c>
      <c r="I5" s="99"/>
      <c r="J5" s="5" t="s">
        <v>18</v>
      </c>
      <c r="K5" s="12">
        <v>4</v>
      </c>
      <c r="L5" s="14">
        <v>3</v>
      </c>
      <c r="M5" s="99"/>
      <c r="N5" s="5" t="s">
        <v>18</v>
      </c>
      <c r="O5" s="12">
        <v>4</v>
      </c>
      <c r="P5" s="14">
        <v>4</v>
      </c>
      <c r="Q5" s="99"/>
      <c r="R5" s="5" t="s">
        <v>18</v>
      </c>
      <c r="S5" s="12">
        <v>4</v>
      </c>
      <c r="T5" s="14">
        <v>1</v>
      </c>
      <c r="U5" s="99"/>
      <c r="V5" s="5" t="s">
        <v>18</v>
      </c>
      <c r="W5" s="12">
        <v>4</v>
      </c>
      <c r="X5" s="14">
        <v>3</v>
      </c>
      <c r="Y5" s="99"/>
      <c r="Z5" s="5" t="s">
        <v>18</v>
      </c>
      <c r="AA5" s="12">
        <v>4</v>
      </c>
      <c r="AB5" s="14">
        <v>3</v>
      </c>
      <c r="AC5" s="99"/>
      <c r="AD5" s="5" t="s">
        <v>18</v>
      </c>
      <c r="AE5" s="12">
        <v>4</v>
      </c>
      <c r="AF5" s="14">
        <v>3</v>
      </c>
      <c r="AG5" s="99"/>
      <c r="AH5" s="5" t="s">
        <v>18</v>
      </c>
      <c r="AI5" s="12">
        <v>4</v>
      </c>
      <c r="AJ5" s="14">
        <v>3</v>
      </c>
      <c r="AK5" s="99"/>
      <c r="AL5" s="5" t="s">
        <v>18</v>
      </c>
      <c r="AM5" s="12">
        <v>4</v>
      </c>
      <c r="AN5" s="14">
        <v>3</v>
      </c>
      <c r="AO5" s="99"/>
      <c r="AP5" s="5" t="s">
        <v>18</v>
      </c>
      <c r="AQ5" s="12">
        <v>4</v>
      </c>
      <c r="AR5" s="14">
        <v>3</v>
      </c>
      <c r="AS5" s="99"/>
      <c r="AT5" s="5" t="s">
        <v>18</v>
      </c>
      <c r="AU5" s="12">
        <v>4</v>
      </c>
      <c r="AV5" s="14">
        <v>3</v>
      </c>
      <c r="AW5" s="99"/>
      <c r="AX5" s="5" t="s">
        <v>18</v>
      </c>
      <c r="AY5" s="12">
        <v>4</v>
      </c>
      <c r="AZ5" s="14">
        <v>3</v>
      </c>
      <c r="BA5" s="99"/>
      <c r="BB5" s="5" t="s">
        <v>18</v>
      </c>
      <c r="BC5" s="12">
        <v>4</v>
      </c>
      <c r="BD5" s="14">
        <v>3</v>
      </c>
      <c r="BE5" s="99"/>
      <c r="BF5" s="5" t="s">
        <v>18</v>
      </c>
      <c r="BG5" s="12">
        <v>4</v>
      </c>
      <c r="BH5" s="14">
        <v>3</v>
      </c>
      <c r="BI5" s="99"/>
      <c r="BJ5" s="5" t="s">
        <v>18</v>
      </c>
      <c r="BK5" s="12">
        <v>4</v>
      </c>
      <c r="BL5" s="14">
        <v>3</v>
      </c>
      <c r="BM5" s="99"/>
      <c r="BN5" s="5" t="s">
        <v>18</v>
      </c>
      <c r="BO5" s="12">
        <v>4</v>
      </c>
      <c r="BP5" s="14">
        <v>3</v>
      </c>
      <c r="BQ5" s="99"/>
      <c r="BR5" s="5" t="s">
        <v>18</v>
      </c>
      <c r="BS5" s="12">
        <v>4</v>
      </c>
      <c r="BT5" s="14">
        <v>3</v>
      </c>
      <c r="BU5" s="99"/>
      <c r="BV5" s="5" t="s">
        <v>18</v>
      </c>
      <c r="BW5" s="12">
        <v>4</v>
      </c>
      <c r="BX5" s="14">
        <v>3</v>
      </c>
      <c r="BY5" s="99"/>
      <c r="BZ5" s="5" t="s">
        <v>18</v>
      </c>
      <c r="CA5" s="12">
        <v>4</v>
      </c>
      <c r="CB5" s="14">
        <v>3</v>
      </c>
      <c r="CC5" s="99"/>
      <c r="CD5" s="5" t="s">
        <v>18</v>
      </c>
      <c r="CE5" s="12">
        <v>4</v>
      </c>
      <c r="CF5" s="14">
        <v>3</v>
      </c>
      <c r="CG5" s="99"/>
      <c r="CH5" s="5" t="s">
        <v>18</v>
      </c>
      <c r="CI5" s="12">
        <v>2</v>
      </c>
      <c r="CJ5" s="14">
        <v>1</v>
      </c>
      <c r="CK5" s="99"/>
      <c r="CL5" s="5" t="s">
        <v>18</v>
      </c>
      <c r="CM5" s="12">
        <v>4</v>
      </c>
      <c r="CN5" s="14">
        <v>3</v>
      </c>
      <c r="CO5" s="99"/>
      <c r="CP5" s="5" t="s">
        <v>18</v>
      </c>
      <c r="CQ5" s="12">
        <v>4</v>
      </c>
      <c r="CR5" s="14">
        <v>3</v>
      </c>
      <c r="CS5" s="99"/>
      <c r="CT5" s="5" t="s">
        <v>18</v>
      </c>
      <c r="CU5" s="12">
        <v>4</v>
      </c>
      <c r="CV5" s="14">
        <v>3</v>
      </c>
      <c r="CW5" s="99"/>
      <c r="CX5" s="5" t="s">
        <v>18</v>
      </c>
      <c r="CY5" s="12">
        <v>4</v>
      </c>
      <c r="CZ5" s="14">
        <v>3</v>
      </c>
      <c r="DA5" s="99"/>
      <c r="DB5" s="5" t="s">
        <v>18</v>
      </c>
      <c r="DC5" s="12">
        <v>4</v>
      </c>
      <c r="DD5" s="14">
        <v>3</v>
      </c>
      <c r="DE5" s="99"/>
      <c r="DF5" s="5" t="s">
        <v>18</v>
      </c>
      <c r="DG5" s="12">
        <v>4</v>
      </c>
      <c r="DH5" s="14">
        <v>3</v>
      </c>
      <c r="DI5" s="99"/>
      <c r="DJ5" s="5" t="s">
        <v>18</v>
      </c>
      <c r="DK5" s="12">
        <v>4</v>
      </c>
      <c r="DL5" s="14">
        <v>3</v>
      </c>
      <c r="DM5" s="99"/>
      <c r="DN5" s="5" t="s">
        <v>18</v>
      </c>
      <c r="DO5" s="12">
        <v>4</v>
      </c>
      <c r="DP5" s="14">
        <v>3</v>
      </c>
      <c r="DQ5" s="99"/>
      <c r="DR5" s="5" t="s">
        <v>18</v>
      </c>
      <c r="DS5" s="12">
        <v>4</v>
      </c>
      <c r="DT5" s="14">
        <v>3</v>
      </c>
      <c r="DU5" s="99"/>
      <c r="DV5" s="5" t="s">
        <v>18</v>
      </c>
      <c r="DW5" s="12">
        <v>4</v>
      </c>
      <c r="DX5" s="14">
        <v>3</v>
      </c>
      <c r="DY5" s="99"/>
      <c r="DZ5" s="5" t="s">
        <v>18</v>
      </c>
      <c r="EA5" s="12">
        <v>4</v>
      </c>
      <c r="EB5" s="14">
        <v>3</v>
      </c>
      <c r="EC5" s="99"/>
      <c r="ED5" s="5" t="s">
        <v>18</v>
      </c>
      <c r="EE5" s="12">
        <v>4</v>
      </c>
      <c r="EF5" s="14">
        <v>1</v>
      </c>
    </row>
    <row r="6" spans="1:136" ht="25.8" thickBot="1" x14ac:dyDescent="0.65">
      <c r="A6" s="99"/>
      <c r="B6" s="5" t="s">
        <v>9</v>
      </c>
      <c r="C6" s="12">
        <v>4</v>
      </c>
      <c r="D6" s="14">
        <v>1</v>
      </c>
      <c r="E6" s="99"/>
      <c r="F6" s="5" t="s">
        <v>9</v>
      </c>
      <c r="G6" s="12">
        <v>4</v>
      </c>
      <c r="H6" s="14">
        <v>4</v>
      </c>
      <c r="I6" s="99"/>
      <c r="J6" s="5" t="s">
        <v>9</v>
      </c>
      <c r="K6" s="12">
        <v>4</v>
      </c>
      <c r="L6" s="14">
        <v>4</v>
      </c>
      <c r="M6" s="99"/>
      <c r="N6" s="5" t="s">
        <v>9</v>
      </c>
      <c r="O6" s="12">
        <v>4</v>
      </c>
      <c r="P6" s="14">
        <v>4</v>
      </c>
      <c r="Q6" s="99"/>
      <c r="R6" s="5" t="s">
        <v>9</v>
      </c>
      <c r="S6" s="12">
        <v>4</v>
      </c>
      <c r="T6" s="14">
        <v>1</v>
      </c>
      <c r="U6" s="99"/>
      <c r="V6" s="5" t="s">
        <v>9</v>
      </c>
      <c r="W6" s="12">
        <v>4</v>
      </c>
      <c r="X6" s="14">
        <v>4</v>
      </c>
      <c r="Y6" s="99"/>
      <c r="Z6" s="5" t="s">
        <v>9</v>
      </c>
      <c r="AA6" s="12">
        <v>4</v>
      </c>
      <c r="AB6" s="14">
        <v>4</v>
      </c>
      <c r="AC6" s="99"/>
      <c r="AD6" s="5" t="s">
        <v>9</v>
      </c>
      <c r="AE6" s="12">
        <v>4</v>
      </c>
      <c r="AF6" s="14">
        <v>4</v>
      </c>
      <c r="AG6" s="99"/>
      <c r="AH6" s="5" t="s">
        <v>9</v>
      </c>
      <c r="AI6" s="12">
        <v>4</v>
      </c>
      <c r="AJ6" s="14">
        <v>4</v>
      </c>
      <c r="AK6" s="99"/>
      <c r="AL6" s="5" t="s">
        <v>9</v>
      </c>
      <c r="AM6" s="12">
        <v>4</v>
      </c>
      <c r="AN6" s="14">
        <v>4</v>
      </c>
      <c r="AO6" s="99"/>
      <c r="AP6" s="5" t="s">
        <v>9</v>
      </c>
      <c r="AQ6" s="12">
        <v>4</v>
      </c>
      <c r="AR6" s="14">
        <v>4</v>
      </c>
      <c r="AS6" s="99"/>
      <c r="AT6" s="5" t="s">
        <v>9</v>
      </c>
      <c r="AU6" s="12">
        <v>4</v>
      </c>
      <c r="AV6" s="14">
        <v>4</v>
      </c>
      <c r="AW6" s="99"/>
      <c r="AX6" s="5" t="s">
        <v>9</v>
      </c>
      <c r="AY6" s="12">
        <v>4</v>
      </c>
      <c r="AZ6" s="14">
        <v>4</v>
      </c>
      <c r="BA6" s="99"/>
      <c r="BB6" s="5" t="s">
        <v>9</v>
      </c>
      <c r="BC6" s="12">
        <v>4</v>
      </c>
      <c r="BD6" s="14">
        <v>4</v>
      </c>
      <c r="BE6" s="99"/>
      <c r="BF6" s="5" t="s">
        <v>9</v>
      </c>
      <c r="BG6" s="12">
        <v>4</v>
      </c>
      <c r="BH6" s="14">
        <v>4</v>
      </c>
      <c r="BI6" s="99"/>
      <c r="BJ6" s="5" t="s">
        <v>9</v>
      </c>
      <c r="BK6" s="12">
        <v>4</v>
      </c>
      <c r="BL6" s="14">
        <v>4</v>
      </c>
      <c r="BM6" s="99"/>
      <c r="BN6" s="5" t="s">
        <v>9</v>
      </c>
      <c r="BO6" s="12">
        <v>4</v>
      </c>
      <c r="BP6" s="14">
        <v>4</v>
      </c>
      <c r="BQ6" s="99"/>
      <c r="BR6" s="5" t="s">
        <v>9</v>
      </c>
      <c r="BS6" s="12">
        <v>4</v>
      </c>
      <c r="BT6" s="14">
        <v>4</v>
      </c>
      <c r="BU6" s="99"/>
      <c r="BV6" s="5" t="s">
        <v>9</v>
      </c>
      <c r="BW6" s="12">
        <v>4</v>
      </c>
      <c r="BX6" s="14">
        <v>4</v>
      </c>
      <c r="BY6" s="99"/>
      <c r="BZ6" s="5" t="s">
        <v>9</v>
      </c>
      <c r="CA6" s="12">
        <v>4</v>
      </c>
      <c r="CB6" s="14">
        <v>4</v>
      </c>
      <c r="CC6" s="99"/>
      <c r="CD6" s="5" t="s">
        <v>9</v>
      </c>
      <c r="CE6" s="12">
        <v>4</v>
      </c>
      <c r="CF6" s="14">
        <v>4</v>
      </c>
      <c r="CG6" s="99"/>
      <c r="CH6" s="5" t="s">
        <v>9</v>
      </c>
      <c r="CI6" s="12">
        <v>4</v>
      </c>
      <c r="CJ6" s="14">
        <v>4</v>
      </c>
      <c r="CK6" s="99"/>
      <c r="CL6" s="5" t="s">
        <v>9</v>
      </c>
      <c r="CM6" s="12">
        <v>4</v>
      </c>
      <c r="CN6" s="14">
        <v>4</v>
      </c>
      <c r="CO6" s="99"/>
      <c r="CP6" s="5" t="s">
        <v>9</v>
      </c>
      <c r="CQ6" s="12">
        <v>4</v>
      </c>
      <c r="CR6" s="14">
        <v>4</v>
      </c>
      <c r="CS6" s="99"/>
      <c r="CT6" s="5" t="s">
        <v>9</v>
      </c>
      <c r="CU6" s="12">
        <v>4</v>
      </c>
      <c r="CV6" s="14">
        <v>4</v>
      </c>
      <c r="CW6" s="99"/>
      <c r="CX6" s="5" t="s">
        <v>9</v>
      </c>
      <c r="CY6" s="12">
        <v>4</v>
      </c>
      <c r="CZ6" s="14">
        <v>4</v>
      </c>
      <c r="DA6" s="99"/>
      <c r="DB6" s="5" t="s">
        <v>9</v>
      </c>
      <c r="DC6" s="12">
        <v>4</v>
      </c>
      <c r="DD6" s="14">
        <v>4</v>
      </c>
      <c r="DE6" s="99"/>
      <c r="DF6" s="5" t="s">
        <v>9</v>
      </c>
      <c r="DG6" s="12">
        <v>4</v>
      </c>
      <c r="DH6" s="14">
        <v>4</v>
      </c>
      <c r="DI6" s="99"/>
      <c r="DJ6" s="5" t="s">
        <v>9</v>
      </c>
      <c r="DK6" s="12">
        <v>4</v>
      </c>
      <c r="DL6" s="14">
        <v>4</v>
      </c>
      <c r="DM6" s="99"/>
      <c r="DN6" s="5" t="s">
        <v>9</v>
      </c>
      <c r="DO6" s="12">
        <v>4</v>
      </c>
      <c r="DP6" s="14">
        <v>4</v>
      </c>
      <c r="DQ6" s="99"/>
      <c r="DR6" s="5" t="s">
        <v>9</v>
      </c>
      <c r="DS6" s="12">
        <v>4</v>
      </c>
      <c r="DT6" s="14">
        <v>4</v>
      </c>
      <c r="DU6" s="99"/>
      <c r="DV6" s="5" t="s">
        <v>9</v>
      </c>
      <c r="DW6" s="12">
        <v>4</v>
      </c>
      <c r="DX6" s="14">
        <v>4</v>
      </c>
      <c r="DY6" s="99"/>
      <c r="DZ6" s="5" t="s">
        <v>9</v>
      </c>
      <c r="EA6" s="12">
        <v>4</v>
      </c>
      <c r="EB6" s="14">
        <v>4</v>
      </c>
      <c r="EC6" s="99"/>
      <c r="ED6" s="5" t="s">
        <v>9</v>
      </c>
      <c r="EE6" s="12">
        <v>4</v>
      </c>
      <c r="EF6" s="14">
        <v>1</v>
      </c>
    </row>
    <row r="7" spans="1:136" ht="25.8" thickBot="1" x14ac:dyDescent="0.65">
      <c r="A7" s="99" t="s">
        <v>23</v>
      </c>
      <c r="B7" s="5" t="s">
        <v>50</v>
      </c>
      <c r="C7" s="12">
        <v>7</v>
      </c>
      <c r="D7" s="14">
        <v>5</v>
      </c>
      <c r="E7" s="99" t="s">
        <v>23</v>
      </c>
      <c r="F7" s="5" t="s">
        <v>50</v>
      </c>
      <c r="G7" s="12">
        <v>7</v>
      </c>
      <c r="H7" s="14">
        <v>5</v>
      </c>
      <c r="I7" s="99" t="s">
        <v>23</v>
      </c>
      <c r="J7" s="5" t="s">
        <v>50</v>
      </c>
      <c r="K7" s="12">
        <v>7</v>
      </c>
      <c r="L7" s="14">
        <v>5</v>
      </c>
      <c r="M7" s="99" t="s">
        <v>23</v>
      </c>
      <c r="N7" s="5" t="s">
        <v>50</v>
      </c>
      <c r="O7" s="12">
        <v>7</v>
      </c>
      <c r="P7" s="14">
        <v>7</v>
      </c>
      <c r="Q7" s="99" t="s">
        <v>23</v>
      </c>
      <c r="R7" s="5" t="s">
        <v>50</v>
      </c>
      <c r="S7" s="12">
        <v>7</v>
      </c>
      <c r="T7" s="14">
        <v>5</v>
      </c>
      <c r="U7" s="99" t="s">
        <v>23</v>
      </c>
      <c r="V7" s="5" t="s">
        <v>50</v>
      </c>
      <c r="W7" s="12">
        <v>7</v>
      </c>
      <c r="X7" s="14">
        <v>5</v>
      </c>
      <c r="Y7" s="99" t="s">
        <v>23</v>
      </c>
      <c r="Z7" s="5" t="s">
        <v>50</v>
      </c>
      <c r="AA7" s="12">
        <v>7</v>
      </c>
      <c r="AB7" s="14">
        <v>5</v>
      </c>
      <c r="AC7" s="99" t="s">
        <v>23</v>
      </c>
      <c r="AD7" s="5" t="s">
        <v>50</v>
      </c>
      <c r="AE7" s="12">
        <v>7</v>
      </c>
      <c r="AF7" s="14">
        <v>5</v>
      </c>
      <c r="AG7" s="99" t="s">
        <v>23</v>
      </c>
      <c r="AH7" s="5" t="s">
        <v>50</v>
      </c>
      <c r="AI7" s="12">
        <v>7</v>
      </c>
      <c r="AJ7" s="14">
        <v>5</v>
      </c>
      <c r="AK7" s="99" t="s">
        <v>23</v>
      </c>
      <c r="AL7" s="5" t="s">
        <v>50</v>
      </c>
      <c r="AM7" s="12">
        <v>7</v>
      </c>
      <c r="AN7" s="14">
        <v>5</v>
      </c>
      <c r="AO7" s="99" t="s">
        <v>23</v>
      </c>
      <c r="AP7" s="5" t="s">
        <v>50</v>
      </c>
      <c r="AQ7" s="12">
        <v>7</v>
      </c>
      <c r="AR7" s="14">
        <v>5</v>
      </c>
      <c r="AS7" s="99" t="s">
        <v>23</v>
      </c>
      <c r="AT7" s="5" t="s">
        <v>50</v>
      </c>
      <c r="AU7" s="12">
        <v>7</v>
      </c>
      <c r="AV7" s="14">
        <v>5</v>
      </c>
      <c r="AW7" s="99" t="s">
        <v>23</v>
      </c>
      <c r="AX7" s="5" t="s">
        <v>50</v>
      </c>
      <c r="AY7" s="12">
        <v>7</v>
      </c>
      <c r="AZ7" s="14">
        <v>5</v>
      </c>
      <c r="BA7" s="99" t="s">
        <v>23</v>
      </c>
      <c r="BB7" s="5" t="s">
        <v>50</v>
      </c>
      <c r="BC7" s="12">
        <v>7</v>
      </c>
      <c r="BD7" s="14">
        <v>5</v>
      </c>
      <c r="BE7" s="99" t="s">
        <v>23</v>
      </c>
      <c r="BF7" s="5" t="s">
        <v>50</v>
      </c>
      <c r="BG7" s="12">
        <v>7</v>
      </c>
      <c r="BH7" s="14">
        <v>5</v>
      </c>
      <c r="BI7" s="99" t="s">
        <v>23</v>
      </c>
      <c r="BJ7" s="5" t="s">
        <v>50</v>
      </c>
      <c r="BK7" s="12">
        <v>7</v>
      </c>
      <c r="BL7" s="14">
        <v>5</v>
      </c>
      <c r="BM7" s="99" t="s">
        <v>23</v>
      </c>
      <c r="BN7" s="5" t="s">
        <v>50</v>
      </c>
      <c r="BO7" s="12">
        <v>7</v>
      </c>
      <c r="BP7" s="14">
        <v>5</v>
      </c>
      <c r="BQ7" s="99" t="s">
        <v>23</v>
      </c>
      <c r="BR7" s="5" t="s">
        <v>50</v>
      </c>
      <c r="BS7" s="12">
        <v>7</v>
      </c>
      <c r="BT7" s="14">
        <v>5</v>
      </c>
      <c r="BU7" s="99" t="s">
        <v>23</v>
      </c>
      <c r="BV7" s="5" t="s">
        <v>50</v>
      </c>
      <c r="BW7" s="12">
        <v>7</v>
      </c>
      <c r="BX7" s="14">
        <v>5</v>
      </c>
      <c r="BY7" s="99" t="s">
        <v>23</v>
      </c>
      <c r="BZ7" s="5" t="s">
        <v>50</v>
      </c>
      <c r="CA7" s="12">
        <v>7</v>
      </c>
      <c r="CB7" s="14">
        <v>5</v>
      </c>
      <c r="CC7" s="99" t="s">
        <v>23</v>
      </c>
      <c r="CD7" s="5" t="s">
        <v>50</v>
      </c>
      <c r="CE7" s="12">
        <v>7</v>
      </c>
      <c r="CF7" s="14">
        <v>5</v>
      </c>
      <c r="CG7" s="99" t="s">
        <v>23</v>
      </c>
      <c r="CH7" s="5" t="s">
        <v>50</v>
      </c>
      <c r="CI7" s="12">
        <v>3</v>
      </c>
      <c r="CJ7" s="14">
        <v>1</v>
      </c>
      <c r="CK7" s="99" t="s">
        <v>23</v>
      </c>
      <c r="CL7" s="5" t="s">
        <v>50</v>
      </c>
      <c r="CM7" s="12">
        <v>7</v>
      </c>
      <c r="CN7" s="14">
        <v>5</v>
      </c>
      <c r="CO7" s="99" t="s">
        <v>23</v>
      </c>
      <c r="CP7" s="5" t="s">
        <v>50</v>
      </c>
      <c r="CQ7" s="12">
        <v>7</v>
      </c>
      <c r="CR7" s="14">
        <v>5</v>
      </c>
      <c r="CS7" s="99" t="s">
        <v>23</v>
      </c>
      <c r="CT7" s="5" t="s">
        <v>50</v>
      </c>
      <c r="CU7" s="12">
        <v>7</v>
      </c>
      <c r="CV7" s="14">
        <v>5</v>
      </c>
      <c r="CW7" s="99" t="s">
        <v>23</v>
      </c>
      <c r="CX7" s="5" t="s">
        <v>50</v>
      </c>
      <c r="CY7" s="12">
        <v>7</v>
      </c>
      <c r="CZ7" s="14">
        <v>5</v>
      </c>
      <c r="DA7" s="99" t="s">
        <v>23</v>
      </c>
      <c r="DB7" s="5" t="s">
        <v>50</v>
      </c>
      <c r="DC7" s="12">
        <v>7</v>
      </c>
      <c r="DD7" s="14">
        <v>5</v>
      </c>
      <c r="DE7" s="99" t="s">
        <v>23</v>
      </c>
      <c r="DF7" s="5" t="s">
        <v>50</v>
      </c>
      <c r="DG7" s="12">
        <v>7</v>
      </c>
      <c r="DH7" s="14">
        <v>5</v>
      </c>
      <c r="DI7" s="99" t="s">
        <v>23</v>
      </c>
      <c r="DJ7" s="5" t="s">
        <v>50</v>
      </c>
      <c r="DK7" s="12">
        <v>7</v>
      </c>
      <c r="DL7" s="14">
        <v>5</v>
      </c>
      <c r="DM7" s="99" t="s">
        <v>23</v>
      </c>
      <c r="DN7" s="5" t="s">
        <v>50</v>
      </c>
      <c r="DO7" s="12">
        <v>7</v>
      </c>
      <c r="DP7" s="14">
        <v>5</v>
      </c>
      <c r="DQ7" s="99" t="s">
        <v>23</v>
      </c>
      <c r="DR7" s="5" t="s">
        <v>50</v>
      </c>
      <c r="DS7" s="12">
        <v>7</v>
      </c>
      <c r="DT7" s="14">
        <v>5</v>
      </c>
      <c r="DU7" s="99" t="s">
        <v>23</v>
      </c>
      <c r="DV7" s="5" t="s">
        <v>50</v>
      </c>
      <c r="DW7" s="12">
        <v>7</v>
      </c>
      <c r="DX7" s="14">
        <v>5</v>
      </c>
      <c r="DY7" s="99" t="s">
        <v>23</v>
      </c>
      <c r="DZ7" s="5" t="s">
        <v>50</v>
      </c>
      <c r="EA7" s="12">
        <v>7</v>
      </c>
      <c r="EB7" s="14">
        <v>5</v>
      </c>
      <c r="EC7" s="99" t="s">
        <v>23</v>
      </c>
      <c r="ED7" s="5" t="s">
        <v>50</v>
      </c>
      <c r="EE7" s="12">
        <v>7</v>
      </c>
      <c r="EF7" s="14">
        <v>1</v>
      </c>
    </row>
    <row r="8" spans="1:136" ht="25.8" thickBot="1" x14ac:dyDescent="0.65">
      <c r="A8" s="99"/>
      <c r="B8" s="5" t="s">
        <v>10</v>
      </c>
      <c r="C8" s="12">
        <v>7</v>
      </c>
      <c r="D8" s="14">
        <v>6</v>
      </c>
      <c r="E8" s="99"/>
      <c r="F8" s="5" t="s">
        <v>10</v>
      </c>
      <c r="G8" s="12">
        <v>7</v>
      </c>
      <c r="H8" s="14">
        <v>6</v>
      </c>
      <c r="I8" s="99"/>
      <c r="J8" s="5" t="s">
        <v>10</v>
      </c>
      <c r="K8" s="12">
        <v>7</v>
      </c>
      <c r="L8" s="14">
        <v>6</v>
      </c>
      <c r="M8" s="99"/>
      <c r="N8" s="5" t="s">
        <v>10</v>
      </c>
      <c r="O8" s="12">
        <v>7</v>
      </c>
      <c r="P8" s="14">
        <v>7</v>
      </c>
      <c r="Q8" s="99"/>
      <c r="R8" s="5" t="s">
        <v>10</v>
      </c>
      <c r="S8" s="12">
        <v>7</v>
      </c>
      <c r="T8" s="14">
        <v>6</v>
      </c>
      <c r="U8" s="99"/>
      <c r="V8" s="5" t="s">
        <v>10</v>
      </c>
      <c r="W8" s="12">
        <v>7</v>
      </c>
      <c r="X8" s="14">
        <v>6</v>
      </c>
      <c r="Y8" s="99"/>
      <c r="Z8" s="5" t="s">
        <v>10</v>
      </c>
      <c r="AA8" s="12">
        <v>7</v>
      </c>
      <c r="AB8" s="14">
        <v>6</v>
      </c>
      <c r="AC8" s="99"/>
      <c r="AD8" s="5" t="s">
        <v>10</v>
      </c>
      <c r="AE8" s="12">
        <v>7</v>
      </c>
      <c r="AF8" s="14">
        <v>6</v>
      </c>
      <c r="AG8" s="99"/>
      <c r="AH8" s="5" t="s">
        <v>10</v>
      </c>
      <c r="AI8" s="12">
        <v>7</v>
      </c>
      <c r="AJ8" s="14">
        <v>6</v>
      </c>
      <c r="AK8" s="99"/>
      <c r="AL8" s="5" t="s">
        <v>10</v>
      </c>
      <c r="AM8" s="12">
        <v>7</v>
      </c>
      <c r="AN8" s="14">
        <v>6</v>
      </c>
      <c r="AO8" s="99"/>
      <c r="AP8" s="5" t="s">
        <v>10</v>
      </c>
      <c r="AQ8" s="12">
        <v>7</v>
      </c>
      <c r="AR8" s="14">
        <v>6</v>
      </c>
      <c r="AS8" s="99"/>
      <c r="AT8" s="5" t="s">
        <v>10</v>
      </c>
      <c r="AU8" s="12">
        <v>7</v>
      </c>
      <c r="AV8" s="14">
        <v>6</v>
      </c>
      <c r="AW8" s="99"/>
      <c r="AX8" s="5" t="s">
        <v>10</v>
      </c>
      <c r="AY8" s="12">
        <v>7</v>
      </c>
      <c r="AZ8" s="14">
        <v>6</v>
      </c>
      <c r="BA8" s="99"/>
      <c r="BB8" s="5" t="s">
        <v>10</v>
      </c>
      <c r="BC8" s="12">
        <v>7</v>
      </c>
      <c r="BD8" s="14">
        <v>6</v>
      </c>
      <c r="BE8" s="99"/>
      <c r="BF8" s="5" t="s">
        <v>10</v>
      </c>
      <c r="BG8" s="12">
        <v>7</v>
      </c>
      <c r="BH8" s="14">
        <v>6</v>
      </c>
      <c r="BI8" s="99"/>
      <c r="BJ8" s="5" t="s">
        <v>10</v>
      </c>
      <c r="BK8" s="12">
        <v>7</v>
      </c>
      <c r="BL8" s="14">
        <v>6</v>
      </c>
      <c r="BM8" s="99"/>
      <c r="BN8" s="5" t="s">
        <v>10</v>
      </c>
      <c r="BO8" s="12">
        <v>7</v>
      </c>
      <c r="BP8" s="14">
        <v>6</v>
      </c>
      <c r="BQ8" s="99"/>
      <c r="BR8" s="5" t="s">
        <v>10</v>
      </c>
      <c r="BS8" s="12">
        <v>7</v>
      </c>
      <c r="BT8" s="14">
        <v>6</v>
      </c>
      <c r="BU8" s="99"/>
      <c r="BV8" s="5" t="s">
        <v>10</v>
      </c>
      <c r="BW8" s="12">
        <v>7</v>
      </c>
      <c r="BX8" s="14">
        <v>6</v>
      </c>
      <c r="BY8" s="99"/>
      <c r="BZ8" s="5" t="s">
        <v>10</v>
      </c>
      <c r="CA8" s="12">
        <v>7</v>
      </c>
      <c r="CB8" s="14">
        <v>6</v>
      </c>
      <c r="CC8" s="99"/>
      <c r="CD8" s="5" t="s">
        <v>10</v>
      </c>
      <c r="CE8" s="12">
        <v>7</v>
      </c>
      <c r="CF8" s="14">
        <v>6</v>
      </c>
      <c r="CG8" s="99"/>
      <c r="CH8" s="5" t="s">
        <v>10</v>
      </c>
      <c r="CI8" s="12">
        <v>5</v>
      </c>
      <c r="CJ8" s="14">
        <v>4</v>
      </c>
      <c r="CK8" s="99"/>
      <c r="CL8" s="5" t="s">
        <v>10</v>
      </c>
      <c r="CM8" s="12">
        <v>7</v>
      </c>
      <c r="CN8" s="14">
        <v>6</v>
      </c>
      <c r="CO8" s="99"/>
      <c r="CP8" s="5" t="s">
        <v>10</v>
      </c>
      <c r="CQ8" s="12">
        <v>7</v>
      </c>
      <c r="CR8" s="14">
        <v>6</v>
      </c>
      <c r="CS8" s="99"/>
      <c r="CT8" s="5" t="s">
        <v>10</v>
      </c>
      <c r="CU8" s="12">
        <v>7</v>
      </c>
      <c r="CV8" s="14">
        <v>6</v>
      </c>
      <c r="CW8" s="99"/>
      <c r="CX8" s="5" t="s">
        <v>10</v>
      </c>
      <c r="CY8" s="12">
        <v>7</v>
      </c>
      <c r="CZ8" s="14">
        <v>6</v>
      </c>
      <c r="DA8" s="99"/>
      <c r="DB8" s="5" t="s">
        <v>10</v>
      </c>
      <c r="DC8" s="12">
        <v>7</v>
      </c>
      <c r="DD8" s="14">
        <v>6</v>
      </c>
      <c r="DE8" s="99"/>
      <c r="DF8" s="5" t="s">
        <v>10</v>
      </c>
      <c r="DG8" s="12">
        <v>7</v>
      </c>
      <c r="DH8" s="14">
        <v>6</v>
      </c>
      <c r="DI8" s="99"/>
      <c r="DJ8" s="5" t="s">
        <v>10</v>
      </c>
      <c r="DK8" s="12">
        <v>7</v>
      </c>
      <c r="DL8" s="14">
        <v>6</v>
      </c>
      <c r="DM8" s="99"/>
      <c r="DN8" s="5" t="s">
        <v>10</v>
      </c>
      <c r="DO8" s="12">
        <v>7</v>
      </c>
      <c r="DP8" s="14">
        <v>6</v>
      </c>
      <c r="DQ8" s="99"/>
      <c r="DR8" s="5" t="s">
        <v>10</v>
      </c>
      <c r="DS8" s="12">
        <v>7</v>
      </c>
      <c r="DT8" s="14">
        <v>6</v>
      </c>
      <c r="DU8" s="99"/>
      <c r="DV8" s="5" t="s">
        <v>10</v>
      </c>
      <c r="DW8" s="12">
        <v>7</v>
      </c>
      <c r="DX8" s="14">
        <v>6</v>
      </c>
      <c r="DY8" s="99"/>
      <c r="DZ8" s="5" t="s">
        <v>10</v>
      </c>
      <c r="EA8" s="12">
        <v>7</v>
      </c>
      <c r="EB8" s="14">
        <v>6</v>
      </c>
      <c r="EC8" s="99"/>
      <c r="ED8" s="5" t="s">
        <v>10</v>
      </c>
      <c r="EE8" s="12">
        <v>7</v>
      </c>
      <c r="EF8" s="14">
        <v>1</v>
      </c>
    </row>
    <row r="9" spans="1:136" ht="25.8" thickBot="1" x14ac:dyDescent="0.65">
      <c r="A9" s="99"/>
      <c r="B9" s="5" t="s">
        <v>51</v>
      </c>
      <c r="C9" s="12">
        <v>5</v>
      </c>
      <c r="D9" s="14">
        <v>5</v>
      </c>
      <c r="E9" s="99"/>
      <c r="F9" s="5" t="s">
        <v>51</v>
      </c>
      <c r="G9" s="12">
        <v>5</v>
      </c>
      <c r="H9" s="14">
        <v>5</v>
      </c>
      <c r="I9" s="99"/>
      <c r="J9" s="5" t="s">
        <v>51</v>
      </c>
      <c r="K9" s="12">
        <v>5</v>
      </c>
      <c r="L9" s="14">
        <v>5</v>
      </c>
      <c r="M9" s="99"/>
      <c r="N9" s="5" t="s">
        <v>51</v>
      </c>
      <c r="O9" s="12">
        <v>5</v>
      </c>
      <c r="P9" s="14">
        <v>5</v>
      </c>
      <c r="Q9" s="99"/>
      <c r="R9" s="5" t="s">
        <v>51</v>
      </c>
      <c r="S9" s="12">
        <v>5</v>
      </c>
      <c r="T9" s="14">
        <v>5</v>
      </c>
      <c r="U9" s="99"/>
      <c r="V9" s="5" t="s">
        <v>51</v>
      </c>
      <c r="W9" s="12">
        <v>5</v>
      </c>
      <c r="X9" s="14">
        <v>5</v>
      </c>
      <c r="Y9" s="99"/>
      <c r="Z9" s="5" t="s">
        <v>51</v>
      </c>
      <c r="AA9" s="12">
        <v>5</v>
      </c>
      <c r="AB9" s="14">
        <v>5</v>
      </c>
      <c r="AC9" s="99"/>
      <c r="AD9" s="5" t="s">
        <v>51</v>
      </c>
      <c r="AE9" s="12">
        <v>5</v>
      </c>
      <c r="AF9" s="14">
        <v>5</v>
      </c>
      <c r="AG9" s="99"/>
      <c r="AH9" s="5" t="s">
        <v>51</v>
      </c>
      <c r="AI9" s="12">
        <v>5</v>
      </c>
      <c r="AJ9" s="14">
        <v>5</v>
      </c>
      <c r="AK9" s="99"/>
      <c r="AL9" s="5" t="s">
        <v>51</v>
      </c>
      <c r="AM9" s="12">
        <v>5</v>
      </c>
      <c r="AN9" s="14">
        <v>5</v>
      </c>
      <c r="AO9" s="99"/>
      <c r="AP9" s="5" t="s">
        <v>51</v>
      </c>
      <c r="AQ9" s="12">
        <v>5</v>
      </c>
      <c r="AR9" s="14">
        <v>5</v>
      </c>
      <c r="AS9" s="99"/>
      <c r="AT9" s="5" t="s">
        <v>51</v>
      </c>
      <c r="AU9" s="12">
        <v>5</v>
      </c>
      <c r="AV9" s="14">
        <v>5</v>
      </c>
      <c r="AW9" s="99"/>
      <c r="AX9" s="5" t="s">
        <v>51</v>
      </c>
      <c r="AY9" s="12">
        <v>5</v>
      </c>
      <c r="AZ9" s="14">
        <v>5</v>
      </c>
      <c r="BA9" s="99"/>
      <c r="BB9" s="5" t="s">
        <v>51</v>
      </c>
      <c r="BC9" s="12">
        <v>5</v>
      </c>
      <c r="BD9" s="14">
        <v>5</v>
      </c>
      <c r="BE9" s="99"/>
      <c r="BF9" s="5" t="s">
        <v>51</v>
      </c>
      <c r="BG9" s="12">
        <v>5</v>
      </c>
      <c r="BH9" s="14">
        <v>5</v>
      </c>
      <c r="BI9" s="99"/>
      <c r="BJ9" s="5" t="s">
        <v>51</v>
      </c>
      <c r="BK9" s="12">
        <v>5</v>
      </c>
      <c r="BL9" s="14">
        <v>5</v>
      </c>
      <c r="BM9" s="99"/>
      <c r="BN9" s="5" t="s">
        <v>51</v>
      </c>
      <c r="BO9" s="12">
        <v>5</v>
      </c>
      <c r="BP9" s="14">
        <v>5</v>
      </c>
      <c r="BQ9" s="99"/>
      <c r="BR9" s="5" t="s">
        <v>51</v>
      </c>
      <c r="BS9" s="12">
        <v>5</v>
      </c>
      <c r="BT9" s="14">
        <v>5</v>
      </c>
      <c r="BU9" s="99"/>
      <c r="BV9" s="5" t="s">
        <v>51</v>
      </c>
      <c r="BW9" s="12">
        <v>5</v>
      </c>
      <c r="BX9" s="14">
        <v>5</v>
      </c>
      <c r="BY9" s="99"/>
      <c r="BZ9" s="5" t="s">
        <v>51</v>
      </c>
      <c r="CA9" s="12">
        <v>5</v>
      </c>
      <c r="CB9" s="14">
        <v>5</v>
      </c>
      <c r="CC9" s="99"/>
      <c r="CD9" s="5" t="s">
        <v>51</v>
      </c>
      <c r="CE9" s="12">
        <v>5</v>
      </c>
      <c r="CF9" s="14">
        <v>5</v>
      </c>
      <c r="CG9" s="99"/>
      <c r="CH9" s="5" t="s">
        <v>51</v>
      </c>
      <c r="CI9" s="12">
        <v>5</v>
      </c>
      <c r="CJ9" s="14">
        <v>5</v>
      </c>
      <c r="CK9" s="99"/>
      <c r="CL9" s="5" t="s">
        <v>51</v>
      </c>
      <c r="CM9" s="12">
        <v>5</v>
      </c>
      <c r="CN9" s="14">
        <v>5</v>
      </c>
      <c r="CO9" s="99"/>
      <c r="CP9" s="5" t="s">
        <v>51</v>
      </c>
      <c r="CQ9" s="12">
        <v>5</v>
      </c>
      <c r="CR9" s="14">
        <v>5</v>
      </c>
      <c r="CS9" s="99"/>
      <c r="CT9" s="5" t="s">
        <v>51</v>
      </c>
      <c r="CU9" s="12">
        <v>5</v>
      </c>
      <c r="CV9" s="14">
        <v>5</v>
      </c>
      <c r="CW9" s="99"/>
      <c r="CX9" s="5" t="s">
        <v>51</v>
      </c>
      <c r="CY9" s="12">
        <v>5</v>
      </c>
      <c r="CZ9" s="14">
        <v>5</v>
      </c>
      <c r="DA9" s="99"/>
      <c r="DB9" s="5" t="s">
        <v>51</v>
      </c>
      <c r="DC9" s="12">
        <v>5</v>
      </c>
      <c r="DD9" s="14">
        <v>5</v>
      </c>
      <c r="DE9" s="99"/>
      <c r="DF9" s="5" t="s">
        <v>51</v>
      </c>
      <c r="DG9" s="12">
        <v>5</v>
      </c>
      <c r="DH9" s="14">
        <v>5</v>
      </c>
      <c r="DI9" s="99"/>
      <c r="DJ9" s="5" t="s">
        <v>51</v>
      </c>
      <c r="DK9" s="12">
        <v>5</v>
      </c>
      <c r="DL9" s="14">
        <v>5</v>
      </c>
      <c r="DM9" s="99"/>
      <c r="DN9" s="5" t="s">
        <v>51</v>
      </c>
      <c r="DO9" s="12">
        <v>5</v>
      </c>
      <c r="DP9" s="14">
        <v>5</v>
      </c>
      <c r="DQ9" s="99"/>
      <c r="DR9" s="5" t="s">
        <v>51</v>
      </c>
      <c r="DS9" s="12">
        <v>5</v>
      </c>
      <c r="DT9" s="14">
        <v>5</v>
      </c>
      <c r="DU9" s="99"/>
      <c r="DV9" s="5" t="s">
        <v>51</v>
      </c>
      <c r="DW9" s="12">
        <v>5</v>
      </c>
      <c r="DX9" s="14">
        <v>5</v>
      </c>
      <c r="DY9" s="99"/>
      <c r="DZ9" s="5" t="s">
        <v>51</v>
      </c>
      <c r="EA9" s="12">
        <v>5</v>
      </c>
      <c r="EB9" s="14">
        <v>5</v>
      </c>
      <c r="EC9" s="99"/>
      <c r="ED9" s="5" t="s">
        <v>51</v>
      </c>
      <c r="EE9" s="12">
        <v>5</v>
      </c>
      <c r="EF9" s="14">
        <v>1</v>
      </c>
    </row>
    <row r="10" spans="1:136" ht="25.8" thickBot="1" x14ac:dyDescent="0.65">
      <c r="A10" s="99"/>
      <c r="B10" s="5" t="s">
        <v>52</v>
      </c>
      <c r="C10" s="12">
        <v>4</v>
      </c>
      <c r="D10" s="14">
        <v>4</v>
      </c>
      <c r="E10" s="99"/>
      <c r="F10" s="5" t="s">
        <v>52</v>
      </c>
      <c r="G10" s="12">
        <v>4</v>
      </c>
      <c r="H10" s="14">
        <v>4</v>
      </c>
      <c r="I10" s="99"/>
      <c r="J10" s="5" t="s">
        <v>52</v>
      </c>
      <c r="K10" s="12">
        <v>4</v>
      </c>
      <c r="L10" s="14">
        <v>4</v>
      </c>
      <c r="M10" s="99"/>
      <c r="N10" s="5" t="s">
        <v>52</v>
      </c>
      <c r="O10" s="12">
        <v>4</v>
      </c>
      <c r="P10" s="14">
        <v>4</v>
      </c>
      <c r="Q10" s="99"/>
      <c r="R10" s="5" t="s">
        <v>52</v>
      </c>
      <c r="S10" s="12">
        <v>4</v>
      </c>
      <c r="T10" s="14">
        <v>4</v>
      </c>
      <c r="U10" s="99"/>
      <c r="V10" s="5" t="s">
        <v>52</v>
      </c>
      <c r="W10" s="12">
        <v>4</v>
      </c>
      <c r="X10" s="14">
        <v>4</v>
      </c>
      <c r="Y10" s="99"/>
      <c r="Z10" s="5" t="s">
        <v>52</v>
      </c>
      <c r="AA10" s="12">
        <v>4</v>
      </c>
      <c r="AB10" s="14">
        <v>4</v>
      </c>
      <c r="AC10" s="99"/>
      <c r="AD10" s="5" t="s">
        <v>52</v>
      </c>
      <c r="AE10" s="12">
        <v>4</v>
      </c>
      <c r="AF10" s="14">
        <v>4</v>
      </c>
      <c r="AG10" s="99"/>
      <c r="AH10" s="5" t="s">
        <v>52</v>
      </c>
      <c r="AI10" s="12">
        <v>4</v>
      </c>
      <c r="AJ10" s="14">
        <v>4</v>
      </c>
      <c r="AK10" s="99"/>
      <c r="AL10" s="5" t="s">
        <v>52</v>
      </c>
      <c r="AM10" s="12">
        <v>4</v>
      </c>
      <c r="AN10" s="14">
        <v>4</v>
      </c>
      <c r="AO10" s="99"/>
      <c r="AP10" s="5" t="s">
        <v>52</v>
      </c>
      <c r="AQ10" s="12">
        <v>4</v>
      </c>
      <c r="AR10" s="14">
        <v>4</v>
      </c>
      <c r="AS10" s="99"/>
      <c r="AT10" s="5" t="s">
        <v>52</v>
      </c>
      <c r="AU10" s="12">
        <v>4</v>
      </c>
      <c r="AV10" s="14">
        <v>4</v>
      </c>
      <c r="AW10" s="99"/>
      <c r="AX10" s="5" t="s">
        <v>52</v>
      </c>
      <c r="AY10" s="12">
        <v>4</v>
      </c>
      <c r="AZ10" s="14">
        <v>4</v>
      </c>
      <c r="BA10" s="99"/>
      <c r="BB10" s="5" t="s">
        <v>52</v>
      </c>
      <c r="BC10" s="12">
        <v>4</v>
      </c>
      <c r="BD10" s="14">
        <v>4</v>
      </c>
      <c r="BE10" s="99"/>
      <c r="BF10" s="5" t="s">
        <v>52</v>
      </c>
      <c r="BG10" s="12">
        <v>4</v>
      </c>
      <c r="BH10" s="14">
        <v>4</v>
      </c>
      <c r="BI10" s="99"/>
      <c r="BJ10" s="5" t="s">
        <v>52</v>
      </c>
      <c r="BK10" s="12">
        <v>4</v>
      </c>
      <c r="BL10" s="14">
        <v>4</v>
      </c>
      <c r="BM10" s="99"/>
      <c r="BN10" s="5" t="s">
        <v>52</v>
      </c>
      <c r="BO10" s="12">
        <v>4</v>
      </c>
      <c r="BP10" s="14">
        <v>4</v>
      </c>
      <c r="BQ10" s="99"/>
      <c r="BR10" s="5" t="s">
        <v>52</v>
      </c>
      <c r="BS10" s="12">
        <v>4</v>
      </c>
      <c r="BT10" s="14">
        <v>4</v>
      </c>
      <c r="BU10" s="99"/>
      <c r="BV10" s="5" t="s">
        <v>52</v>
      </c>
      <c r="BW10" s="12">
        <v>4</v>
      </c>
      <c r="BX10" s="14">
        <v>4</v>
      </c>
      <c r="BY10" s="99"/>
      <c r="BZ10" s="5" t="s">
        <v>52</v>
      </c>
      <c r="CA10" s="12">
        <v>4</v>
      </c>
      <c r="CB10" s="14">
        <v>4</v>
      </c>
      <c r="CC10" s="99"/>
      <c r="CD10" s="5" t="s">
        <v>52</v>
      </c>
      <c r="CE10" s="12">
        <v>4</v>
      </c>
      <c r="CF10" s="14">
        <v>4</v>
      </c>
      <c r="CG10" s="99"/>
      <c r="CH10" s="5" t="s">
        <v>52</v>
      </c>
      <c r="CI10" s="12">
        <v>4</v>
      </c>
      <c r="CJ10" s="14">
        <v>4</v>
      </c>
      <c r="CK10" s="99"/>
      <c r="CL10" s="5" t="s">
        <v>52</v>
      </c>
      <c r="CM10" s="12">
        <v>4</v>
      </c>
      <c r="CN10" s="14">
        <v>4</v>
      </c>
      <c r="CO10" s="99"/>
      <c r="CP10" s="5" t="s">
        <v>52</v>
      </c>
      <c r="CQ10" s="12">
        <v>4</v>
      </c>
      <c r="CR10" s="14">
        <v>4</v>
      </c>
      <c r="CS10" s="99"/>
      <c r="CT10" s="5" t="s">
        <v>52</v>
      </c>
      <c r="CU10" s="12">
        <v>4</v>
      </c>
      <c r="CV10" s="14">
        <v>4</v>
      </c>
      <c r="CW10" s="99"/>
      <c r="CX10" s="5" t="s">
        <v>52</v>
      </c>
      <c r="CY10" s="12">
        <v>4</v>
      </c>
      <c r="CZ10" s="14">
        <v>4</v>
      </c>
      <c r="DA10" s="99"/>
      <c r="DB10" s="5" t="s">
        <v>52</v>
      </c>
      <c r="DC10" s="12">
        <v>4</v>
      </c>
      <c r="DD10" s="14">
        <v>4</v>
      </c>
      <c r="DE10" s="99"/>
      <c r="DF10" s="5" t="s">
        <v>52</v>
      </c>
      <c r="DG10" s="12">
        <v>4</v>
      </c>
      <c r="DH10" s="14">
        <v>4</v>
      </c>
      <c r="DI10" s="99"/>
      <c r="DJ10" s="5" t="s">
        <v>52</v>
      </c>
      <c r="DK10" s="12">
        <v>4</v>
      </c>
      <c r="DL10" s="14">
        <v>4</v>
      </c>
      <c r="DM10" s="99"/>
      <c r="DN10" s="5" t="s">
        <v>52</v>
      </c>
      <c r="DO10" s="12">
        <v>4</v>
      </c>
      <c r="DP10" s="14">
        <v>4</v>
      </c>
      <c r="DQ10" s="99"/>
      <c r="DR10" s="5" t="s">
        <v>52</v>
      </c>
      <c r="DS10" s="12">
        <v>4</v>
      </c>
      <c r="DT10" s="14">
        <v>4</v>
      </c>
      <c r="DU10" s="99"/>
      <c r="DV10" s="5" t="s">
        <v>52</v>
      </c>
      <c r="DW10" s="12">
        <v>4</v>
      </c>
      <c r="DX10" s="14">
        <v>4</v>
      </c>
      <c r="DY10" s="99"/>
      <c r="DZ10" s="5" t="s">
        <v>52</v>
      </c>
      <c r="EA10" s="12">
        <v>4</v>
      </c>
      <c r="EB10" s="14">
        <v>4</v>
      </c>
      <c r="EC10" s="99"/>
      <c r="ED10" s="5" t="s">
        <v>52</v>
      </c>
      <c r="EE10" s="12">
        <v>4</v>
      </c>
      <c r="EF10" s="14">
        <v>1</v>
      </c>
    </row>
    <row r="11" spans="1:136" ht="25.8" thickBot="1" x14ac:dyDescent="0.65">
      <c r="A11" s="99" t="s">
        <v>24</v>
      </c>
      <c r="B11" s="5" t="s">
        <v>53</v>
      </c>
      <c r="C11" s="12">
        <v>8</v>
      </c>
      <c r="D11" s="14">
        <v>8</v>
      </c>
      <c r="E11" s="99" t="s">
        <v>24</v>
      </c>
      <c r="F11" s="5" t="s">
        <v>53</v>
      </c>
      <c r="G11" s="12">
        <v>8</v>
      </c>
      <c r="H11" s="14">
        <v>8</v>
      </c>
      <c r="I11" s="99" t="s">
        <v>24</v>
      </c>
      <c r="J11" s="5" t="s">
        <v>53</v>
      </c>
      <c r="K11" s="12">
        <v>8</v>
      </c>
      <c r="L11" s="14">
        <v>8</v>
      </c>
      <c r="M11" s="99" t="s">
        <v>24</v>
      </c>
      <c r="N11" s="5" t="s">
        <v>53</v>
      </c>
      <c r="O11" s="12">
        <v>8</v>
      </c>
      <c r="P11" s="14">
        <v>8</v>
      </c>
      <c r="Q11" s="99" t="s">
        <v>24</v>
      </c>
      <c r="R11" s="5" t="s">
        <v>53</v>
      </c>
      <c r="S11" s="12">
        <v>8</v>
      </c>
      <c r="T11" s="14">
        <v>8</v>
      </c>
      <c r="U11" s="99" t="s">
        <v>24</v>
      </c>
      <c r="V11" s="5" t="s">
        <v>53</v>
      </c>
      <c r="W11" s="12">
        <v>8</v>
      </c>
      <c r="X11" s="14">
        <v>8</v>
      </c>
      <c r="Y11" s="99" t="s">
        <v>24</v>
      </c>
      <c r="Z11" s="5" t="s">
        <v>53</v>
      </c>
      <c r="AA11" s="12">
        <v>8</v>
      </c>
      <c r="AB11" s="14">
        <v>8</v>
      </c>
      <c r="AC11" s="99" t="s">
        <v>24</v>
      </c>
      <c r="AD11" s="5" t="s">
        <v>53</v>
      </c>
      <c r="AE11" s="12">
        <v>8</v>
      </c>
      <c r="AF11" s="14">
        <v>8</v>
      </c>
      <c r="AG11" s="99" t="s">
        <v>24</v>
      </c>
      <c r="AH11" s="5" t="s">
        <v>53</v>
      </c>
      <c r="AI11" s="12">
        <v>8</v>
      </c>
      <c r="AJ11" s="14">
        <v>8</v>
      </c>
      <c r="AK11" s="99" t="s">
        <v>24</v>
      </c>
      <c r="AL11" s="5" t="s">
        <v>53</v>
      </c>
      <c r="AM11" s="12">
        <v>8</v>
      </c>
      <c r="AN11" s="14">
        <v>8</v>
      </c>
      <c r="AO11" s="99" t="s">
        <v>24</v>
      </c>
      <c r="AP11" s="5" t="s">
        <v>53</v>
      </c>
      <c r="AQ11" s="12">
        <v>8</v>
      </c>
      <c r="AR11" s="14">
        <v>8</v>
      </c>
      <c r="AS11" s="99" t="s">
        <v>24</v>
      </c>
      <c r="AT11" s="5" t="s">
        <v>53</v>
      </c>
      <c r="AU11" s="12">
        <v>8</v>
      </c>
      <c r="AV11" s="14">
        <v>8</v>
      </c>
      <c r="AW11" s="99" t="s">
        <v>24</v>
      </c>
      <c r="AX11" s="5" t="s">
        <v>53</v>
      </c>
      <c r="AY11" s="12">
        <v>8</v>
      </c>
      <c r="AZ11" s="14">
        <v>8</v>
      </c>
      <c r="BA11" s="99" t="s">
        <v>24</v>
      </c>
      <c r="BB11" s="5" t="s">
        <v>53</v>
      </c>
      <c r="BC11" s="12">
        <v>8</v>
      </c>
      <c r="BD11" s="14">
        <v>8</v>
      </c>
      <c r="BE11" s="99" t="s">
        <v>24</v>
      </c>
      <c r="BF11" s="5" t="s">
        <v>53</v>
      </c>
      <c r="BG11" s="12">
        <v>8</v>
      </c>
      <c r="BH11" s="14">
        <v>8</v>
      </c>
      <c r="BI11" s="99" t="s">
        <v>24</v>
      </c>
      <c r="BJ11" s="5" t="s">
        <v>53</v>
      </c>
      <c r="BK11" s="12">
        <v>8</v>
      </c>
      <c r="BL11" s="14">
        <v>8</v>
      </c>
      <c r="BM11" s="99" t="s">
        <v>24</v>
      </c>
      <c r="BN11" s="5" t="s">
        <v>53</v>
      </c>
      <c r="BO11" s="12">
        <v>8</v>
      </c>
      <c r="BP11" s="14">
        <v>8</v>
      </c>
      <c r="BQ11" s="99" t="s">
        <v>24</v>
      </c>
      <c r="BR11" s="5" t="s">
        <v>53</v>
      </c>
      <c r="BS11" s="12">
        <v>8</v>
      </c>
      <c r="BT11" s="14">
        <v>8</v>
      </c>
      <c r="BU11" s="99" t="s">
        <v>24</v>
      </c>
      <c r="BV11" s="5" t="s">
        <v>53</v>
      </c>
      <c r="BW11" s="12">
        <v>8</v>
      </c>
      <c r="BX11" s="14">
        <v>8</v>
      </c>
      <c r="BY11" s="99" t="s">
        <v>24</v>
      </c>
      <c r="BZ11" s="5" t="s">
        <v>53</v>
      </c>
      <c r="CA11" s="12">
        <v>8</v>
      </c>
      <c r="CB11" s="14">
        <v>8</v>
      </c>
      <c r="CC11" s="99" t="s">
        <v>24</v>
      </c>
      <c r="CD11" s="5" t="s">
        <v>53</v>
      </c>
      <c r="CE11" s="12">
        <v>8</v>
      </c>
      <c r="CF11" s="14">
        <v>8</v>
      </c>
      <c r="CG11" s="99" t="s">
        <v>24</v>
      </c>
      <c r="CH11" s="5" t="s">
        <v>53</v>
      </c>
      <c r="CI11" s="12">
        <v>8</v>
      </c>
      <c r="CJ11" s="14">
        <v>8</v>
      </c>
      <c r="CK11" s="99" t="s">
        <v>24</v>
      </c>
      <c r="CL11" s="5" t="s">
        <v>53</v>
      </c>
      <c r="CM11" s="12">
        <v>8</v>
      </c>
      <c r="CN11" s="14">
        <v>8</v>
      </c>
      <c r="CO11" s="99" t="s">
        <v>24</v>
      </c>
      <c r="CP11" s="5" t="s">
        <v>53</v>
      </c>
      <c r="CQ11" s="12">
        <v>8</v>
      </c>
      <c r="CR11" s="14">
        <v>8</v>
      </c>
      <c r="CS11" s="99" t="s">
        <v>24</v>
      </c>
      <c r="CT11" s="5" t="s">
        <v>53</v>
      </c>
      <c r="CU11" s="12">
        <v>8</v>
      </c>
      <c r="CV11" s="14">
        <v>8</v>
      </c>
      <c r="CW11" s="99" t="s">
        <v>24</v>
      </c>
      <c r="CX11" s="5" t="s">
        <v>53</v>
      </c>
      <c r="CY11" s="12">
        <v>8</v>
      </c>
      <c r="CZ11" s="14">
        <v>8</v>
      </c>
      <c r="DA11" s="99" t="s">
        <v>24</v>
      </c>
      <c r="DB11" s="5" t="s">
        <v>53</v>
      </c>
      <c r="DC11" s="12">
        <v>8</v>
      </c>
      <c r="DD11" s="14">
        <v>8</v>
      </c>
      <c r="DE11" s="99" t="s">
        <v>24</v>
      </c>
      <c r="DF11" s="5" t="s">
        <v>53</v>
      </c>
      <c r="DG11" s="12">
        <v>8</v>
      </c>
      <c r="DH11" s="14">
        <v>8</v>
      </c>
      <c r="DI11" s="99" t="s">
        <v>24</v>
      </c>
      <c r="DJ11" s="5" t="s">
        <v>53</v>
      </c>
      <c r="DK11" s="12">
        <v>8</v>
      </c>
      <c r="DL11" s="14">
        <v>8</v>
      </c>
      <c r="DM11" s="99" t="s">
        <v>24</v>
      </c>
      <c r="DN11" s="5" t="s">
        <v>53</v>
      </c>
      <c r="DO11" s="12">
        <v>8</v>
      </c>
      <c r="DP11" s="14">
        <v>8</v>
      </c>
      <c r="DQ11" s="99" t="s">
        <v>24</v>
      </c>
      <c r="DR11" s="5" t="s">
        <v>53</v>
      </c>
      <c r="DS11" s="12">
        <v>8</v>
      </c>
      <c r="DT11" s="14">
        <v>8</v>
      </c>
      <c r="DU11" s="99" t="s">
        <v>24</v>
      </c>
      <c r="DV11" s="5" t="s">
        <v>53</v>
      </c>
      <c r="DW11" s="12">
        <v>8</v>
      </c>
      <c r="DX11" s="14">
        <v>8</v>
      </c>
      <c r="DY11" s="99" t="s">
        <v>24</v>
      </c>
      <c r="DZ11" s="5" t="s">
        <v>53</v>
      </c>
      <c r="EA11" s="12">
        <v>8</v>
      </c>
      <c r="EB11" s="14">
        <v>8</v>
      </c>
      <c r="EC11" s="99" t="s">
        <v>24</v>
      </c>
      <c r="ED11" s="5" t="s">
        <v>53</v>
      </c>
      <c r="EE11" s="12">
        <v>8</v>
      </c>
      <c r="EF11" s="14">
        <v>1</v>
      </c>
    </row>
    <row r="12" spans="1:136" ht="25.8" thickBot="1" x14ac:dyDescent="0.65">
      <c r="A12" s="99"/>
      <c r="B12" s="5" t="s">
        <v>11</v>
      </c>
      <c r="C12" s="12">
        <v>12</v>
      </c>
      <c r="D12" s="14">
        <v>11</v>
      </c>
      <c r="E12" s="99"/>
      <c r="F12" s="5" t="s">
        <v>11</v>
      </c>
      <c r="G12" s="12">
        <v>12</v>
      </c>
      <c r="H12" s="14">
        <v>11</v>
      </c>
      <c r="I12" s="99"/>
      <c r="J12" s="5" t="s">
        <v>11</v>
      </c>
      <c r="K12" s="12">
        <v>12</v>
      </c>
      <c r="L12" s="14">
        <v>11</v>
      </c>
      <c r="M12" s="99"/>
      <c r="N12" s="5" t="s">
        <v>11</v>
      </c>
      <c r="O12" s="12">
        <v>12</v>
      </c>
      <c r="P12" s="14">
        <v>11</v>
      </c>
      <c r="Q12" s="99"/>
      <c r="R12" s="5" t="s">
        <v>11</v>
      </c>
      <c r="S12" s="12">
        <v>12</v>
      </c>
      <c r="T12" s="14">
        <v>11</v>
      </c>
      <c r="U12" s="99"/>
      <c r="V12" s="5" t="s">
        <v>11</v>
      </c>
      <c r="W12" s="12">
        <v>12</v>
      </c>
      <c r="X12" s="14">
        <v>11</v>
      </c>
      <c r="Y12" s="99"/>
      <c r="Z12" s="5" t="s">
        <v>11</v>
      </c>
      <c r="AA12" s="12">
        <v>12</v>
      </c>
      <c r="AB12" s="14">
        <v>11</v>
      </c>
      <c r="AC12" s="99"/>
      <c r="AD12" s="5" t="s">
        <v>11</v>
      </c>
      <c r="AE12" s="12">
        <v>12</v>
      </c>
      <c r="AF12" s="14">
        <v>11</v>
      </c>
      <c r="AG12" s="99"/>
      <c r="AH12" s="5" t="s">
        <v>11</v>
      </c>
      <c r="AI12" s="12">
        <v>12</v>
      </c>
      <c r="AJ12" s="14">
        <v>11</v>
      </c>
      <c r="AK12" s="99"/>
      <c r="AL12" s="5" t="s">
        <v>11</v>
      </c>
      <c r="AM12" s="12">
        <v>12</v>
      </c>
      <c r="AN12" s="14">
        <v>11</v>
      </c>
      <c r="AO12" s="99"/>
      <c r="AP12" s="5" t="s">
        <v>11</v>
      </c>
      <c r="AQ12" s="12">
        <v>12</v>
      </c>
      <c r="AR12" s="14">
        <v>11</v>
      </c>
      <c r="AS12" s="99"/>
      <c r="AT12" s="5" t="s">
        <v>11</v>
      </c>
      <c r="AU12" s="12">
        <v>12</v>
      </c>
      <c r="AV12" s="14">
        <v>11</v>
      </c>
      <c r="AW12" s="99"/>
      <c r="AX12" s="5" t="s">
        <v>11</v>
      </c>
      <c r="AY12" s="12">
        <v>12</v>
      </c>
      <c r="AZ12" s="14">
        <v>11</v>
      </c>
      <c r="BA12" s="99"/>
      <c r="BB12" s="5" t="s">
        <v>11</v>
      </c>
      <c r="BC12" s="12">
        <v>12</v>
      </c>
      <c r="BD12" s="14">
        <v>11</v>
      </c>
      <c r="BE12" s="99"/>
      <c r="BF12" s="5" t="s">
        <v>11</v>
      </c>
      <c r="BG12" s="12">
        <v>12</v>
      </c>
      <c r="BH12" s="14">
        <v>11</v>
      </c>
      <c r="BI12" s="99"/>
      <c r="BJ12" s="5" t="s">
        <v>11</v>
      </c>
      <c r="BK12" s="12">
        <v>12</v>
      </c>
      <c r="BL12" s="14">
        <v>11</v>
      </c>
      <c r="BM12" s="99"/>
      <c r="BN12" s="5" t="s">
        <v>11</v>
      </c>
      <c r="BO12" s="12">
        <v>12</v>
      </c>
      <c r="BP12" s="14">
        <v>11</v>
      </c>
      <c r="BQ12" s="99"/>
      <c r="BR12" s="5" t="s">
        <v>11</v>
      </c>
      <c r="BS12" s="12">
        <v>12</v>
      </c>
      <c r="BT12" s="14">
        <v>11</v>
      </c>
      <c r="BU12" s="99"/>
      <c r="BV12" s="5" t="s">
        <v>11</v>
      </c>
      <c r="BW12" s="12">
        <v>12</v>
      </c>
      <c r="BX12" s="14">
        <v>11</v>
      </c>
      <c r="BY12" s="99"/>
      <c r="BZ12" s="5" t="s">
        <v>11</v>
      </c>
      <c r="CA12" s="12">
        <v>12</v>
      </c>
      <c r="CB12" s="14">
        <v>11</v>
      </c>
      <c r="CC12" s="99"/>
      <c r="CD12" s="5" t="s">
        <v>11</v>
      </c>
      <c r="CE12" s="12">
        <v>12</v>
      </c>
      <c r="CF12" s="14">
        <v>11</v>
      </c>
      <c r="CG12" s="99"/>
      <c r="CH12" s="5" t="s">
        <v>11</v>
      </c>
      <c r="CI12" s="12">
        <v>10</v>
      </c>
      <c r="CJ12" s="14">
        <v>9</v>
      </c>
      <c r="CK12" s="99"/>
      <c r="CL12" s="5" t="s">
        <v>11</v>
      </c>
      <c r="CM12" s="12">
        <v>12</v>
      </c>
      <c r="CN12" s="14">
        <v>11</v>
      </c>
      <c r="CO12" s="99"/>
      <c r="CP12" s="5" t="s">
        <v>11</v>
      </c>
      <c r="CQ12" s="12">
        <v>12</v>
      </c>
      <c r="CR12" s="14">
        <v>11</v>
      </c>
      <c r="CS12" s="99"/>
      <c r="CT12" s="5" t="s">
        <v>11</v>
      </c>
      <c r="CU12" s="12">
        <v>12</v>
      </c>
      <c r="CV12" s="14">
        <v>11</v>
      </c>
      <c r="CW12" s="99"/>
      <c r="CX12" s="5" t="s">
        <v>11</v>
      </c>
      <c r="CY12" s="12">
        <v>12</v>
      </c>
      <c r="CZ12" s="14">
        <v>11</v>
      </c>
      <c r="DA12" s="99"/>
      <c r="DB12" s="5" t="s">
        <v>11</v>
      </c>
      <c r="DC12" s="12">
        <v>12</v>
      </c>
      <c r="DD12" s="14">
        <v>11</v>
      </c>
      <c r="DE12" s="99"/>
      <c r="DF12" s="5" t="s">
        <v>11</v>
      </c>
      <c r="DG12" s="12">
        <v>12</v>
      </c>
      <c r="DH12" s="14">
        <v>11</v>
      </c>
      <c r="DI12" s="99"/>
      <c r="DJ12" s="5" t="s">
        <v>11</v>
      </c>
      <c r="DK12" s="12">
        <v>12</v>
      </c>
      <c r="DL12" s="14">
        <v>11</v>
      </c>
      <c r="DM12" s="99"/>
      <c r="DN12" s="5" t="s">
        <v>11</v>
      </c>
      <c r="DO12" s="12">
        <v>12</v>
      </c>
      <c r="DP12" s="14">
        <v>11</v>
      </c>
      <c r="DQ12" s="99"/>
      <c r="DR12" s="5" t="s">
        <v>11</v>
      </c>
      <c r="DS12" s="12">
        <v>12</v>
      </c>
      <c r="DT12" s="14">
        <v>11</v>
      </c>
      <c r="DU12" s="99"/>
      <c r="DV12" s="5" t="s">
        <v>11</v>
      </c>
      <c r="DW12" s="12">
        <v>12</v>
      </c>
      <c r="DX12" s="14">
        <v>11</v>
      </c>
      <c r="DY12" s="99"/>
      <c r="DZ12" s="5" t="s">
        <v>11</v>
      </c>
      <c r="EA12" s="12">
        <v>12</v>
      </c>
      <c r="EB12" s="14">
        <v>11</v>
      </c>
      <c r="EC12" s="99"/>
      <c r="ED12" s="5" t="s">
        <v>11</v>
      </c>
      <c r="EE12" s="12">
        <v>12</v>
      </c>
      <c r="EF12" s="14">
        <v>11</v>
      </c>
    </row>
    <row r="13" spans="1:136" ht="25.8" thickBot="1" x14ac:dyDescent="0.65">
      <c r="A13" s="99" t="s">
        <v>25</v>
      </c>
      <c r="B13" s="5" t="s">
        <v>12</v>
      </c>
      <c r="C13" s="12">
        <v>12</v>
      </c>
      <c r="D13" s="14">
        <v>11</v>
      </c>
      <c r="E13" s="99" t="s">
        <v>25</v>
      </c>
      <c r="F13" s="5" t="s">
        <v>12</v>
      </c>
      <c r="G13" s="12">
        <v>12</v>
      </c>
      <c r="H13" s="14">
        <v>11</v>
      </c>
      <c r="I13" s="99" t="s">
        <v>25</v>
      </c>
      <c r="J13" s="5" t="s">
        <v>12</v>
      </c>
      <c r="K13" s="12">
        <v>12</v>
      </c>
      <c r="L13" s="14">
        <v>11</v>
      </c>
      <c r="M13" s="99" t="s">
        <v>25</v>
      </c>
      <c r="N13" s="5" t="s">
        <v>12</v>
      </c>
      <c r="O13" s="12">
        <v>12</v>
      </c>
      <c r="P13" s="14">
        <v>11</v>
      </c>
      <c r="Q13" s="99" t="s">
        <v>25</v>
      </c>
      <c r="R13" s="5" t="s">
        <v>12</v>
      </c>
      <c r="S13" s="12">
        <v>12</v>
      </c>
      <c r="T13" s="14">
        <v>11</v>
      </c>
      <c r="U13" s="99" t="s">
        <v>25</v>
      </c>
      <c r="V13" s="5" t="s">
        <v>12</v>
      </c>
      <c r="W13" s="12">
        <v>12</v>
      </c>
      <c r="X13" s="14">
        <v>11</v>
      </c>
      <c r="Y13" s="99" t="s">
        <v>25</v>
      </c>
      <c r="Z13" s="5" t="s">
        <v>12</v>
      </c>
      <c r="AA13" s="12">
        <v>12</v>
      </c>
      <c r="AB13" s="14">
        <v>11</v>
      </c>
      <c r="AC13" s="99" t="s">
        <v>25</v>
      </c>
      <c r="AD13" s="5" t="s">
        <v>12</v>
      </c>
      <c r="AE13" s="12">
        <v>12</v>
      </c>
      <c r="AF13" s="14">
        <v>11</v>
      </c>
      <c r="AG13" s="99" t="s">
        <v>25</v>
      </c>
      <c r="AH13" s="5" t="s">
        <v>12</v>
      </c>
      <c r="AI13" s="12">
        <v>12</v>
      </c>
      <c r="AJ13" s="14">
        <v>11</v>
      </c>
      <c r="AK13" s="99" t="s">
        <v>25</v>
      </c>
      <c r="AL13" s="5" t="s">
        <v>12</v>
      </c>
      <c r="AM13" s="12">
        <v>12</v>
      </c>
      <c r="AN13" s="14">
        <v>11</v>
      </c>
      <c r="AO13" s="99" t="s">
        <v>25</v>
      </c>
      <c r="AP13" s="5" t="s">
        <v>12</v>
      </c>
      <c r="AQ13" s="12">
        <v>12</v>
      </c>
      <c r="AR13" s="14">
        <v>11</v>
      </c>
      <c r="AS13" s="99" t="s">
        <v>25</v>
      </c>
      <c r="AT13" s="5" t="s">
        <v>12</v>
      </c>
      <c r="AU13" s="12">
        <v>12</v>
      </c>
      <c r="AV13" s="14">
        <v>11</v>
      </c>
      <c r="AW13" s="99" t="s">
        <v>25</v>
      </c>
      <c r="AX13" s="5" t="s">
        <v>12</v>
      </c>
      <c r="AY13" s="12">
        <v>12</v>
      </c>
      <c r="AZ13" s="14">
        <v>11</v>
      </c>
      <c r="BA13" s="99" t="s">
        <v>25</v>
      </c>
      <c r="BB13" s="5" t="s">
        <v>12</v>
      </c>
      <c r="BC13" s="12">
        <v>12</v>
      </c>
      <c r="BD13" s="14">
        <v>11</v>
      </c>
      <c r="BE13" s="99" t="s">
        <v>25</v>
      </c>
      <c r="BF13" s="5" t="s">
        <v>12</v>
      </c>
      <c r="BG13" s="12">
        <v>12</v>
      </c>
      <c r="BH13" s="14">
        <v>11</v>
      </c>
      <c r="BI13" s="99" t="s">
        <v>25</v>
      </c>
      <c r="BJ13" s="5" t="s">
        <v>12</v>
      </c>
      <c r="BK13" s="12">
        <v>12</v>
      </c>
      <c r="BL13" s="14">
        <v>11</v>
      </c>
      <c r="BM13" s="99" t="s">
        <v>25</v>
      </c>
      <c r="BN13" s="5" t="s">
        <v>12</v>
      </c>
      <c r="BO13" s="12">
        <v>12</v>
      </c>
      <c r="BP13" s="14">
        <v>11</v>
      </c>
      <c r="BQ13" s="99" t="s">
        <v>25</v>
      </c>
      <c r="BR13" s="5" t="s">
        <v>12</v>
      </c>
      <c r="BS13" s="12">
        <v>12</v>
      </c>
      <c r="BT13" s="14">
        <v>11</v>
      </c>
      <c r="BU13" s="99" t="s">
        <v>25</v>
      </c>
      <c r="BV13" s="5" t="s">
        <v>12</v>
      </c>
      <c r="BW13" s="12">
        <v>12</v>
      </c>
      <c r="BX13" s="14">
        <v>11</v>
      </c>
      <c r="BY13" s="99" t="s">
        <v>25</v>
      </c>
      <c r="BZ13" s="5" t="s">
        <v>12</v>
      </c>
      <c r="CA13" s="12">
        <v>12</v>
      </c>
      <c r="CB13" s="14">
        <v>11</v>
      </c>
      <c r="CC13" s="99" t="s">
        <v>25</v>
      </c>
      <c r="CD13" s="5" t="s">
        <v>12</v>
      </c>
      <c r="CE13" s="12">
        <v>12</v>
      </c>
      <c r="CF13" s="14">
        <v>11</v>
      </c>
      <c r="CG13" s="99" t="s">
        <v>25</v>
      </c>
      <c r="CH13" s="5" t="s">
        <v>12</v>
      </c>
      <c r="CI13" s="12">
        <v>10</v>
      </c>
      <c r="CJ13" s="14">
        <v>9</v>
      </c>
      <c r="CK13" s="99" t="s">
        <v>25</v>
      </c>
      <c r="CL13" s="5" t="s">
        <v>12</v>
      </c>
      <c r="CM13" s="12">
        <v>12</v>
      </c>
      <c r="CN13" s="14">
        <v>11</v>
      </c>
      <c r="CO13" s="99" t="s">
        <v>25</v>
      </c>
      <c r="CP13" s="5" t="s">
        <v>12</v>
      </c>
      <c r="CQ13" s="12">
        <v>12</v>
      </c>
      <c r="CR13" s="14">
        <v>11</v>
      </c>
      <c r="CS13" s="99" t="s">
        <v>25</v>
      </c>
      <c r="CT13" s="5" t="s">
        <v>12</v>
      </c>
      <c r="CU13" s="12">
        <v>12</v>
      </c>
      <c r="CV13" s="14">
        <v>11</v>
      </c>
      <c r="CW13" s="99" t="s">
        <v>25</v>
      </c>
      <c r="CX13" s="5" t="s">
        <v>12</v>
      </c>
      <c r="CY13" s="12">
        <v>12</v>
      </c>
      <c r="CZ13" s="14">
        <v>11</v>
      </c>
      <c r="DA13" s="99" t="s">
        <v>25</v>
      </c>
      <c r="DB13" s="5" t="s">
        <v>12</v>
      </c>
      <c r="DC13" s="12">
        <v>12</v>
      </c>
      <c r="DD13" s="14">
        <v>11</v>
      </c>
      <c r="DE13" s="99" t="s">
        <v>25</v>
      </c>
      <c r="DF13" s="5" t="s">
        <v>12</v>
      </c>
      <c r="DG13" s="12">
        <v>12</v>
      </c>
      <c r="DH13" s="14">
        <v>11</v>
      </c>
      <c r="DI13" s="99" t="s">
        <v>25</v>
      </c>
      <c r="DJ13" s="5" t="s">
        <v>12</v>
      </c>
      <c r="DK13" s="12">
        <v>12</v>
      </c>
      <c r="DL13" s="14">
        <v>11</v>
      </c>
      <c r="DM13" s="99" t="s">
        <v>25</v>
      </c>
      <c r="DN13" s="5" t="s">
        <v>12</v>
      </c>
      <c r="DO13" s="12">
        <v>12</v>
      </c>
      <c r="DP13" s="14">
        <v>11</v>
      </c>
      <c r="DQ13" s="99" t="s">
        <v>25</v>
      </c>
      <c r="DR13" s="5" t="s">
        <v>12</v>
      </c>
      <c r="DS13" s="12">
        <v>12</v>
      </c>
      <c r="DT13" s="14">
        <v>11</v>
      </c>
      <c r="DU13" s="99" t="s">
        <v>25</v>
      </c>
      <c r="DV13" s="5" t="s">
        <v>12</v>
      </c>
      <c r="DW13" s="12">
        <v>12</v>
      </c>
      <c r="DX13" s="14">
        <v>11</v>
      </c>
      <c r="DY13" s="99" t="s">
        <v>25</v>
      </c>
      <c r="DZ13" s="5" t="s">
        <v>12</v>
      </c>
      <c r="EA13" s="12">
        <v>12</v>
      </c>
      <c r="EB13" s="14">
        <v>11</v>
      </c>
      <c r="EC13" s="99" t="s">
        <v>25</v>
      </c>
      <c r="ED13" s="5" t="s">
        <v>12</v>
      </c>
      <c r="EE13" s="12">
        <v>12</v>
      </c>
      <c r="EF13" s="14">
        <v>11</v>
      </c>
    </row>
    <row r="14" spans="1:136" ht="25.8" thickBot="1" x14ac:dyDescent="0.65">
      <c r="A14" s="99"/>
      <c r="B14" s="5" t="s">
        <v>13</v>
      </c>
      <c r="C14" s="12">
        <v>8</v>
      </c>
      <c r="D14" s="14">
        <v>8</v>
      </c>
      <c r="E14" s="99"/>
      <c r="F14" s="5" t="s">
        <v>13</v>
      </c>
      <c r="G14" s="12">
        <v>8</v>
      </c>
      <c r="H14" s="14">
        <v>8</v>
      </c>
      <c r="I14" s="99"/>
      <c r="J14" s="5" t="s">
        <v>13</v>
      </c>
      <c r="K14" s="12">
        <v>8</v>
      </c>
      <c r="L14" s="14">
        <v>8</v>
      </c>
      <c r="M14" s="99"/>
      <c r="N14" s="5" t="s">
        <v>13</v>
      </c>
      <c r="O14" s="12">
        <v>8</v>
      </c>
      <c r="P14" s="14">
        <v>8</v>
      </c>
      <c r="Q14" s="99"/>
      <c r="R14" s="5" t="s">
        <v>13</v>
      </c>
      <c r="S14" s="12">
        <v>8</v>
      </c>
      <c r="T14" s="14">
        <v>8</v>
      </c>
      <c r="U14" s="99"/>
      <c r="V14" s="5" t="s">
        <v>13</v>
      </c>
      <c r="W14" s="12">
        <v>8</v>
      </c>
      <c r="X14" s="14">
        <v>8</v>
      </c>
      <c r="Y14" s="99"/>
      <c r="Z14" s="5" t="s">
        <v>13</v>
      </c>
      <c r="AA14" s="12">
        <v>8</v>
      </c>
      <c r="AB14" s="14">
        <v>8</v>
      </c>
      <c r="AC14" s="99"/>
      <c r="AD14" s="5" t="s">
        <v>13</v>
      </c>
      <c r="AE14" s="12">
        <v>8</v>
      </c>
      <c r="AF14" s="14">
        <v>8</v>
      </c>
      <c r="AG14" s="99"/>
      <c r="AH14" s="5" t="s">
        <v>13</v>
      </c>
      <c r="AI14" s="12">
        <v>8</v>
      </c>
      <c r="AJ14" s="14">
        <v>8</v>
      </c>
      <c r="AK14" s="99"/>
      <c r="AL14" s="5" t="s">
        <v>13</v>
      </c>
      <c r="AM14" s="12">
        <v>8</v>
      </c>
      <c r="AN14" s="14">
        <v>8</v>
      </c>
      <c r="AO14" s="99"/>
      <c r="AP14" s="5" t="s">
        <v>13</v>
      </c>
      <c r="AQ14" s="12">
        <v>8</v>
      </c>
      <c r="AR14" s="14">
        <v>8</v>
      </c>
      <c r="AS14" s="99"/>
      <c r="AT14" s="5" t="s">
        <v>13</v>
      </c>
      <c r="AU14" s="12">
        <v>8</v>
      </c>
      <c r="AV14" s="14">
        <v>8</v>
      </c>
      <c r="AW14" s="99"/>
      <c r="AX14" s="5" t="s">
        <v>13</v>
      </c>
      <c r="AY14" s="12">
        <v>8</v>
      </c>
      <c r="AZ14" s="14">
        <v>8</v>
      </c>
      <c r="BA14" s="99"/>
      <c r="BB14" s="5" t="s">
        <v>13</v>
      </c>
      <c r="BC14" s="12">
        <v>8</v>
      </c>
      <c r="BD14" s="14">
        <v>8</v>
      </c>
      <c r="BE14" s="99"/>
      <c r="BF14" s="5" t="s">
        <v>13</v>
      </c>
      <c r="BG14" s="12">
        <v>8</v>
      </c>
      <c r="BH14" s="14">
        <v>8</v>
      </c>
      <c r="BI14" s="99"/>
      <c r="BJ14" s="5" t="s">
        <v>13</v>
      </c>
      <c r="BK14" s="12">
        <v>8</v>
      </c>
      <c r="BL14" s="14">
        <v>8</v>
      </c>
      <c r="BM14" s="99"/>
      <c r="BN14" s="5" t="s">
        <v>13</v>
      </c>
      <c r="BO14" s="12">
        <v>8</v>
      </c>
      <c r="BP14" s="14">
        <v>8</v>
      </c>
      <c r="BQ14" s="99"/>
      <c r="BR14" s="5" t="s">
        <v>13</v>
      </c>
      <c r="BS14" s="12">
        <v>8</v>
      </c>
      <c r="BT14" s="14">
        <v>8</v>
      </c>
      <c r="BU14" s="99"/>
      <c r="BV14" s="5" t="s">
        <v>13</v>
      </c>
      <c r="BW14" s="12">
        <v>8</v>
      </c>
      <c r="BX14" s="14">
        <v>8</v>
      </c>
      <c r="BY14" s="99"/>
      <c r="BZ14" s="5" t="s">
        <v>13</v>
      </c>
      <c r="CA14" s="12">
        <v>8</v>
      </c>
      <c r="CB14" s="14">
        <v>8</v>
      </c>
      <c r="CC14" s="99"/>
      <c r="CD14" s="5" t="s">
        <v>13</v>
      </c>
      <c r="CE14" s="12">
        <v>8</v>
      </c>
      <c r="CF14" s="14">
        <v>8</v>
      </c>
      <c r="CG14" s="99"/>
      <c r="CH14" s="5" t="s">
        <v>13</v>
      </c>
      <c r="CI14" s="12">
        <v>8</v>
      </c>
      <c r="CJ14" s="14">
        <v>8</v>
      </c>
      <c r="CK14" s="99"/>
      <c r="CL14" s="5" t="s">
        <v>13</v>
      </c>
      <c r="CM14" s="12">
        <v>8</v>
      </c>
      <c r="CN14" s="14">
        <v>8</v>
      </c>
      <c r="CO14" s="99"/>
      <c r="CP14" s="5" t="s">
        <v>13</v>
      </c>
      <c r="CQ14" s="12">
        <v>8</v>
      </c>
      <c r="CR14" s="14">
        <v>8</v>
      </c>
      <c r="CS14" s="99"/>
      <c r="CT14" s="5" t="s">
        <v>13</v>
      </c>
      <c r="CU14" s="12">
        <v>8</v>
      </c>
      <c r="CV14" s="14">
        <v>8</v>
      </c>
      <c r="CW14" s="99"/>
      <c r="CX14" s="5" t="s">
        <v>13</v>
      </c>
      <c r="CY14" s="12">
        <v>8</v>
      </c>
      <c r="CZ14" s="14">
        <v>8</v>
      </c>
      <c r="DA14" s="99"/>
      <c r="DB14" s="5" t="s">
        <v>13</v>
      </c>
      <c r="DC14" s="12">
        <v>8</v>
      </c>
      <c r="DD14" s="14">
        <v>8</v>
      </c>
      <c r="DE14" s="99"/>
      <c r="DF14" s="5" t="s">
        <v>13</v>
      </c>
      <c r="DG14" s="12">
        <v>8</v>
      </c>
      <c r="DH14" s="14">
        <v>8</v>
      </c>
      <c r="DI14" s="99"/>
      <c r="DJ14" s="5" t="s">
        <v>13</v>
      </c>
      <c r="DK14" s="12">
        <v>8</v>
      </c>
      <c r="DL14" s="14">
        <v>8</v>
      </c>
      <c r="DM14" s="99"/>
      <c r="DN14" s="5" t="s">
        <v>13</v>
      </c>
      <c r="DO14" s="12">
        <v>8</v>
      </c>
      <c r="DP14" s="14">
        <v>8</v>
      </c>
      <c r="DQ14" s="99"/>
      <c r="DR14" s="5" t="s">
        <v>13</v>
      </c>
      <c r="DS14" s="12">
        <v>8</v>
      </c>
      <c r="DT14" s="14">
        <v>8</v>
      </c>
      <c r="DU14" s="99"/>
      <c r="DV14" s="5" t="s">
        <v>13</v>
      </c>
      <c r="DW14" s="12">
        <v>8</v>
      </c>
      <c r="DX14" s="14">
        <v>8</v>
      </c>
      <c r="DY14" s="99"/>
      <c r="DZ14" s="5" t="s">
        <v>13</v>
      </c>
      <c r="EA14" s="12">
        <v>8</v>
      </c>
      <c r="EB14" s="14">
        <v>8</v>
      </c>
      <c r="EC14" s="99"/>
      <c r="ED14" s="5" t="s">
        <v>13</v>
      </c>
      <c r="EE14" s="12">
        <v>8</v>
      </c>
      <c r="EF14" s="14">
        <v>8</v>
      </c>
    </row>
    <row r="15" spans="1:136" ht="25.8" thickBot="1" x14ac:dyDescent="0.65">
      <c r="A15" s="99" t="s">
        <v>26</v>
      </c>
      <c r="B15" s="5" t="s">
        <v>54</v>
      </c>
      <c r="C15" s="12">
        <v>5</v>
      </c>
      <c r="D15" s="14">
        <v>5</v>
      </c>
      <c r="E15" s="99" t="s">
        <v>26</v>
      </c>
      <c r="F15" s="5" t="s">
        <v>54</v>
      </c>
      <c r="G15" s="12">
        <v>5</v>
      </c>
      <c r="H15" s="14">
        <v>5</v>
      </c>
      <c r="I15" s="99" t="s">
        <v>26</v>
      </c>
      <c r="J15" s="5" t="s">
        <v>54</v>
      </c>
      <c r="K15" s="12">
        <v>5</v>
      </c>
      <c r="L15" s="14">
        <v>5</v>
      </c>
      <c r="M15" s="99" t="s">
        <v>26</v>
      </c>
      <c r="N15" s="5" t="s">
        <v>54</v>
      </c>
      <c r="O15" s="12">
        <v>5</v>
      </c>
      <c r="P15" s="14">
        <v>5</v>
      </c>
      <c r="Q15" s="99" t="s">
        <v>26</v>
      </c>
      <c r="R15" s="5" t="s">
        <v>54</v>
      </c>
      <c r="S15" s="12">
        <v>5</v>
      </c>
      <c r="T15" s="14">
        <v>5</v>
      </c>
      <c r="U15" s="99" t="s">
        <v>26</v>
      </c>
      <c r="V15" s="5" t="s">
        <v>54</v>
      </c>
      <c r="W15" s="12">
        <v>5</v>
      </c>
      <c r="X15" s="14">
        <v>5</v>
      </c>
      <c r="Y15" s="99" t="s">
        <v>26</v>
      </c>
      <c r="Z15" s="5" t="s">
        <v>54</v>
      </c>
      <c r="AA15" s="12">
        <v>5</v>
      </c>
      <c r="AB15" s="14">
        <v>5</v>
      </c>
      <c r="AC15" s="99" t="s">
        <v>26</v>
      </c>
      <c r="AD15" s="5" t="s">
        <v>54</v>
      </c>
      <c r="AE15" s="12">
        <v>5</v>
      </c>
      <c r="AF15" s="14">
        <v>5</v>
      </c>
      <c r="AG15" s="99" t="s">
        <v>26</v>
      </c>
      <c r="AH15" s="5" t="s">
        <v>54</v>
      </c>
      <c r="AI15" s="12">
        <v>5</v>
      </c>
      <c r="AJ15" s="14">
        <v>5</v>
      </c>
      <c r="AK15" s="99" t="s">
        <v>26</v>
      </c>
      <c r="AL15" s="5" t="s">
        <v>54</v>
      </c>
      <c r="AM15" s="12">
        <v>5</v>
      </c>
      <c r="AN15" s="14">
        <v>5</v>
      </c>
      <c r="AO15" s="99" t="s">
        <v>26</v>
      </c>
      <c r="AP15" s="5" t="s">
        <v>54</v>
      </c>
      <c r="AQ15" s="12">
        <v>5</v>
      </c>
      <c r="AR15" s="14">
        <v>5</v>
      </c>
      <c r="AS15" s="99" t="s">
        <v>26</v>
      </c>
      <c r="AT15" s="5" t="s">
        <v>54</v>
      </c>
      <c r="AU15" s="12">
        <v>5</v>
      </c>
      <c r="AV15" s="14">
        <v>5</v>
      </c>
      <c r="AW15" s="99" t="s">
        <v>26</v>
      </c>
      <c r="AX15" s="5" t="s">
        <v>54</v>
      </c>
      <c r="AY15" s="12">
        <v>5</v>
      </c>
      <c r="AZ15" s="14">
        <v>5</v>
      </c>
      <c r="BA15" s="99" t="s">
        <v>26</v>
      </c>
      <c r="BB15" s="5" t="s">
        <v>54</v>
      </c>
      <c r="BC15" s="12">
        <v>5</v>
      </c>
      <c r="BD15" s="14">
        <v>5</v>
      </c>
      <c r="BE15" s="99" t="s">
        <v>26</v>
      </c>
      <c r="BF15" s="5" t="s">
        <v>54</v>
      </c>
      <c r="BG15" s="12">
        <v>5</v>
      </c>
      <c r="BH15" s="14">
        <v>5</v>
      </c>
      <c r="BI15" s="99" t="s">
        <v>26</v>
      </c>
      <c r="BJ15" s="5" t="s">
        <v>54</v>
      </c>
      <c r="BK15" s="12">
        <v>5</v>
      </c>
      <c r="BL15" s="14">
        <v>5</v>
      </c>
      <c r="BM15" s="99" t="s">
        <v>26</v>
      </c>
      <c r="BN15" s="5" t="s">
        <v>54</v>
      </c>
      <c r="BO15" s="12">
        <v>5</v>
      </c>
      <c r="BP15" s="14">
        <v>5</v>
      </c>
      <c r="BQ15" s="99" t="s">
        <v>26</v>
      </c>
      <c r="BR15" s="5" t="s">
        <v>54</v>
      </c>
      <c r="BS15" s="12">
        <v>5</v>
      </c>
      <c r="BT15" s="14">
        <v>5</v>
      </c>
      <c r="BU15" s="99" t="s">
        <v>26</v>
      </c>
      <c r="BV15" s="5" t="s">
        <v>54</v>
      </c>
      <c r="BW15" s="12">
        <v>5</v>
      </c>
      <c r="BX15" s="14">
        <v>5</v>
      </c>
      <c r="BY15" s="99" t="s">
        <v>26</v>
      </c>
      <c r="BZ15" s="5" t="s">
        <v>54</v>
      </c>
      <c r="CA15" s="12">
        <v>5</v>
      </c>
      <c r="CB15" s="14">
        <v>5</v>
      </c>
      <c r="CC15" s="99" t="s">
        <v>26</v>
      </c>
      <c r="CD15" s="5" t="s">
        <v>54</v>
      </c>
      <c r="CE15" s="12">
        <v>5</v>
      </c>
      <c r="CF15" s="14">
        <v>5</v>
      </c>
      <c r="CG15" s="99" t="s">
        <v>26</v>
      </c>
      <c r="CH15" s="5" t="s">
        <v>54</v>
      </c>
      <c r="CI15" s="12">
        <v>5</v>
      </c>
      <c r="CJ15" s="14">
        <v>5</v>
      </c>
      <c r="CK15" s="99" t="s">
        <v>26</v>
      </c>
      <c r="CL15" s="5" t="s">
        <v>54</v>
      </c>
      <c r="CM15" s="12">
        <v>5</v>
      </c>
      <c r="CN15" s="14">
        <v>5</v>
      </c>
      <c r="CO15" s="99" t="s">
        <v>26</v>
      </c>
      <c r="CP15" s="5" t="s">
        <v>54</v>
      </c>
      <c r="CQ15" s="12">
        <v>5</v>
      </c>
      <c r="CR15" s="14">
        <v>5</v>
      </c>
      <c r="CS15" s="99" t="s">
        <v>26</v>
      </c>
      <c r="CT15" s="5" t="s">
        <v>54</v>
      </c>
      <c r="CU15" s="12">
        <v>5</v>
      </c>
      <c r="CV15" s="14">
        <v>5</v>
      </c>
      <c r="CW15" s="99" t="s">
        <v>26</v>
      </c>
      <c r="CX15" s="5" t="s">
        <v>54</v>
      </c>
      <c r="CY15" s="12">
        <v>5</v>
      </c>
      <c r="CZ15" s="14">
        <v>5</v>
      </c>
      <c r="DA15" s="99" t="s">
        <v>26</v>
      </c>
      <c r="DB15" s="5" t="s">
        <v>54</v>
      </c>
      <c r="DC15" s="12">
        <v>5</v>
      </c>
      <c r="DD15" s="14">
        <v>5</v>
      </c>
      <c r="DE15" s="99" t="s">
        <v>26</v>
      </c>
      <c r="DF15" s="5" t="s">
        <v>54</v>
      </c>
      <c r="DG15" s="12">
        <v>5</v>
      </c>
      <c r="DH15" s="14">
        <v>5</v>
      </c>
      <c r="DI15" s="99" t="s">
        <v>26</v>
      </c>
      <c r="DJ15" s="5" t="s">
        <v>54</v>
      </c>
      <c r="DK15" s="12">
        <v>5</v>
      </c>
      <c r="DL15" s="14">
        <v>5</v>
      </c>
      <c r="DM15" s="99" t="s">
        <v>26</v>
      </c>
      <c r="DN15" s="5" t="s">
        <v>54</v>
      </c>
      <c r="DO15" s="12">
        <v>5</v>
      </c>
      <c r="DP15" s="14">
        <v>5</v>
      </c>
      <c r="DQ15" s="99" t="s">
        <v>26</v>
      </c>
      <c r="DR15" s="5" t="s">
        <v>54</v>
      </c>
      <c r="DS15" s="12">
        <v>5</v>
      </c>
      <c r="DT15" s="14">
        <v>5</v>
      </c>
      <c r="DU15" s="99" t="s">
        <v>26</v>
      </c>
      <c r="DV15" s="5" t="s">
        <v>54</v>
      </c>
      <c r="DW15" s="12">
        <v>5</v>
      </c>
      <c r="DX15" s="14">
        <v>5</v>
      </c>
      <c r="DY15" s="99" t="s">
        <v>26</v>
      </c>
      <c r="DZ15" s="5" t="s">
        <v>54</v>
      </c>
      <c r="EA15" s="12">
        <v>5</v>
      </c>
      <c r="EB15" s="14">
        <v>5</v>
      </c>
      <c r="EC15" s="99" t="s">
        <v>26</v>
      </c>
      <c r="ED15" s="5" t="s">
        <v>54</v>
      </c>
      <c r="EE15" s="12">
        <v>5</v>
      </c>
      <c r="EF15" s="14">
        <v>5</v>
      </c>
    </row>
    <row r="16" spans="1:136" ht="25.8" thickBot="1" x14ac:dyDescent="0.65">
      <c r="A16" s="99"/>
      <c r="B16" s="5" t="s">
        <v>55</v>
      </c>
      <c r="C16" s="12">
        <v>5</v>
      </c>
      <c r="D16" s="14">
        <v>5</v>
      </c>
      <c r="E16" s="99"/>
      <c r="F16" s="5" t="s">
        <v>55</v>
      </c>
      <c r="G16" s="12">
        <v>5</v>
      </c>
      <c r="H16" s="14">
        <v>5</v>
      </c>
      <c r="I16" s="99"/>
      <c r="J16" s="5" t="s">
        <v>55</v>
      </c>
      <c r="K16" s="12">
        <v>5</v>
      </c>
      <c r="L16" s="14">
        <v>5</v>
      </c>
      <c r="M16" s="99"/>
      <c r="N16" s="5" t="s">
        <v>55</v>
      </c>
      <c r="O16" s="12">
        <v>5</v>
      </c>
      <c r="P16" s="14">
        <v>5</v>
      </c>
      <c r="Q16" s="99"/>
      <c r="R16" s="5" t="s">
        <v>55</v>
      </c>
      <c r="S16" s="12">
        <v>5</v>
      </c>
      <c r="T16" s="14">
        <v>5</v>
      </c>
      <c r="U16" s="99"/>
      <c r="V16" s="5" t="s">
        <v>55</v>
      </c>
      <c r="W16" s="12">
        <v>5</v>
      </c>
      <c r="X16" s="14">
        <v>5</v>
      </c>
      <c r="Y16" s="99"/>
      <c r="Z16" s="5" t="s">
        <v>55</v>
      </c>
      <c r="AA16" s="12">
        <v>5</v>
      </c>
      <c r="AB16" s="14">
        <v>5</v>
      </c>
      <c r="AC16" s="99"/>
      <c r="AD16" s="5" t="s">
        <v>55</v>
      </c>
      <c r="AE16" s="12">
        <v>5</v>
      </c>
      <c r="AF16" s="14">
        <v>5</v>
      </c>
      <c r="AG16" s="99"/>
      <c r="AH16" s="5" t="s">
        <v>55</v>
      </c>
      <c r="AI16" s="12">
        <v>5</v>
      </c>
      <c r="AJ16" s="14">
        <v>5</v>
      </c>
      <c r="AK16" s="99"/>
      <c r="AL16" s="5" t="s">
        <v>55</v>
      </c>
      <c r="AM16" s="12">
        <v>5</v>
      </c>
      <c r="AN16" s="14">
        <v>5</v>
      </c>
      <c r="AO16" s="99"/>
      <c r="AP16" s="5" t="s">
        <v>55</v>
      </c>
      <c r="AQ16" s="12">
        <v>5</v>
      </c>
      <c r="AR16" s="14">
        <v>5</v>
      </c>
      <c r="AS16" s="99"/>
      <c r="AT16" s="5" t="s">
        <v>55</v>
      </c>
      <c r="AU16" s="12">
        <v>5</v>
      </c>
      <c r="AV16" s="14">
        <v>5</v>
      </c>
      <c r="AW16" s="99"/>
      <c r="AX16" s="5" t="s">
        <v>55</v>
      </c>
      <c r="AY16" s="12">
        <v>5</v>
      </c>
      <c r="AZ16" s="14">
        <v>5</v>
      </c>
      <c r="BA16" s="99"/>
      <c r="BB16" s="5" t="s">
        <v>55</v>
      </c>
      <c r="BC16" s="12">
        <v>5</v>
      </c>
      <c r="BD16" s="14">
        <v>5</v>
      </c>
      <c r="BE16" s="99"/>
      <c r="BF16" s="5" t="s">
        <v>55</v>
      </c>
      <c r="BG16" s="12">
        <v>5</v>
      </c>
      <c r="BH16" s="14">
        <v>5</v>
      </c>
      <c r="BI16" s="99"/>
      <c r="BJ16" s="5" t="s">
        <v>55</v>
      </c>
      <c r="BK16" s="12">
        <v>5</v>
      </c>
      <c r="BL16" s="14">
        <v>5</v>
      </c>
      <c r="BM16" s="99"/>
      <c r="BN16" s="5" t="s">
        <v>55</v>
      </c>
      <c r="BO16" s="12">
        <v>5</v>
      </c>
      <c r="BP16" s="14">
        <v>5</v>
      </c>
      <c r="BQ16" s="99"/>
      <c r="BR16" s="5" t="s">
        <v>55</v>
      </c>
      <c r="BS16" s="12">
        <v>5</v>
      </c>
      <c r="BT16" s="14">
        <v>5</v>
      </c>
      <c r="BU16" s="99"/>
      <c r="BV16" s="5" t="s">
        <v>55</v>
      </c>
      <c r="BW16" s="12">
        <v>5</v>
      </c>
      <c r="BX16" s="14">
        <v>5</v>
      </c>
      <c r="BY16" s="99"/>
      <c r="BZ16" s="5" t="s">
        <v>55</v>
      </c>
      <c r="CA16" s="12">
        <v>5</v>
      </c>
      <c r="CB16" s="14">
        <v>5</v>
      </c>
      <c r="CC16" s="99"/>
      <c r="CD16" s="5" t="s">
        <v>55</v>
      </c>
      <c r="CE16" s="12">
        <v>5</v>
      </c>
      <c r="CF16" s="14">
        <v>5</v>
      </c>
      <c r="CG16" s="99"/>
      <c r="CH16" s="5" t="s">
        <v>55</v>
      </c>
      <c r="CI16" s="12">
        <v>5</v>
      </c>
      <c r="CJ16" s="14">
        <v>5</v>
      </c>
      <c r="CK16" s="99"/>
      <c r="CL16" s="5" t="s">
        <v>55</v>
      </c>
      <c r="CM16" s="12">
        <v>5</v>
      </c>
      <c r="CN16" s="14">
        <v>5</v>
      </c>
      <c r="CO16" s="99"/>
      <c r="CP16" s="5" t="s">
        <v>55</v>
      </c>
      <c r="CQ16" s="12">
        <v>5</v>
      </c>
      <c r="CR16" s="14">
        <v>5</v>
      </c>
      <c r="CS16" s="99"/>
      <c r="CT16" s="5" t="s">
        <v>55</v>
      </c>
      <c r="CU16" s="12">
        <v>5</v>
      </c>
      <c r="CV16" s="14">
        <v>5</v>
      </c>
      <c r="CW16" s="99"/>
      <c r="CX16" s="5" t="s">
        <v>55</v>
      </c>
      <c r="CY16" s="12">
        <v>5</v>
      </c>
      <c r="CZ16" s="14">
        <v>5</v>
      </c>
      <c r="DA16" s="99"/>
      <c r="DB16" s="5" t="s">
        <v>55</v>
      </c>
      <c r="DC16" s="12">
        <v>5</v>
      </c>
      <c r="DD16" s="14">
        <v>5</v>
      </c>
      <c r="DE16" s="99"/>
      <c r="DF16" s="5" t="s">
        <v>55</v>
      </c>
      <c r="DG16" s="12">
        <v>5</v>
      </c>
      <c r="DH16" s="14">
        <v>5</v>
      </c>
      <c r="DI16" s="99"/>
      <c r="DJ16" s="5" t="s">
        <v>55</v>
      </c>
      <c r="DK16" s="12">
        <v>5</v>
      </c>
      <c r="DL16" s="14">
        <v>5</v>
      </c>
      <c r="DM16" s="99"/>
      <c r="DN16" s="5" t="s">
        <v>55</v>
      </c>
      <c r="DO16" s="12">
        <v>5</v>
      </c>
      <c r="DP16" s="14">
        <v>5</v>
      </c>
      <c r="DQ16" s="99"/>
      <c r="DR16" s="5" t="s">
        <v>55</v>
      </c>
      <c r="DS16" s="12">
        <v>5</v>
      </c>
      <c r="DT16" s="14">
        <v>5</v>
      </c>
      <c r="DU16" s="99"/>
      <c r="DV16" s="5" t="s">
        <v>55</v>
      </c>
      <c r="DW16" s="12">
        <v>5</v>
      </c>
      <c r="DX16" s="14">
        <v>5</v>
      </c>
      <c r="DY16" s="99"/>
      <c r="DZ16" s="5" t="s">
        <v>55</v>
      </c>
      <c r="EA16" s="12">
        <v>5</v>
      </c>
      <c r="EB16" s="14">
        <v>5</v>
      </c>
      <c r="EC16" s="99"/>
      <c r="ED16" s="5" t="s">
        <v>55</v>
      </c>
      <c r="EE16" s="12">
        <v>5</v>
      </c>
      <c r="EF16" s="14">
        <v>5</v>
      </c>
    </row>
    <row r="17" spans="1:136" ht="25.8" thickBot="1" x14ac:dyDescent="0.65">
      <c r="A17" s="99" t="s">
        <v>27</v>
      </c>
      <c r="B17" s="5" t="s">
        <v>56</v>
      </c>
      <c r="C17" s="12">
        <v>3</v>
      </c>
      <c r="D17" s="14">
        <v>3</v>
      </c>
      <c r="E17" s="99" t="s">
        <v>27</v>
      </c>
      <c r="F17" s="5" t="s">
        <v>56</v>
      </c>
      <c r="G17" s="12">
        <v>3</v>
      </c>
      <c r="H17" s="14">
        <v>3</v>
      </c>
      <c r="I17" s="99" t="s">
        <v>27</v>
      </c>
      <c r="J17" s="5" t="s">
        <v>56</v>
      </c>
      <c r="K17" s="12">
        <v>3</v>
      </c>
      <c r="L17" s="14">
        <v>3</v>
      </c>
      <c r="M17" s="99" t="s">
        <v>27</v>
      </c>
      <c r="N17" s="5" t="s">
        <v>56</v>
      </c>
      <c r="O17" s="12">
        <v>3</v>
      </c>
      <c r="P17" s="14">
        <v>3</v>
      </c>
      <c r="Q17" s="99" t="s">
        <v>27</v>
      </c>
      <c r="R17" s="5" t="s">
        <v>56</v>
      </c>
      <c r="S17" s="12">
        <v>3</v>
      </c>
      <c r="T17" s="14">
        <v>3</v>
      </c>
      <c r="U17" s="99" t="s">
        <v>27</v>
      </c>
      <c r="V17" s="5" t="s">
        <v>56</v>
      </c>
      <c r="W17" s="12">
        <v>3</v>
      </c>
      <c r="X17" s="14">
        <v>3</v>
      </c>
      <c r="Y17" s="99" t="s">
        <v>27</v>
      </c>
      <c r="Z17" s="5" t="s">
        <v>56</v>
      </c>
      <c r="AA17" s="12">
        <v>3</v>
      </c>
      <c r="AB17" s="14">
        <v>3</v>
      </c>
      <c r="AC17" s="99" t="s">
        <v>27</v>
      </c>
      <c r="AD17" s="5" t="s">
        <v>56</v>
      </c>
      <c r="AE17" s="12">
        <v>3</v>
      </c>
      <c r="AF17" s="14">
        <v>3</v>
      </c>
      <c r="AG17" s="99" t="s">
        <v>27</v>
      </c>
      <c r="AH17" s="5" t="s">
        <v>56</v>
      </c>
      <c r="AI17" s="12">
        <v>3</v>
      </c>
      <c r="AJ17" s="14">
        <v>3</v>
      </c>
      <c r="AK17" s="99" t="s">
        <v>27</v>
      </c>
      <c r="AL17" s="5" t="s">
        <v>56</v>
      </c>
      <c r="AM17" s="12">
        <v>3</v>
      </c>
      <c r="AN17" s="14">
        <v>3</v>
      </c>
      <c r="AO17" s="99" t="s">
        <v>27</v>
      </c>
      <c r="AP17" s="5" t="s">
        <v>56</v>
      </c>
      <c r="AQ17" s="12">
        <v>3</v>
      </c>
      <c r="AR17" s="14">
        <v>3</v>
      </c>
      <c r="AS17" s="99" t="s">
        <v>27</v>
      </c>
      <c r="AT17" s="5" t="s">
        <v>56</v>
      </c>
      <c r="AU17" s="12">
        <v>3</v>
      </c>
      <c r="AV17" s="14">
        <v>3</v>
      </c>
      <c r="AW17" s="99" t="s">
        <v>27</v>
      </c>
      <c r="AX17" s="5" t="s">
        <v>56</v>
      </c>
      <c r="AY17" s="12">
        <v>3</v>
      </c>
      <c r="AZ17" s="14">
        <v>3</v>
      </c>
      <c r="BA17" s="99" t="s">
        <v>27</v>
      </c>
      <c r="BB17" s="5" t="s">
        <v>56</v>
      </c>
      <c r="BC17" s="12">
        <v>3</v>
      </c>
      <c r="BD17" s="14">
        <v>3</v>
      </c>
      <c r="BE17" s="99" t="s">
        <v>27</v>
      </c>
      <c r="BF17" s="5" t="s">
        <v>56</v>
      </c>
      <c r="BG17" s="12">
        <v>3</v>
      </c>
      <c r="BH17" s="14">
        <v>3</v>
      </c>
      <c r="BI17" s="99" t="s">
        <v>27</v>
      </c>
      <c r="BJ17" s="5" t="s">
        <v>56</v>
      </c>
      <c r="BK17" s="12">
        <v>3</v>
      </c>
      <c r="BL17" s="14">
        <v>3</v>
      </c>
      <c r="BM17" s="99" t="s">
        <v>27</v>
      </c>
      <c r="BN17" s="5" t="s">
        <v>56</v>
      </c>
      <c r="BO17" s="12">
        <v>3</v>
      </c>
      <c r="BP17" s="14">
        <v>3</v>
      </c>
      <c r="BQ17" s="99" t="s">
        <v>27</v>
      </c>
      <c r="BR17" s="5" t="s">
        <v>56</v>
      </c>
      <c r="BS17" s="12">
        <v>3</v>
      </c>
      <c r="BT17" s="14">
        <v>3</v>
      </c>
      <c r="BU17" s="99" t="s">
        <v>27</v>
      </c>
      <c r="BV17" s="5" t="s">
        <v>56</v>
      </c>
      <c r="BW17" s="12">
        <v>3</v>
      </c>
      <c r="BX17" s="14">
        <v>3</v>
      </c>
      <c r="BY17" s="99" t="s">
        <v>27</v>
      </c>
      <c r="BZ17" s="5" t="s">
        <v>56</v>
      </c>
      <c r="CA17" s="12">
        <v>3</v>
      </c>
      <c r="CB17" s="14">
        <v>3</v>
      </c>
      <c r="CC17" s="99" t="s">
        <v>27</v>
      </c>
      <c r="CD17" s="5" t="s">
        <v>56</v>
      </c>
      <c r="CE17" s="12">
        <v>3</v>
      </c>
      <c r="CF17" s="14">
        <v>3</v>
      </c>
      <c r="CG17" s="99" t="s">
        <v>27</v>
      </c>
      <c r="CH17" s="5" t="s">
        <v>56</v>
      </c>
      <c r="CI17" s="12">
        <v>3</v>
      </c>
      <c r="CJ17" s="14">
        <v>3</v>
      </c>
      <c r="CK17" s="99" t="s">
        <v>27</v>
      </c>
      <c r="CL17" s="5" t="s">
        <v>56</v>
      </c>
      <c r="CM17" s="12">
        <v>3</v>
      </c>
      <c r="CN17" s="14">
        <v>3</v>
      </c>
      <c r="CO17" s="99" t="s">
        <v>27</v>
      </c>
      <c r="CP17" s="5" t="s">
        <v>56</v>
      </c>
      <c r="CQ17" s="12">
        <v>3</v>
      </c>
      <c r="CR17" s="14">
        <v>3</v>
      </c>
      <c r="CS17" s="99" t="s">
        <v>27</v>
      </c>
      <c r="CT17" s="5" t="s">
        <v>56</v>
      </c>
      <c r="CU17" s="12">
        <v>3</v>
      </c>
      <c r="CV17" s="14">
        <v>3</v>
      </c>
      <c r="CW17" s="99" t="s">
        <v>27</v>
      </c>
      <c r="CX17" s="5" t="s">
        <v>56</v>
      </c>
      <c r="CY17" s="12">
        <v>3</v>
      </c>
      <c r="CZ17" s="14">
        <v>3</v>
      </c>
      <c r="DA17" s="99" t="s">
        <v>27</v>
      </c>
      <c r="DB17" s="5" t="s">
        <v>56</v>
      </c>
      <c r="DC17" s="12">
        <v>3</v>
      </c>
      <c r="DD17" s="14">
        <v>3</v>
      </c>
      <c r="DE17" s="99" t="s">
        <v>27</v>
      </c>
      <c r="DF17" s="5" t="s">
        <v>56</v>
      </c>
      <c r="DG17" s="12">
        <v>3</v>
      </c>
      <c r="DH17" s="14">
        <v>3</v>
      </c>
      <c r="DI17" s="99" t="s">
        <v>27</v>
      </c>
      <c r="DJ17" s="5" t="s">
        <v>56</v>
      </c>
      <c r="DK17" s="12">
        <v>3</v>
      </c>
      <c r="DL17" s="14">
        <v>3</v>
      </c>
      <c r="DM17" s="99" t="s">
        <v>27</v>
      </c>
      <c r="DN17" s="5" t="s">
        <v>56</v>
      </c>
      <c r="DO17" s="12">
        <v>3</v>
      </c>
      <c r="DP17" s="14">
        <v>3</v>
      </c>
      <c r="DQ17" s="99" t="s">
        <v>27</v>
      </c>
      <c r="DR17" s="5" t="s">
        <v>56</v>
      </c>
      <c r="DS17" s="12">
        <v>3</v>
      </c>
      <c r="DT17" s="14">
        <v>3</v>
      </c>
      <c r="DU17" s="99" t="s">
        <v>27</v>
      </c>
      <c r="DV17" s="5" t="s">
        <v>56</v>
      </c>
      <c r="DW17" s="12">
        <v>3</v>
      </c>
      <c r="DX17" s="14">
        <v>3</v>
      </c>
      <c r="DY17" s="99" t="s">
        <v>27</v>
      </c>
      <c r="DZ17" s="5" t="s">
        <v>56</v>
      </c>
      <c r="EA17" s="12">
        <v>3</v>
      </c>
      <c r="EB17" s="14">
        <v>3</v>
      </c>
      <c r="EC17" s="99" t="s">
        <v>27</v>
      </c>
      <c r="ED17" s="5" t="s">
        <v>56</v>
      </c>
      <c r="EE17" s="12">
        <v>3</v>
      </c>
      <c r="EF17" s="14">
        <v>3</v>
      </c>
    </row>
    <row r="18" spans="1:136" ht="25.8" thickBot="1" x14ac:dyDescent="0.65">
      <c r="A18" s="99"/>
      <c r="B18" s="5" t="s">
        <v>14</v>
      </c>
      <c r="C18" s="12">
        <v>4</v>
      </c>
      <c r="D18" s="14">
        <v>4</v>
      </c>
      <c r="E18" s="99"/>
      <c r="F18" s="5" t="s">
        <v>14</v>
      </c>
      <c r="G18" s="12">
        <v>4</v>
      </c>
      <c r="H18" s="14">
        <v>4</v>
      </c>
      <c r="I18" s="99"/>
      <c r="J18" s="5" t="s">
        <v>14</v>
      </c>
      <c r="K18" s="12">
        <v>4</v>
      </c>
      <c r="L18" s="14">
        <v>4</v>
      </c>
      <c r="M18" s="99"/>
      <c r="N18" s="5" t="s">
        <v>14</v>
      </c>
      <c r="O18" s="12">
        <v>4</v>
      </c>
      <c r="P18" s="14">
        <v>4</v>
      </c>
      <c r="Q18" s="99"/>
      <c r="R18" s="5" t="s">
        <v>14</v>
      </c>
      <c r="S18" s="12">
        <v>4</v>
      </c>
      <c r="T18" s="14">
        <v>4</v>
      </c>
      <c r="U18" s="99"/>
      <c r="V18" s="5" t="s">
        <v>14</v>
      </c>
      <c r="W18" s="12">
        <v>4</v>
      </c>
      <c r="X18" s="14">
        <v>4</v>
      </c>
      <c r="Y18" s="99"/>
      <c r="Z18" s="5" t="s">
        <v>14</v>
      </c>
      <c r="AA18" s="12">
        <v>4</v>
      </c>
      <c r="AB18" s="14">
        <v>4</v>
      </c>
      <c r="AC18" s="99"/>
      <c r="AD18" s="5" t="s">
        <v>14</v>
      </c>
      <c r="AE18" s="12">
        <v>4</v>
      </c>
      <c r="AF18" s="14">
        <v>4</v>
      </c>
      <c r="AG18" s="99"/>
      <c r="AH18" s="5" t="s">
        <v>14</v>
      </c>
      <c r="AI18" s="12">
        <v>4</v>
      </c>
      <c r="AJ18" s="14">
        <v>4</v>
      </c>
      <c r="AK18" s="99"/>
      <c r="AL18" s="5" t="s">
        <v>14</v>
      </c>
      <c r="AM18" s="12">
        <v>4</v>
      </c>
      <c r="AN18" s="14">
        <v>4</v>
      </c>
      <c r="AO18" s="99"/>
      <c r="AP18" s="5" t="s">
        <v>14</v>
      </c>
      <c r="AQ18" s="12">
        <v>4</v>
      </c>
      <c r="AR18" s="14">
        <v>4</v>
      </c>
      <c r="AS18" s="99"/>
      <c r="AT18" s="5" t="s">
        <v>14</v>
      </c>
      <c r="AU18" s="12">
        <v>4</v>
      </c>
      <c r="AV18" s="14">
        <v>4</v>
      </c>
      <c r="AW18" s="99"/>
      <c r="AX18" s="5" t="s">
        <v>14</v>
      </c>
      <c r="AY18" s="12">
        <v>4</v>
      </c>
      <c r="AZ18" s="14">
        <v>4</v>
      </c>
      <c r="BA18" s="99"/>
      <c r="BB18" s="5" t="s">
        <v>14</v>
      </c>
      <c r="BC18" s="12">
        <v>4</v>
      </c>
      <c r="BD18" s="14">
        <v>4</v>
      </c>
      <c r="BE18" s="99"/>
      <c r="BF18" s="5" t="s">
        <v>14</v>
      </c>
      <c r="BG18" s="12">
        <v>4</v>
      </c>
      <c r="BH18" s="14">
        <v>4</v>
      </c>
      <c r="BI18" s="99"/>
      <c r="BJ18" s="5" t="s">
        <v>14</v>
      </c>
      <c r="BK18" s="12">
        <v>4</v>
      </c>
      <c r="BL18" s="14">
        <v>4</v>
      </c>
      <c r="BM18" s="99"/>
      <c r="BN18" s="5" t="s">
        <v>14</v>
      </c>
      <c r="BO18" s="12">
        <v>4</v>
      </c>
      <c r="BP18" s="14">
        <v>4</v>
      </c>
      <c r="BQ18" s="99"/>
      <c r="BR18" s="5" t="s">
        <v>14</v>
      </c>
      <c r="BS18" s="12">
        <v>4</v>
      </c>
      <c r="BT18" s="14">
        <v>4</v>
      </c>
      <c r="BU18" s="99"/>
      <c r="BV18" s="5" t="s">
        <v>14</v>
      </c>
      <c r="BW18" s="12">
        <v>4</v>
      </c>
      <c r="BX18" s="14">
        <v>4</v>
      </c>
      <c r="BY18" s="99"/>
      <c r="BZ18" s="5" t="s">
        <v>14</v>
      </c>
      <c r="CA18" s="12">
        <v>4</v>
      </c>
      <c r="CB18" s="14">
        <v>4</v>
      </c>
      <c r="CC18" s="99"/>
      <c r="CD18" s="5" t="s">
        <v>14</v>
      </c>
      <c r="CE18" s="12">
        <v>4</v>
      </c>
      <c r="CF18" s="14">
        <v>4</v>
      </c>
      <c r="CG18" s="99"/>
      <c r="CH18" s="5" t="s">
        <v>14</v>
      </c>
      <c r="CI18" s="12">
        <v>4</v>
      </c>
      <c r="CJ18" s="14">
        <v>4</v>
      </c>
      <c r="CK18" s="99"/>
      <c r="CL18" s="5" t="s">
        <v>14</v>
      </c>
      <c r="CM18" s="12">
        <v>4</v>
      </c>
      <c r="CN18" s="14">
        <v>4</v>
      </c>
      <c r="CO18" s="99"/>
      <c r="CP18" s="5" t="s">
        <v>14</v>
      </c>
      <c r="CQ18" s="12">
        <v>4</v>
      </c>
      <c r="CR18" s="14">
        <v>4</v>
      </c>
      <c r="CS18" s="99"/>
      <c r="CT18" s="5" t="s">
        <v>14</v>
      </c>
      <c r="CU18" s="12">
        <v>4</v>
      </c>
      <c r="CV18" s="14">
        <v>4</v>
      </c>
      <c r="CW18" s="99"/>
      <c r="CX18" s="5" t="s">
        <v>14</v>
      </c>
      <c r="CY18" s="12">
        <v>4</v>
      </c>
      <c r="CZ18" s="14">
        <v>4</v>
      </c>
      <c r="DA18" s="99"/>
      <c r="DB18" s="5" t="s">
        <v>14</v>
      </c>
      <c r="DC18" s="12">
        <v>4</v>
      </c>
      <c r="DD18" s="14">
        <v>4</v>
      </c>
      <c r="DE18" s="99"/>
      <c r="DF18" s="5" t="s">
        <v>14</v>
      </c>
      <c r="DG18" s="12">
        <v>4</v>
      </c>
      <c r="DH18" s="14">
        <v>4</v>
      </c>
      <c r="DI18" s="99"/>
      <c r="DJ18" s="5" t="s">
        <v>14</v>
      </c>
      <c r="DK18" s="12">
        <v>4</v>
      </c>
      <c r="DL18" s="14">
        <v>4</v>
      </c>
      <c r="DM18" s="99"/>
      <c r="DN18" s="5" t="s">
        <v>14</v>
      </c>
      <c r="DO18" s="12">
        <v>4</v>
      </c>
      <c r="DP18" s="14">
        <v>4</v>
      </c>
      <c r="DQ18" s="99"/>
      <c r="DR18" s="5" t="s">
        <v>14</v>
      </c>
      <c r="DS18" s="12">
        <v>4</v>
      </c>
      <c r="DT18" s="14">
        <v>4</v>
      </c>
      <c r="DU18" s="99"/>
      <c r="DV18" s="5" t="s">
        <v>14</v>
      </c>
      <c r="DW18" s="12">
        <v>4</v>
      </c>
      <c r="DX18" s="14">
        <v>4</v>
      </c>
      <c r="DY18" s="99"/>
      <c r="DZ18" s="5" t="s">
        <v>14</v>
      </c>
      <c r="EA18" s="12">
        <v>4</v>
      </c>
      <c r="EB18" s="14">
        <v>4</v>
      </c>
      <c r="EC18" s="99"/>
      <c r="ED18" s="5" t="s">
        <v>14</v>
      </c>
      <c r="EE18" s="12">
        <v>4</v>
      </c>
      <c r="EF18" s="14">
        <v>4</v>
      </c>
    </row>
    <row r="19" spans="1:136" ht="25.8" thickBot="1" x14ac:dyDescent="0.65">
      <c r="A19" s="99"/>
      <c r="B19" s="5" t="s">
        <v>15</v>
      </c>
      <c r="C19" s="12">
        <v>4</v>
      </c>
      <c r="D19" s="14">
        <v>3</v>
      </c>
      <c r="E19" s="99"/>
      <c r="F19" s="5" t="s">
        <v>15</v>
      </c>
      <c r="G19" s="12">
        <v>4</v>
      </c>
      <c r="H19" s="14">
        <v>3</v>
      </c>
      <c r="I19" s="99"/>
      <c r="J19" s="5" t="s">
        <v>15</v>
      </c>
      <c r="K19" s="12">
        <v>4</v>
      </c>
      <c r="L19" s="14">
        <v>3</v>
      </c>
      <c r="M19" s="99"/>
      <c r="N19" s="5" t="s">
        <v>15</v>
      </c>
      <c r="O19" s="12">
        <v>4</v>
      </c>
      <c r="P19" s="14">
        <v>3</v>
      </c>
      <c r="Q19" s="99"/>
      <c r="R19" s="5" t="s">
        <v>15</v>
      </c>
      <c r="S19" s="12">
        <v>4</v>
      </c>
      <c r="T19" s="14">
        <v>3</v>
      </c>
      <c r="U19" s="99"/>
      <c r="V19" s="5" t="s">
        <v>15</v>
      </c>
      <c r="W19" s="12">
        <v>4</v>
      </c>
      <c r="X19" s="14">
        <v>3</v>
      </c>
      <c r="Y19" s="99"/>
      <c r="Z19" s="5" t="s">
        <v>15</v>
      </c>
      <c r="AA19" s="12">
        <v>4</v>
      </c>
      <c r="AB19" s="14">
        <v>3</v>
      </c>
      <c r="AC19" s="99"/>
      <c r="AD19" s="5" t="s">
        <v>15</v>
      </c>
      <c r="AE19" s="12">
        <v>4</v>
      </c>
      <c r="AF19" s="14">
        <v>3</v>
      </c>
      <c r="AG19" s="99"/>
      <c r="AH19" s="5" t="s">
        <v>15</v>
      </c>
      <c r="AI19" s="12">
        <v>4</v>
      </c>
      <c r="AJ19" s="14">
        <v>3</v>
      </c>
      <c r="AK19" s="99"/>
      <c r="AL19" s="5" t="s">
        <v>15</v>
      </c>
      <c r="AM19" s="12">
        <v>4</v>
      </c>
      <c r="AN19" s="14">
        <v>3</v>
      </c>
      <c r="AO19" s="99"/>
      <c r="AP19" s="5" t="s">
        <v>15</v>
      </c>
      <c r="AQ19" s="12">
        <v>4</v>
      </c>
      <c r="AR19" s="14">
        <v>3</v>
      </c>
      <c r="AS19" s="99"/>
      <c r="AT19" s="5" t="s">
        <v>15</v>
      </c>
      <c r="AU19" s="12">
        <v>4</v>
      </c>
      <c r="AV19" s="14">
        <v>3</v>
      </c>
      <c r="AW19" s="99"/>
      <c r="AX19" s="5" t="s">
        <v>15</v>
      </c>
      <c r="AY19" s="12">
        <v>4</v>
      </c>
      <c r="AZ19" s="14">
        <v>3</v>
      </c>
      <c r="BA19" s="99"/>
      <c r="BB19" s="5" t="s">
        <v>15</v>
      </c>
      <c r="BC19" s="12">
        <v>4</v>
      </c>
      <c r="BD19" s="14">
        <v>3</v>
      </c>
      <c r="BE19" s="99"/>
      <c r="BF19" s="5" t="s">
        <v>15</v>
      </c>
      <c r="BG19" s="12">
        <v>4</v>
      </c>
      <c r="BH19" s="14">
        <v>3</v>
      </c>
      <c r="BI19" s="99"/>
      <c r="BJ19" s="5" t="s">
        <v>15</v>
      </c>
      <c r="BK19" s="12">
        <v>4</v>
      </c>
      <c r="BL19" s="14">
        <v>3</v>
      </c>
      <c r="BM19" s="99"/>
      <c r="BN19" s="5" t="s">
        <v>15</v>
      </c>
      <c r="BO19" s="12">
        <v>4</v>
      </c>
      <c r="BP19" s="14">
        <v>3</v>
      </c>
      <c r="BQ19" s="99"/>
      <c r="BR19" s="5" t="s">
        <v>15</v>
      </c>
      <c r="BS19" s="12">
        <v>4</v>
      </c>
      <c r="BT19" s="14">
        <v>3</v>
      </c>
      <c r="BU19" s="99"/>
      <c r="BV19" s="5" t="s">
        <v>15</v>
      </c>
      <c r="BW19" s="12">
        <v>4</v>
      </c>
      <c r="BX19" s="14">
        <v>3</v>
      </c>
      <c r="BY19" s="99"/>
      <c r="BZ19" s="5" t="s">
        <v>15</v>
      </c>
      <c r="CA19" s="12">
        <v>4</v>
      </c>
      <c r="CB19" s="14">
        <v>3</v>
      </c>
      <c r="CC19" s="99"/>
      <c r="CD19" s="5" t="s">
        <v>15</v>
      </c>
      <c r="CE19" s="12">
        <v>4</v>
      </c>
      <c r="CF19" s="14">
        <v>3</v>
      </c>
      <c r="CG19" s="99"/>
      <c r="CH19" s="5" t="s">
        <v>15</v>
      </c>
      <c r="CI19" s="12">
        <v>2</v>
      </c>
      <c r="CJ19" s="14">
        <v>1</v>
      </c>
      <c r="CK19" s="99"/>
      <c r="CL19" s="5" t="s">
        <v>15</v>
      </c>
      <c r="CM19" s="12">
        <v>4</v>
      </c>
      <c r="CN19" s="14">
        <v>3</v>
      </c>
      <c r="CO19" s="99"/>
      <c r="CP19" s="5" t="s">
        <v>15</v>
      </c>
      <c r="CQ19" s="12">
        <v>4</v>
      </c>
      <c r="CR19" s="14">
        <v>3</v>
      </c>
      <c r="CS19" s="99"/>
      <c r="CT19" s="5" t="s">
        <v>15</v>
      </c>
      <c r="CU19" s="12">
        <v>4</v>
      </c>
      <c r="CV19" s="14">
        <v>3</v>
      </c>
      <c r="CW19" s="99"/>
      <c r="CX19" s="5" t="s">
        <v>15</v>
      </c>
      <c r="CY19" s="12">
        <v>4</v>
      </c>
      <c r="CZ19" s="14">
        <v>3</v>
      </c>
      <c r="DA19" s="99"/>
      <c r="DB19" s="5" t="s">
        <v>15</v>
      </c>
      <c r="DC19" s="12">
        <v>4</v>
      </c>
      <c r="DD19" s="14">
        <v>3</v>
      </c>
      <c r="DE19" s="99"/>
      <c r="DF19" s="5" t="s">
        <v>15</v>
      </c>
      <c r="DG19" s="12">
        <v>4</v>
      </c>
      <c r="DH19" s="14">
        <v>3</v>
      </c>
      <c r="DI19" s="99"/>
      <c r="DJ19" s="5" t="s">
        <v>15</v>
      </c>
      <c r="DK19" s="12">
        <v>4</v>
      </c>
      <c r="DL19" s="14">
        <v>3</v>
      </c>
      <c r="DM19" s="99"/>
      <c r="DN19" s="5" t="s">
        <v>15</v>
      </c>
      <c r="DO19" s="12">
        <v>4</v>
      </c>
      <c r="DP19" s="14">
        <v>3</v>
      </c>
      <c r="DQ19" s="99"/>
      <c r="DR19" s="5" t="s">
        <v>15</v>
      </c>
      <c r="DS19" s="12">
        <v>4</v>
      </c>
      <c r="DT19" s="14">
        <v>3</v>
      </c>
      <c r="DU19" s="99"/>
      <c r="DV19" s="5" t="s">
        <v>15</v>
      </c>
      <c r="DW19" s="12">
        <v>4</v>
      </c>
      <c r="DX19" s="14">
        <v>3</v>
      </c>
      <c r="DY19" s="99"/>
      <c r="DZ19" s="5" t="s">
        <v>15</v>
      </c>
      <c r="EA19" s="12">
        <v>4</v>
      </c>
      <c r="EB19" s="14">
        <v>3</v>
      </c>
      <c r="EC19" s="99"/>
      <c r="ED19" s="5" t="s">
        <v>15</v>
      </c>
      <c r="EE19" s="12">
        <v>4</v>
      </c>
      <c r="EF19" s="14">
        <v>3</v>
      </c>
    </row>
    <row r="20" spans="1:136" ht="25.8" thickBot="1" x14ac:dyDescent="0.65">
      <c r="A20" s="99"/>
      <c r="B20" s="5" t="s">
        <v>16</v>
      </c>
      <c r="C20" s="12">
        <v>4</v>
      </c>
      <c r="D20" s="14">
        <v>3</v>
      </c>
      <c r="E20" s="99"/>
      <c r="F20" s="5" t="s">
        <v>16</v>
      </c>
      <c r="G20" s="12">
        <v>4</v>
      </c>
      <c r="H20" s="14">
        <v>3</v>
      </c>
      <c r="I20" s="99"/>
      <c r="J20" s="5" t="s">
        <v>16</v>
      </c>
      <c r="K20" s="12">
        <v>4</v>
      </c>
      <c r="L20" s="14">
        <v>3</v>
      </c>
      <c r="M20" s="99"/>
      <c r="N20" s="5" t="s">
        <v>16</v>
      </c>
      <c r="O20" s="12">
        <v>4</v>
      </c>
      <c r="P20" s="14">
        <v>3</v>
      </c>
      <c r="Q20" s="99"/>
      <c r="R20" s="5" t="s">
        <v>16</v>
      </c>
      <c r="S20" s="12">
        <v>4</v>
      </c>
      <c r="T20" s="14">
        <v>3</v>
      </c>
      <c r="U20" s="99"/>
      <c r="V20" s="5" t="s">
        <v>16</v>
      </c>
      <c r="W20" s="12">
        <v>4</v>
      </c>
      <c r="X20" s="14">
        <v>3</v>
      </c>
      <c r="Y20" s="99"/>
      <c r="Z20" s="5" t="s">
        <v>16</v>
      </c>
      <c r="AA20" s="12">
        <v>4</v>
      </c>
      <c r="AB20" s="14">
        <v>3</v>
      </c>
      <c r="AC20" s="99"/>
      <c r="AD20" s="5" t="s">
        <v>16</v>
      </c>
      <c r="AE20" s="12">
        <v>4</v>
      </c>
      <c r="AF20" s="14">
        <v>3</v>
      </c>
      <c r="AG20" s="99"/>
      <c r="AH20" s="5" t="s">
        <v>16</v>
      </c>
      <c r="AI20" s="12">
        <v>4</v>
      </c>
      <c r="AJ20" s="14">
        <v>3</v>
      </c>
      <c r="AK20" s="99"/>
      <c r="AL20" s="5" t="s">
        <v>16</v>
      </c>
      <c r="AM20" s="12">
        <v>4</v>
      </c>
      <c r="AN20" s="14">
        <v>3</v>
      </c>
      <c r="AO20" s="99"/>
      <c r="AP20" s="5" t="s">
        <v>16</v>
      </c>
      <c r="AQ20" s="12">
        <v>4</v>
      </c>
      <c r="AR20" s="14">
        <v>3</v>
      </c>
      <c r="AS20" s="99"/>
      <c r="AT20" s="5" t="s">
        <v>16</v>
      </c>
      <c r="AU20" s="12">
        <v>4</v>
      </c>
      <c r="AV20" s="14">
        <v>3</v>
      </c>
      <c r="AW20" s="99"/>
      <c r="AX20" s="5" t="s">
        <v>16</v>
      </c>
      <c r="AY20" s="12">
        <v>4</v>
      </c>
      <c r="AZ20" s="14">
        <v>3</v>
      </c>
      <c r="BA20" s="99"/>
      <c r="BB20" s="5" t="s">
        <v>16</v>
      </c>
      <c r="BC20" s="12">
        <v>4</v>
      </c>
      <c r="BD20" s="14">
        <v>3</v>
      </c>
      <c r="BE20" s="99"/>
      <c r="BF20" s="5" t="s">
        <v>16</v>
      </c>
      <c r="BG20" s="12">
        <v>4</v>
      </c>
      <c r="BH20" s="14">
        <v>3</v>
      </c>
      <c r="BI20" s="99"/>
      <c r="BJ20" s="5" t="s">
        <v>16</v>
      </c>
      <c r="BK20" s="12">
        <v>4</v>
      </c>
      <c r="BL20" s="14">
        <v>3</v>
      </c>
      <c r="BM20" s="99"/>
      <c r="BN20" s="5" t="s">
        <v>16</v>
      </c>
      <c r="BO20" s="12">
        <v>4</v>
      </c>
      <c r="BP20" s="14">
        <v>3</v>
      </c>
      <c r="BQ20" s="99"/>
      <c r="BR20" s="5" t="s">
        <v>16</v>
      </c>
      <c r="BS20" s="12">
        <v>4</v>
      </c>
      <c r="BT20" s="14">
        <v>3</v>
      </c>
      <c r="BU20" s="99"/>
      <c r="BV20" s="5" t="s">
        <v>16</v>
      </c>
      <c r="BW20" s="12">
        <v>4</v>
      </c>
      <c r="BX20" s="14">
        <v>3</v>
      </c>
      <c r="BY20" s="99"/>
      <c r="BZ20" s="5" t="s">
        <v>16</v>
      </c>
      <c r="CA20" s="12">
        <v>4</v>
      </c>
      <c r="CB20" s="14">
        <v>3</v>
      </c>
      <c r="CC20" s="99"/>
      <c r="CD20" s="5" t="s">
        <v>16</v>
      </c>
      <c r="CE20" s="12">
        <v>4</v>
      </c>
      <c r="CF20" s="14">
        <v>3</v>
      </c>
      <c r="CG20" s="99"/>
      <c r="CH20" s="5" t="s">
        <v>16</v>
      </c>
      <c r="CI20" s="12">
        <v>2</v>
      </c>
      <c r="CJ20" s="14">
        <v>1</v>
      </c>
      <c r="CK20" s="99"/>
      <c r="CL20" s="5" t="s">
        <v>16</v>
      </c>
      <c r="CM20" s="12">
        <v>4</v>
      </c>
      <c r="CN20" s="14">
        <v>3</v>
      </c>
      <c r="CO20" s="99"/>
      <c r="CP20" s="5" t="s">
        <v>16</v>
      </c>
      <c r="CQ20" s="12">
        <v>4</v>
      </c>
      <c r="CR20" s="14">
        <v>3</v>
      </c>
      <c r="CS20" s="99"/>
      <c r="CT20" s="5" t="s">
        <v>16</v>
      </c>
      <c r="CU20" s="12">
        <v>4</v>
      </c>
      <c r="CV20" s="14">
        <v>3</v>
      </c>
      <c r="CW20" s="99"/>
      <c r="CX20" s="5" t="s">
        <v>16</v>
      </c>
      <c r="CY20" s="12">
        <v>4</v>
      </c>
      <c r="CZ20" s="14">
        <v>3</v>
      </c>
      <c r="DA20" s="99"/>
      <c r="DB20" s="5" t="s">
        <v>16</v>
      </c>
      <c r="DC20" s="12">
        <v>4</v>
      </c>
      <c r="DD20" s="14">
        <v>3</v>
      </c>
      <c r="DE20" s="99"/>
      <c r="DF20" s="5" t="s">
        <v>16</v>
      </c>
      <c r="DG20" s="12">
        <v>4</v>
      </c>
      <c r="DH20" s="14">
        <v>3</v>
      </c>
      <c r="DI20" s="99"/>
      <c r="DJ20" s="5" t="s">
        <v>16</v>
      </c>
      <c r="DK20" s="12">
        <v>4</v>
      </c>
      <c r="DL20" s="14">
        <v>3</v>
      </c>
      <c r="DM20" s="99"/>
      <c r="DN20" s="5" t="s">
        <v>16</v>
      </c>
      <c r="DO20" s="12">
        <v>4</v>
      </c>
      <c r="DP20" s="14">
        <v>3</v>
      </c>
      <c r="DQ20" s="99"/>
      <c r="DR20" s="5" t="s">
        <v>16</v>
      </c>
      <c r="DS20" s="12">
        <v>4</v>
      </c>
      <c r="DT20" s="14">
        <v>3</v>
      </c>
      <c r="DU20" s="99"/>
      <c r="DV20" s="5" t="s">
        <v>16</v>
      </c>
      <c r="DW20" s="12">
        <v>4</v>
      </c>
      <c r="DX20" s="14">
        <v>3</v>
      </c>
      <c r="DY20" s="99"/>
      <c r="DZ20" s="5" t="s">
        <v>16</v>
      </c>
      <c r="EA20" s="12">
        <v>4</v>
      </c>
      <c r="EB20" s="14">
        <v>3</v>
      </c>
      <c r="EC20" s="99"/>
      <c r="ED20" s="5" t="s">
        <v>16</v>
      </c>
      <c r="EE20" s="12">
        <v>4</v>
      </c>
      <c r="EF20" s="14">
        <v>3</v>
      </c>
    </row>
    <row r="21" spans="1:136" ht="23.4" thickBot="1" x14ac:dyDescent="0.75">
      <c r="A21" s="25"/>
      <c r="B21" s="11"/>
      <c r="C21" s="15">
        <f>SUM(C4:C20)</f>
        <v>100</v>
      </c>
      <c r="D21" s="15">
        <f>SUM(D4:D20)</f>
        <v>87</v>
      </c>
      <c r="E21" s="25"/>
      <c r="F21" s="11"/>
      <c r="G21" s="15">
        <f>SUM(G4:G20)</f>
        <v>100</v>
      </c>
      <c r="H21" s="15">
        <f>SUM(H4:H20)</f>
        <v>90</v>
      </c>
      <c r="I21" s="25"/>
      <c r="J21" s="11"/>
      <c r="K21" s="15">
        <f>SUM(K4:K20)</f>
        <v>100</v>
      </c>
      <c r="L21" s="15">
        <f>SUM(L4:L20)</f>
        <v>90</v>
      </c>
      <c r="M21" s="25"/>
      <c r="N21" s="11"/>
      <c r="O21" s="15">
        <f>SUM(O4:O20)</f>
        <v>100</v>
      </c>
      <c r="P21" s="15">
        <f>SUM(P4:P20)</f>
        <v>96</v>
      </c>
      <c r="Q21" s="25"/>
      <c r="R21" s="11"/>
      <c r="S21" s="15">
        <f>SUM(S4:S20)</f>
        <v>100</v>
      </c>
      <c r="T21" s="15">
        <f>SUM(T4:T20)</f>
        <v>84</v>
      </c>
      <c r="U21" s="25"/>
      <c r="V21" s="11"/>
      <c r="W21" s="15">
        <f>SUM(W4:W20)</f>
        <v>100</v>
      </c>
      <c r="X21" s="15">
        <f>SUM(X4:X20)</f>
        <v>90</v>
      </c>
      <c r="Y21" s="25"/>
      <c r="Z21" s="11"/>
      <c r="AA21" s="15">
        <f>SUM(AA4:AA20)</f>
        <v>100</v>
      </c>
      <c r="AB21" s="15">
        <f>SUM(AB4:AB20)</f>
        <v>90</v>
      </c>
      <c r="AC21" s="25"/>
      <c r="AD21" s="11"/>
      <c r="AE21" s="15">
        <f>SUM(AE4:AE20)</f>
        <v>100</v>
      </c>
      <c r="AF21" s="15">
        <f>SUM(AF4:AF20)</f>
        <v>90</v>
      </c>
      <c r="AG21" s="25"/>
      <c r="AH21" s="11"/>
      <c r="AI21" s="15">
        <f>SUM(AI4:AI20)</f>
        <v>100</v>
      </c>
      <c r="AJ21" s="15">
        <f>SUM(AJ4:AJ20)</f>
        <v>88</v>
      </c>
      <c r="AK21" s="25"/>
      <c r="AL21" s="11"/>
      <c r="AM21" s="15">
        <f>SUM(AM4:AM20)</f>
        <v>100</v>
      </c>
      <c r="AN21" s="15">
        <f>SUM(AN4:AN20)</f>
        <v>90</v>
      </c>
      <c r="AO21" s="25"/>
      <c r="AP21" s="11"/>
      <c r="AQ21" s="15">
        <f>SUM(AQ4:AQ20)</f>
        <v>100</v>
      </c>
      <c r="AR21" s="15">
        <f>SUM(AR4:AR20)</f>
        <v>90</v>
      </c>
      <c r="AS21" s="25"/>
      <c r="AT21" s="11"/>
      <c r="AU21" s="15">
        <f>SUM(AU4:AU20)</f>
        <v>100</v>
      </c>
      <c r="AV21" s="15">
        <f>SUM(AV4:AV20)</f>
        <v>90</v>
      </c>
      <c r="AW21" s="25"/>
      <c r="AX21" s="11"/>
      <c r="AY21" s="15">
        <f>SUM(AY4:AY20)</f>
        <v>100</v>
      </c>
      <c r="AZ21" s="15">
        <f>SUM(AZ4:AZ20)</f>
        <v>90</v>
      </c>
      <c r="BA21" s="25"/>
      <c r="BB21" s="11"/>
      <c r="BC21" s="15">
        <f>SUM(BC4:BC20)</f>
        <v>100</v>
      </c>
      <c r="BD21" s="15">
        <f>SUM(BD4:BD20)</f>
        <v>90</v>
      </c>
      <c r="BE21" s="25"/>
      <c r="BF21" s="11"/>
      <c r="BG21" s="15">
        <f>SUM(BG4:BG20)</f>
        <v>100</v>
      </c>
      <c r="BH21" s="15">
        <f>SUM(BH4:BH20)</f>
        <v>90</v>
      </c>
      <c r="BI21" s="25"/>
      <c r="BJ21" s="11"/>
      <c r="BK21" s="15">
        <f>SUM(BK4:BK20)</f>
        <v>100</v>
      </c>
      <c r="BL21" s="15">
        <f>SUM(BL4:BL20)</f>
        <v>90</v>
      </c>
      <c r="BM21" s="25"/>
      <c r="BN21" s="11"/>
      <c r="BO21" s="15">
        <f>SUM(BO4:BO20)</f>
        <v>100</v>
      </c>
      <c r="BP21" s="15">
        <f>SUM(BP4:BP20)</f>
        <v>90</v>
      </c>
      <c r="BQ21" s="25"/>
      <c r="BR21" s="11"/>
      <c r="BS21" s="15">
        <f>SUM(BS4:BS20)</f>
        <v>100</v>
      </c>
      <c r="BT21" s="15">
        <f>SUM(BT4:BT20)</f>
        <v>90</v>
      </c>
      <c r="BU21" s="25"/>
      <c r="BV21" s="11"/>
      <c r="BW21" s="15">
        <f>SUM(BW4:BW20)</f>
        <v>100</v>
      </c>
      <c r="BX21" s="15">
        <f>SUM(BX4:BX20)</f>
        <v>90</v>
      </c>
      <c r="BY21" s="25"/>
      <c r="BZ21" s="11"/>
      <c r="CA21" s="15">
        <f>SUM(CA4:CA20)</f>
        <v>100</v>
      </c>
      <c r="CB21" s="15">
        <f>SUM(CB4:CB20)</f>
        <v>90</v>
      </c>
      <c r="CC21" s="25"/>
      <c r="CD21" s="11"/>
      <c r="CE21" s="15">
        <f>SUM(CE4:CE20)</f>
        <v>100</v>
      </c>
      <c r="CF21" s="15">
        <f>SUM(CF4:CF20)</f>
        <v>90</v>
      </c>
      <c r="CG21" s="25"/>
      <c r="CH21" s="11"/>
      <c r="CI21" s="15">
        <f>SUM(CI4:CI20)</f>
        <v>80</v>
      </c>
      <c r="CJ21" s="15">
        <f>SUM(CJ4:CJ20)</f>
        <v>70</v>
      </c>
      <c r="CK21" s="25"/>
      <c r="CL21" s="11"/>
      <c r="CM21" s="15">
        <f>SUM(CM4:CM20)</f>
        <v>100</v>
      </c>
      <c r="CN21" s="15">
        <f>SUM(CN4:CN20)</f>
        <v>90</v>
      </c>
      <c r="CO21" s="25"/>
      <c r="CP21" s="11"/>
      <c r="CQ21" s="15">
        <f>SUM(CQ4:CQ20)</f>
        <v>100</v>
      </c>
      <c r="CR21" s="15">
        <f>SUM(CR4:CR20)</f>
        <v>90</v>
      </c>
      <c r="CS21" s="25"/>
      <c r="CT21" s="11"/>
      <c r="CU21" s="15">
        <f>SUM(CU4:CU20)</f>
        <v>100</v>
      </c>
      <c r="CV21" s="15">
        <f>SUM(CV4:CV20)</f>
        <v>90</v>
      </c>
      <c r="CW21" s="25"/>
      <c r="CX21" s="11"/>
      <c r="CY21" s="15">
        <f>SUM(CY4:CY20)</f>
        <v>100</v>
      </c>
      <c r="CZ21" s="15">
        <f>SUM(CZ4:CZ20)</f>
        <v>90</v>
      </c>
      <c r="DA21" s="25"/>
      <c r="DB21" s="11"/>
      <c r="DC21" s="15">
        <f>SUM(DC4:DC20)</f>
        <v>100</v>
      </c>
      <c r="DD21" s="15">
        <f>SUM(DD4:DD20)</f>
        <v>90</v>
      </c>
      <c r="DE21" s="25"/>
      <c r="DF21" s="11"/>
      <c r="DG21" s="15">
        <f>SUM(DG4:DG20)</f>
        <v>100</v>
      </c>
      <c r="DH21" s="15">
        <f>SUM(DH4:DH20)</f>
        <v>90</v>
      </c>
      <c r="DI21" s="25"/>
      <c r="DJ21" s="11"/>
      <c r="DK21" s="15">
        <f>SUM(DK4:DK20)</f>
        <v>100</v>
      </c>
      <c r="DL21" s="15">
        <f>SUM(DL4:DL20)</f>
        <v>90</v>
      </c>
      <c r="DM21" s="25"/>
      <c r="DN21" s="11"/>
      <c r="DO21" s="15">
        <f>SUM(DO4:DO20)</f>
        <v>100</v>
      </c>
      <c r="DP21" s="15">
        <f>SUM(DP4:DP20)</f>
        <v>90</v>
      </c>
      <c r="DQ21" s="25"/>
      <c r="DR21" s="11"/>
      <c r="DS21" s="15">
        <f>SUM(DS4:DS20)</f>
        <v>100</v>
      </c>
      <c r="DT21" s="15">
        <f>SUM(DT4:DT20)</f>
        <v>90</v>
      </c>
      <c r="DU21" s="25"/>
      <c r="DV21" s="11"/>
      <c r="DW21" s="15">
        <f>SUM(DW4:DW20)</f>
        <v>100</v>
      </c>
      <c r="DX21" s="15">
        <f>SUM(DX4:DX20)</f>
        <v>90</v>
      </c>
      <c r="DY21" s="25"/>
      <c r="DZ21" s="11"/>
      <c r="EA21" s="15">
        <f>SUM(EA4:EA20)</f>
        <v>100</v>
      </c>
      <c r="EB21" s="15">
        <f>SUM(EB4:EB20)</f>
        <v>90</v>
      </c>
      <c r="EC21" s="25"/>
      <c r="ED21" s="11"/>
      <c r="EE21" s="15">
        <f>SUM(EE4:EE20)</f>
        <v>100</v>
      </c>
      <c r="EF21" s="15">
        <f>SUM(EF4:EF20)</f>
        <v>61</v>
      </c>
    </row>
    <row r="30" spans="1:136" ht="18.600000000000001" customHeight="1" x14ac:dyDescent="0.6"/>
    <row r="31" spans="1:136" ht="18.600000000000001" customHeight="1" x14ac:dyDescent="0.6"/>
    <row r="32" spans="1:136" ht="18.600000000000001" customHeight="1" x14ac:dyDescent="0.6"/>
    <row r="33" ht="18.600000000000001" customHeight="1" x14ac:dyDescent="0.6"/>
    <row r="34" ht="18.600000000000001" customHeight="1" x14ac:dyDescent="0.6"/>
    <row r="35" ht="18.600000000000001" customHeight="1" x14ac:dyDescent="0.6"/>
    <row r="36" ht="18.600000000000001" customHeight="1" x14ac:dyDescent="0.6"/>
    <row r="37" ht="18.600000000000001" customHeight="1" x14ac:dyDescent="0.6"/>
    <row r="38" ht="18.600000000000001" customHeight="1" x14ac:dyDescent="0.6"/>
    <row r="39" ht="18.600000000000001" customHeight="1" x14ac:dyDescent="0.6"/>
    <row r="40" ht="18.600000000000001" customHeight="1" x14ac:dyDescent="0.6"/>
    <row r="41" ht="18.600000000000001" customHeight="1" x14ac:dyDescent="0.6"/>
    <row r="42" ht="18.600000000000001" customHeight="1" x14ac:dyDescent="0.6"/>
    <row r="43" ht="18.600000000000001" customHeight="1" x14ac:dyDescent="0.6"/>
    <row r="44" ht="18.600000000000001" customHeight="1" x14ac:dyDescent="0.6"/>
    <row r="45" ht="18.600000000000001" customHeight="1" x14ac:dyDescent="0.6"/>
    <row r="46" ht="18.600000000000001" customHeight="1" x14ac:dyDescent="0.6"/>
    <row r="47" ht="18.600000000000001" customHeight="1" x14ac:dyDescent="0.6"/>
    <row r="48" ht="18.600000000000001" customHeight="1" x14ac:dyDescent="0.6"/>
    <row r="49" ht="18.600000000000001" customHeight="1" x14ac:dyDescent="0.6"/>
    <row r="50" ht="18.600000000000001" customHeight="1" x14ac:dyDescent="0.6"/>
    <row r="51" ht="18.600000000000001" customHeight="1" x14ac:dyDescent="0.6"/>
    <row r="52" ht="18.600000000000001" customHeight="1" x14ac:dyDescent="0.6"/>
    <row r="53" ht="18.600000000000001" customHeight="1" x14ac:dyDescent="0.6"/>
    <row r="54" ht="18.600000000000001" customHeight="1" x14ac:dyDescent="0.6"/>
    <row r="55" ht="18.600000000000001" customHeight="1" x14ac:dyDescent="0.6"/>
    <row r="56" ht="18.600000000000001" customHeight="1" x14ac:dyDescent="0.6"/>
    <row r="57" ht="18.600000000000001" customHeight="1" x14ac:dyDescent="0.6"/>
    <row r="58" ht="18.600000000000001" customHeight="1" x14ac:dyDescent="0.6"/>
    <row r="59" ht="18.600000000000001" customHeight="1" x14ac:dyDescent="0.6"/>
    <row r="60" ht="18.600000000000001" customHeight="1" x14ac:dyDescent="0.6"/>
  </sheetData>
  <mergeCells count="238">
    <mergeCell ref="EC2:EF2"/>
    <mergeCell ref="DM2:DP2"/>
    <mergeCell ref="DQ2:DT2"/>
    <mergeCell ref="DU2:DX2"/>
    <mergeCell ref="DY2:EB2"/>
    <mergeCell ref="BQ2:BT2"/>
    <mergeCell ref="BU2:BX2"/>
    <mergeCell ref="BY2:CB2"/>
    <mergeCell ref="CC2:CF2"/>
    <mergeCell ref="CK2:CN2"/>
    <mergeCell ref="CO2:CR2"/>
    <mergeCell ref="CS2:CV2"/>
    <mergeCell ref="CW2:CZ2"/>
    <mergeCell ref="DA2:DD2"/>
    <mergeCell ref="AG2:AJ2"/>
    <mergeCell ref="AK2:AN2"/>
    <mergeCell ref="AW2:AZ2"/>
    <mergeCell ref="BA2:BD2"/>
    <mergeCell ref="BE2:BH2"/>
    <mergeCell ref="BI2:BL2"/>
    <mergeCell ref="BM2:BP2"/>
    <mergeCell ref="DE2:DH2"/>
    <mergeCell ref="DI2:DL2"/>
    <mergeCell ref="AO2:AR2"/>
    <mergeCell ref="AS2:AV2"/>
    <mergeCell ref="CG2:CJ2"/>
    <mergeCell ref="A2:D2"/>
    <mergeCell ref="I2:L2"/>
    <mergeCell ref="M2:P2"/>
    <mergeCell ref="E2:H2"/>
    <mergeCell ref="Q2:T2"/>
    <mergeCell ref="U2:X2"/>
    <mergeCell ref="Y2:AB2"/>
    <mergeCell ref="AC2:AF2"/>
    <mergeCell ref="A17:A20"/>
    <mergeCell ref="E4:E6"/>
    <mergeCell ref="E7:E10"/>
    <mergeCell ref="E11:E12"/>
    <mergeCell ref="E13:E14"/>
    <mergeCell ref="E15:E16"/>
    <mergeCell ref="E17:E20"/>
    <mergeCell ref="A4:A6"/>
    <mergeCell ref="A7:A10"/>
    <mergeCell ref="A11:A12"/>
    <mergeCell ref="A13:A14"/>
    <mergeCell ref="A15:A16"/>
    <mergeCell ref="I17:I20"/>
    <mergeCell ref="M4:M6"/>
    <mergeCell ref="M7:M10"/>
    <mergeCell ref="M11:M12"/>
    <mergeCell ref="I4:I6"/>
    <mergeCell ref="I7:I10"/>
    <mergeCell ref="I11:I12"/>
    <mergeCell ref="I13:I14"/>
    <mergeCell ref="I15:I16"/>
    <mergeCell ref="AK4:AK6"/>
    <mergeCell ref="U7:U10"/>
    <mergeCell ref="Y7:Y10"/>
    <mergeCell ref="AC7:AC10"/>
    <mergeCell ref="AG7:AG10"/>
    <mergeCell ref="AK7:AK10"/>
    <mergeCell ref="U4:U6"/>
    <mergeCell ref="Y4:Y6"/>
    <mergeCell ref="AC4:AC6"/>
    <mergeCell ref="AG4:AG6"/>
    <mergeCell ref="U11:U12"/>
    <mergeCell ref="Y11:Y12"/>
    <mergeCell ref="AC11:AC12"/>
    <mergeCell ref="AG11:AG12"/>
    <mergeCell ref="U15:U16"/>
    <mergeCell ref="Q4:Q6"/>
    <mergeCell ref="Q7:Q10"/>
    <mergeCell ref="Q11:Q12"/>
    <mergeCell ref="Q13:Q14"/>
    <mergeCell ref="Q15:Q16"/>
    <mergeCell ref="AK15:AK16"/>
    <mergeCell ref="M13:M14"/>
    <mergeCell ref="M15:M16"/>
    <mergeCell ref="M17:M20"/>
    <mergeCell ref="Q17:Q20"/>
    <mergeCell ref="U17:U20"/>
    <mergeCell ref="Y17:Y20"/>
    <mergeCell ref="AC17:AC20"/>
    <mergeCell ref="AG17:AG20"/>
    <mergeCell ref="AK17:AK20"/>
    <mergeCell ref="AK11:AK12"/>
    <mergeCell ref="U13:U14"/>
    <mergeCell ref="Y13:Y14"/>
    <mergeCell ref="AC13:AC14"/>
    <mergeCell ref="AG13:AG14"/>
    <mergeCell ref="AK13:AK14"/>
    <mergeCell ref="Y15:Y16"/>
    <mergeCell ref="AC15:AC16"/>
    <mergeCell ref="AG15:AG16"/>
    <mergeCell ref="BE11:BE12"/>
    <mergeCell ref="AO7:AO10"/>
    <mergeCell ref="AS7:AS10"/>
    <mergeCell ref="AW7:AW10"/>
    <mergeCell ref="BA7:BA10"/>
    <mergeCell ref="BE7:BE10"/>
    <mergeCell ref="AO4:AO6"/>
    <mergeCell ref="AS4:AS6"/>
    <mergeCell ref="AW4:AW6"/>
    <mergeCell ref="BA4:BA6"/>
    <mergeCell ref="BE4:BE6"/>
    <mergeCell ref="BI4:BI6"/>
    <mergeCell ref="BM4:BM6"/>
    <mergeCell ref="BQ4:BQ6"/>
    <mergeCell ref="BU4:BU6"/>
    <mergeCell ref="BY4:BY6"/>
    <mergeCell ref="AO17:AO20"/>
    <mergeCell ref="AS17:AS20"/>
    <mergeCell ref="AW17:AW20"/>
    <mergeCell ref="BA17:BA20"/>
    <mergeCell ref="BE17:BE20"/>
    <mergeCell ref="AO15:AO16"/>
    <mergeCell ref="AS15:AS16"/>
    <mergeCell ref="AW15:AW16"/>
    <mergeCell ref="BA15:BA16"/>
    <mergeCell ref="BE15:BE16"/>
    <mergeCell ref="AO13:AO14"/>
    <mergeCell ref="AS13:AS14"/>
    <mergeCell ref="AW13:AW14"/>
    <mergeCell ref="BA13:BA14"/>
    <mergeCell ref="BE13:BE14"/>
    <mergeCell ref="AO11:AO12"/>
    <mergeCell ref="AS11:AS12"/>
    <mergeCell ref="AW11:AW12"/>
    <mergeCell ref="BA11:BA12"/>
    <mergeCell ref="BQ13:BQ14"/>
    <mergeCell ref="BU13:BU14"/>
    <mergeCell ref="BY13:BY14"/>
    <mergeCell ref="BI11:BI12"/>
    <mergeCell ref="BM11:BM12"/>
    <mergeCell ref="BQ11:BQ12"/>
    <mergeCell ref="BU11:BU12"/>
    <mergeCell ref="BY11:BY12"/>
    <mergeCell ref="BI7:BI10"/>
    <mergeCell ref="BM7:BM10"/>
    <mergeCell ref="BQ7:BQ10"/>
    <mergeCell ref="BU7:BU10"/>
    <mergeCell ref="BY7:BY10"/>
    <mergeCell ref="BI13:BI14"/>
    <mergeCell ref="BM13:BM14"/>
    <mergeCell ref="CK7:CK10"/>
    <mergeCell ref="CO7:CO10"/>
    <mergeCell ref="CS7:CS10"/>
    <mergeCell ref="CW7:CW10"/>
    <mergeCell ref="CC4:CC6"/>
    <mergeCell ref="CK4:CK6"/>
    <mergeCell ref="CO4:CO6"/>
    <mergeCell ref="CS4:CS6"/>
    <mergeCell ref="CW4:CW6"/>
    <mergeCell ref="CG4:CG6"/>
    <mergeCell ref="CG7:CG10"/>
    <mergeCell ref="CC7:CC10"/>
    <mergeCell ref="CK13:CK14"/>
    <mergeCell ref="CO13:CO14"/>
    <mergeCell ref="CS13:CS14"/>
    <mergeCell ref="CW13:CW14"/>
    <mergeCell ref="CC11:CC12"/>
    <mergeCell ref="CK11:CK12"/>
    <mergeCell ref="CO11:CO12"/>
    <mergeCell ref="CS11:CS12"/>
    <mergeCell ref="CW11:CW12"/>
    <mergeCell ref="CG11:CG12"/>
    <mergeCell ref="CG13:CG14"/>
    <mergeCell ref="CC13:CC14"/>
    <mergeCell ref="CK17:CK20"/>
    <mergeCell ref="CO17:CO20"/>
    <mergeCell ref="CS17:CS20"/>
    <mergeCell ref="CW17:CW20"/>
    <mergeCell ref="CC15:CC16"/>
    <mergeCell ref="CK15:CK16"/>
    <mergeCell ref="CO15:CO16"/>
    <mergeCell ref="CS15:CS16"/>
    <mergeCell ref="CW15:CW16"/>
    <mergeCell ref="CG15:CG16"/>
    <mergeCell ref="CG17:CG20"/>
    <mergeCell ref="CC17:CC20"/>
    <mergeCell ref="DA7:DA10"/>
    <mergeCell ref="DE7:DE10"/>
    <mergeCell ref="DI7:DI10"/>
    <mergeCell ref="DM7:DM10"/>
    <mergeCell ref="DQ7:DQ10"/>
    <mergeCell ref="DA4:DA6"/>
    <mergeCell ref="DE4:DE6"/>
    <mergeCell ref="DI4:DI6"/>
    <mergeCell ref="DM4:DM6"/>
    <mergeCell ref="DQ4:DQ6"/>
    <mergeCell ref="DA13:DA14"/>
    <mergeCell ref="DE13:DE14"/>
    <mergeCell ref="DI13:DI14"/>
    <mergeCell ref="DM13:DM14"/>
    <mergeCell ref="DQ13:DQ14"/>
    <mergeCell ref="DA11:DA12"/>
    <mergeCell ref="DE11:DE12"/>
    <mergeCell ref="DI11:DI12"/>
    <mergeCell ref="DM11:DM12"/>
    <mergeCell ref="DQ11:DQ12"/>
    <mergeCell ref="DA17:DA20"/>
    <mergeCell ref="DE17:DE20"/>
    <mergeCell ref="DI17:DI20"/>
    <mergeCell ref="DM17:DM20"/>
    <mergeCell ref="DQ17:DQ20"/>
    <mergeCell ref="DA15:DA16"/>
    <mergeCell ref="DE15:DE16"/>
    <mergeCell ref="DI15:DI16"/>
    <mergeCell ref="DM15:DM16"/>
    <mergeCell ref="DQ15:DQ16"/>
    <mergeCell ref="DU11:DU12"/>
    <mergeCell ref="DY11:DY12"/>
    <mergeCell ref="EC11:EC12"/>
    <mergeCell ref="DU7:DU10"/>
    <mergeCell ref="DY7:DY10"/>
    <mergeCell ref="EC7:EC10"/>
    <mergeCell ref="DU4:DU6"/>
    <mergeCell ref="DY4:DY6"/>
    <mergeCell ref="EC4:EC6"/>
    <mergeCell ref="DU17:DU20"/>
    <mergeCell ref="DY17:DY20"/>
    <mergeCell ref="EC17:EC20"/>
    <mergeCell ref="DU15:DU16"/>
    <mergeCell ref="DY15:DY16"/>
    <mergeCell ref="EC15:EC16"/>
    <mergeCell ref="DU13:DU14"/>
    <mergeCell ref="DY13:DY14"/>
    <mergeCell ref="EC13:EC14"/>
    <mergeCell ref="BI17:BI20"/>
    <mergeCell ref="BM17:BM20"/>
    <mergeCell ref="BQ17:BQ20"/>
    <mergeCell ref="BU17:BU20"/>
    <mergeCell ref="BY17:BY20"/>
    <mergeCell ref="BI15:BI16"/>
    <mergeCell ref="BM15:BM16"/>
    <mergeCell ref="BQ15:BQ16"/>
    <mergeCell ref="BU15:BU16"/>
    <mergeCell ref="BY15:BY16"/>
  </mergeCells>
  <phoneticPr fontId="5" type="noConversion"/>
  <conditionalFormatting sqref="C4:D20">
    <cfRule type="containsBlanks" dxfId="32" priority="35">
      <formula>LEN(TRIM(C4))=0</formula>
    </cfRule>
  </conditionalFormatting>
  <conditionalFormatting sqref="G4:H20">
    <cfRule type="containsBlanks" dxfId="31" priority="34">
      <formula>LEN(TRIM(G4))=0</formula>
    </cfRule>
  </conditionalFormatting>
  <conditionalFormatting sqref="K4:L20">
    <cfRule type="containsBlanks" dxfId="30" priority="33">
      <formula>LEN(TRIM(K4))=0</formula>
    </cfRule>
  </conditionalFormatting>
  <conditionalFormatting sqref="O4:P20">
    <cfRule type="containsBlanks" dxfId="29" priority="32">
      <formula>LEN(TRIM(O4))=0</formula>
    </cfRule>
  </conditionalFormatting>
  <conditionalFormatting sqref="S4:T20">
    <cfRule type="containsBlanks" dxfId="28" priority="31">
      <formula>LEN(TRIM(S4))=0</formula>
    </cfRule>
  </conditionalFormatting>
  <conditionalFormatting sqref="W4:X20">
    <cfRule type="containsBlanks" dxfId="27" priority="30">
      <formula>LEN(TRIM(W4))=0</formula>
    </cfRule>
  </conditionalFormatting>
  <conditionalFormatting sqref="AA4:AB20">
    <cfRule type="containsBlanks" dxfId="26" priority="29">
      <formula>LEN(TRIM(AA4))=0</formula>
    </cfRule>
  </conditionalFormatting>
  <conditionalFormatting sqref="AE4:AF20">
    <cfRule type="containsBlanks" dxfId="25" priority="28">
      <formula>LEN(TRIM(AE4))=0</formula>
    </cfRule>
  </conditionalFormatting>
  <conditionalFormatting sqref="AI4:AJ20">
    <cfRule type="containsBlanks" dxfId="24" priority="27">
      <formula>LEN(TRIM(AI4))=0</formula>
    </cfRule>
  </conditionalFormatting>
  <conditionalFormatting sqref="AM4:AN20">
    <cfRule type="containsBlanks" dxfId="23" priority="26">
      <formula>LEN(TRIM(AM4))=0</formula>
    </cfRule>
  </conditionalFormatting>
  <conditionalFormatting sqref="AQ4:AR20">
    <cfRule type="containsBlanks" dxfId="22" priority="25">
      <formula>LEN(TRIM(AQ4))=0</formula>
    </cfRule>
  </conditionalFormatting>
  <conditionalFormatting sqref="AU4:AV20">
    <cfRule type="containsBlanks" dxfId="21" priority="24">
      <formula>LEN(TRIM(AU4))=0</formula>
    </cfRule>
  </conditionalFormatting>
  <conditionalFormatting sqref="AY4:AZ20">
    <cfRule type="containsBlanks" dxfId="20" priority="23">
      <formula>LEN(TRIM(AY4))=0</formula>
    </cfRule>
  </conditionalFormatting>
  <conditionalFormatting sqref="BC4:BD20">
    <cfRule type="containsBlanks" dxfId="19" priority="22">
      <formula>LEN(TRIM(BC4))=0</formula>
    </cfRule>
  </conditionalFormatting>
  <conditionalFormatting sqref="BG4:BH20">
    <cfRule type="containsBlanks" dxfId="18" priority="21">
      <formula>LEN(TRIM(BG4))=0</formula>
    </cfRule>
  </conditionalFormatting>
  <conditionalFormatting sqref="BK4:BL20">
    <cfRule type="containsBlanks" dxfId="17" priority="20">
      <formula>LEN(TRIM(BK4))=0</formula>
    </cfRule>
  </conditionalFormatting>
  <conditionalFormatting sqref="BO4:BP20">
    <cfRule type="containsBlanks" dxfId="16" priority="19">
      <formula>LEN(TRIM(BO4))=0</formula>
    </cfRule>
  </conditionalFormatting>
  <conditionalFormatting sqref="BS4:BT20">
    <cfRule type="containsBlanks" dxfId="15" priority="18">
      <formula>LEN(TRIM(BS4))=0</formula>
    </cfRule>
  </conditionalFormatting>
  <conditionalFormatting sqref="BW4:BX20">
    <cfRule type="containsBlanks" dxfId="14" priority="17">
      <formula>LEN(TRIM(BW4))=0</formula>
    </cfRule>
  </conditionalFormatting>
  <conditionalFormatting sqref="CA4:CB20">
    <cfRule type="containsBlanks" dxfId="13" priority="16">
      <formula>LEN(TRIM(CA4))=0</formula>
    </cfRule>
  </conditionalFormatting>
  <conditionalFormatting sqref="CE4:CF20 CI4:CJ20">
    <cfRule type="containsBlanks" dxfId="12" priority="15">
      <formula>LEN(TRIM(CE4))=0</formula>
    </cfRule>
  </conditionalFormatting>
  <conditionalFormatting sqref="CM4:CN20">
    <cfRule type="containsBlanks" dxfId="11" priority="14">
      <formula>LEN(TRIM(CM4))=0</formula>
    </cfRule>
  </conditionalFormatting>
  <conditionalFormatting sqref="CQ4:CR20">
    <cfRule type="containsBlanks" dxfId="10" priority="13">
      <formula>LEN(TRIM(CQ4))=0</formula>
    </cfRule>
  </conditionalFormatting>
  <conditionalFormatting sqref="CU4:CV20">
    <cfRule type="containsBlanks" dxfId="9" priority="12">
      <formula>LEN(TRIM(CU4))=0</formula>
    </cfRule>
  </conditionalFormatting>
  <conditionalFormatting sqref="CY4:CZ20">
    <cfRule type="containsBlanks" dxfId="8" priority="11">
      <formula>LEN(TRIM(CY4))=0</formula>
    </cfRule>
  </conditionalFormatting>
  <conditionalFormatting sqref="DC4:DD20">
    <cfRule type="containsBlanks" dxfId="7" priority="10">
      <formula>LEN(TRIM(DC4))=0</formula>
    </cfRule>
  </conditionalFormatting>
  <conditionalFormatting sqref="DG4:DH20">
    <cfRule type="containsBlanks" dxfId="6" priority="9">
      <formula>LEN(TRIM(DG4))=0</formula>
    </cfRule>
  </conditionalFormatting>
  <conditionalFormatting sqref="DK4:DL20">
    <cfRule type="containsBlanks" dxfId="5" priority="8">
      <formula>LEN(TRIM(DK4))=0</formula>
    </cfRule>
  </conditionalFormatting>
  <conditionalFormatting sqref="DO4:DP20">
    <cfRule type="containsBlanks" dxfId="4" priority="7">
      <formula>LEN(TRIM(DO4))=0</formula>
    </cfRule>
  </conditionalFormatting>
  <conditionalFormatting sqref="DS4:DT20">
    <cfRule type="containsBlanks" dxfId="3" priority="6">
      <formula>LEN(TRIM(DS4))=0</formula>
    </cfRule>
  </conditionalFormatting>
  <conditionalFormatting sqref="DW4:DX20">
    <cfRule type="containsBlanks" dxfId="2" priority="5">
      <formula>LEN(TRIM(DW4))=0</formula>
    </cfRule>
  </conditionalFormatting>
  <conditionalFormatting sqref="EA4:EB20">
    <cfRule type="containsBlanks" dxfId="1" priority="4">
      <formula>LEN(TRIM(EA4))=0</formula>
    </cfRule>
  </conditionalFormatting>
  <conditionalFormatting sqref="EE4:EF20">
    <cfRule type="containsBlanks" dxfId="0" priority="2">
      <formula>LEN(TRIM(EE4))=0</formula>
    </cfRule>
  </conditionalFormatting>
  <dataValidations count="1">
    <dataValidation type="list" allowBlank="1" showInputMessage="1" showErrorMessage="1" sqref="A1" xr:uid="{B7039F63-33AF-459E-B567-58279C2D4E6D}">
      <formula1>#REF!</formula1>
    </dataValidation>
  </dataValidations>
  <printOptions horizontalCentered="1"/>
  <pageMargins left="0.32" right="0.23622047244094491" top="0.39370078740157483" bottom="0.74803149606299213" header="0.31496062992125984" footer="0.31496062992125984"/>
  <pageSetup paperSize="9" scale="80" orientation="landscape"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الأرقام</vt:lpstr>
      <vt:lpstr>بيانات الموظفين</vt:lpstr>
      <vt:lpstr>نموذج التقييم</vt:lpstr>
      <vt:lpstr>تقييم الموظفين</vt:lpstr>
      <vt:lpstr>'تقييم الموظفين'!Print_Area</vt:lpstr>
      <vt:lpstr>'نموذج التقييم'!Print_Area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محمد</dc:creator>
  <cp:lastModifiedBy>سبحان الله</cp:lastModifiedBy>
  <cp:lastPrinted>2021-09-02T16:32:59Z</cp:lastPrinted>
  <dcterms:created xsi:type="dcterms:W3CDTF">2015-06-05T18:17:20Z</dcterms:created>
  <dcterms:modified xsi:type="dcterms:W3CDTF">2021-09-15T17:37:11Z</dcterms:modified>
</cp:coreProperties>
</file>