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0515" windowHeight="59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C27" i="1"/>
  <c r="BF9" i="1"/>
  <c r="BE9" i="1"/>
  <c r="AI9" i="1"/>
  <c r="AH9" i="1"/>
  <c r="AF9" i="1"/>
  <c r="AD9" i="1"/>
</calcChain>
</file>

<file path=xl/sharedStrings.xml><?xml version="1.0" encoding="utf-8"?>
<sst xmlns="http://schemas.openxmlformats.org/spreadsheetml/2006/main" count="72" uniqueCount="66">
  <si>
    <t>مسلسل</t>
  </si>
  <si>
    <t>10% 
2014</t>
  </si>
  <si>
    <t>10% 
2015</t>
  </si>
  <si>
    <t>حافز
25%</t>
  </si>
  <si>
    <t>أداء</t>
  </si>
  <si>
    <t>كادر</t>
  </si>
  <si>
    <t>كادرين</t>
  </si>
  <si>
    <t>الحالة
 الاجتماعية</t>
  </si>
  <si>
    <t>تطوير</t>
  </si>
  <si>
    <t>المرتب 
الأساسى</t>
  </si>
  <si>
    <t>أعباء</t>
  </si>
  <si>
    <t>اداريين</t>
  </si>
  <si>
    <t>اجتماعية</t>
  </si>
  <si>
    <t>اضافية</t>
  </si>
  <si>
    <t>الأجر 
الوظيفى</t>
  </si>
  <si>
    <t>الأجر
المكمل</t>
  </si>
  <si>
    <t>الحافز
 التعويضى</t>
  </si>
  <si>
    <t>دكتوراه</t>
  </si>
  <si>
    <t>المنحة</t>
  </si>
  <si>
    <t>جملة
المبالغ
المستحقة</t>
  </si>
  <si>
    <t>حصة الحكومة
12%</t>
  </si>
  <si>
    <t>إشتراك موظف
9%</t>
  </si>
  <si>
    <t>أقساط
المدة 
السابقة</t>
  </si>
  <si>
    <t>2%
رعاية</t>
  </si>
  <si>
    <t>بدل
إعارة</t>
  </si>
  <si>
    <t>كسب
عمل</t>
  </si>
  <si>
    <t>دمغة
عادية</t>
  </si>
  <si>
    <t>قسط
شريحة</t>
  </si>
  <si>
    <t>صندوق 
الشهداء</t>
  </si>
  <si>
    <t>نقابة 
مهن
تعليمية</t>
  </si>
  <si>
    <t>رعاية
صحية</t>
  </si>
  <si>
    <t>تأمين
اجتماعى</t>
  </si>
  <si>
    <t>نادى
معلمين</t>
  </si>
  <si>
    <t>رابطة
 جامعيين</t>
  </si>
  <si>
    <t>صندوق
زمالة</t>
  </si>
  <si>
    <t>مهن 
تطبيقية</t>
  </si>
  <si>
    <t>نقابة
مهن
تعليمية</t>
  </si>
  <si>
    <t>لجنة
نقابة</t>
  </si>
  <si>
    <t>بحث
علمى</t>
  </si>
  <si>
    <t>كسر
القرش</t>
  </si>
  <si>
    <t>جملة 
الاستقطاعات</t>
  </si>
  <si>
    <t>صافى
المقتضى
صرفه</t>
  </si>
  <si>
    <t>اسم الموظف</t>
  </si>
  <si>
    <t>التوقيع
بالاستلام</t>
  </si>
  <si>
    <t>محمد ابراهيم علوان</t>
  </si>
  <si>
    <t>ناديه مسعد محمود</t>
  </si>
  <si>
    <t>ممدوح محمد عبدالعزيز</t>
  </si>
  <si>
    <t>على محمد شعلان</t>
  </si>
  <si>
    <t>فاطمه فتح الله عبداللطيف</t>
  </si>
  <si>
    <t>ممدوح احمد عبدالعزيز</t>
  </si>
  <si>
    <t>احمد ابراهيم الغريب</t>
  </si>
  <si>
    <t>اسماعيل عبدالمحسن سراج الدين</t>
  </si>
  <si>
    <t>السعيد احمد السعيد</t>
  </si>
  <si>
    <t>الدرجة</t>
  </si>
  <si>
    <t>اولى</t>
  </si>
  <si>
    <t>ثانيه</t>
  </si>
  <si>
    <t>ثالثه</t>
  </si>
  <si>
    <t>خامسه</t>
  </si>
  <si>
    <t>حافز
 تكميلى</t>
  </si>
  <si>
    <t>بدل
 تعليم</t>
  </si>
  <si>
    <t>حافز 
أداء</t>
  </si>
  <si>
    <t>الحد
 الأدنى</t>
  </si>
  <si>
    <t xml:space="preserve">1.5%
9%
</t>
  </si>
  <si>
    <t>إدخار
1%</t>
  </si>
  <si>
    <t>جـــــــــــــــــــــــــــــــــــــــــــــــــــــــــــــــارى ضرائـــــــــــــــــــــــــــــــــــــــــــــــــــــــب</t>
  </si>
  <si>
    <t>إستحقــــــــــــــــــــــــــــاق هيئــــــــــــــــــــــــــــــــــــــــــــــــــــــــــــــــــــــــــــــات وشــــــــــــــــــــــــــــــــــــــــــــــــــــــركـــــــــــــــــــــــــــــــــــــات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</si>
</sst>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/>
    <xf numFmtId="0" fontId="0" fillId="0" borderId="3" xfId="0" applyBorder="1" applyAlignment="1"/>
    <xf numFmtId="0" fontId="0" fillId="0" borderId="4" xfId="0" applyBorder="1" applyAlignment="1"/>
    <xf numFmtId="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2" fontId="0" fillId="0" borderId="7" xfId="0" applyNumberFormat="1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3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2" xfId="0" applyNumberFormat="1" applyBorder="1"/>
    <xf numFmtId="2" fontId="0" fillId="0" borderId="13" xfId="0" applyNumberFormat="1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4" xfId="0" applyBorder="1" applyAlignment="1"/>
    <xf numFmtId="2" fontId="0" fillId="0" borderId="17" xfId="0" applyNumberFormat="1" applyBorder="1" applyAlignment="1">
      <alignment horizontal="center" vertical="center" wrapText="1"/>
    </xf>
    <xf numFmtId="0" fontId="0" fillId="0" borderId="9" xfId="0" applyBorder="1" applyAlignment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28"/>
  <sheetViews>
    <sheetView showZeros="0" rightToLeft="1" tabSelected="1" workbookViewId="0">
      <selection activeCell="N28" sqref="N28"/>
    </sheetView>
  </sheetViews>
  <sheetFormatPr defaultRowHeight="15" x14ac:dyDescent="0.25"/>
  <cols>
    <col min="1" max="1" width="3.7109375" bestFit="1" customWidth="1"/>
    <col min="2" max="2" width="6.7109375" customWidth="1"/>
    <col min="3" max="3" width="6.85546875" customWidth="1"/>
    <col min="4" max="5" width="5.140625" bestFit="1" customWidth="1"/>
    <col min="6" max="6" width="4.7109375" bestFit="1" customWidth="1"/>
    <col min="7" max="8" width="4.5703125" bestFit="1" customWidth="1"/>
    <col min="9" max="9" width="5.7109375" bestFit="1" customWidth="1"/>
    <col min="10" max="10" width="5.42578125" bestFit="1" customWidth="1"/>
    <col min="11" max="11" width="4.5703125" bestFit="1" customWidth="1"/>
    <col min="12" max="14" width="6.5703125" bestFit="1" customWidth="1"/>
    <col min="15" max="15" width="6.140625" bestFit="1" customWidth="1"/>
    <col min="16" max="16" width="5.42578125" bestFit="1" customWidth="1"/>
    <col min="17" max="17" width="5.140625" bestFit="1" customWidth="1"/>
    <col min="18" max="18" width="7" customWidth="1"/>
    <col min="19" max="19" width="5.7109375" bestFit="1" customWidth="1"/>
    <col min="20" max="20" width="7.5703125" bestFit="1" customWidth="1"/>
    <col min="21" max="21" width="6" bestFit="1" customWidth="1"/>
    <col min="22" max="22" width="6.5703125" customWidth="1"/>
    <col min="23" max="23" width="7.7109375" style="2" bestFit="1" customWidth="1"/>
    <col min="24" max="24" width="6.7109375" style="2" bestFit="1" customWidth="1"/>
    <col min="25" max="25" width="8" style="2" bestFit="1" customWidth="1"/>
    <col min="26" max="26" width="6.28515625" bestFit="1" customWidth="1"/>
    <col min="27" max="27" width="5.28515625" bestFit="1" customWidth="1"/>
    <col min="28" max="29" width="6" bestFit="1" customWidth="1"/>
    <col min="30" max="30" width="8.28515625" style="2" bestFit="1" customWidth="1"/>
    <col min="31" max="31" width="7.140625" bestFit="1" customWidth="1"/>
    <col min="32" max="32" width="6.7109375" style="2" bestFit="1" customWidth="1"/>
    <col min="33" max="33" width="6.42578125" bestFit="1" customWidth="1"/>
    <col min="34" max="34" width="5.42578125" style="2" customWidth="1"/>
    <col min="35" max="35" width="5.7109375" style="2" bestFit="1" customWidth="1"/>
    <col min="36" max="36" width="4.85546875" bestFit="1" customWidth="1"/>
    <col min="37" max="37" width="4.5703125" bestFit="1" customWidth="1"/>
    <col min="38" max="38" width="4.5703125" style="2" bestFit="1" customWidth="1"/>
    <col min="39" max="40" width="5.7109375" style="2" bestFit="1" customWidth="1"/>
    <col min="41" max="41" width="5.85546875" bestFit="1" customWidth="1"/>
    <col min="42" max="42" width="6.85546875" bestFit="1" customWidth="1"/>
    <col min="43" max="43" width="6.42578125" bestFit="1" customWidth="1"/>
    <col min="44" max="44" width="5.7109375" bestFit="1" customWidth="1"/>
    <col min="45" max="45" width="7" bestFit="1" customWidth="1"/>
    <col min="46" max="46" width="6.28515625" bestFit="1" customWidth="1"/>
    <col min="47" max="47" width="7.5703125" bestFit="1" customWidth="1"/>
    <col min="48" max="48" width="6.42578125" bestFit="1" customWidth="1"/>
    <col min="49" max="49" width="6.5703125" bestFit="1" customWidth="1"/>
    <col min="50" max="50" width="6.42578125" bestFit="1" customWidth="1"/>
    <col min="51" max="51" width="4.7109375" bestFit="1" customWidth="1"/>
    <col min="52" max="52" width="6.42578125" bestFit="1" customWidth="1"/>
    <col min="53" max="53" width="5" bestFit="1" customWidth="1"/>
    <col min="54" max="55" width="9.28515625" bestFit="1" customWidth="1"/>
    <col min="56" max="56" width="5.42578125" bestFit="1" customWidth="1"/>
    <col min="57" max="57" width="12.140625" style="2" customWidth="1"/>
    <col min="58" max="58" width="9.28515625" style="2" bestFit="1" customWidth="1"/>
    <col min="59" max="59" width="25.140625" customWidth="1"/>
    <col min="60" max="60" width="5.85546875" bestFit="1" customWidth="1"/>
    <col min="61" max="62" width="9.28515625" bestFit="1" customWidth="1"/>
  </cols>
  <sheetData>
    <row r="5" spans="1:62" ht="15.75" thickBot="1" x14ac:dyDescent="0.3"/>
    <row r="6" spans="1:62" ht="15.75" thickTop="1" x14ac:dyDescent="0.25">
      <c r="A6" s="3" t="s">
        <v>0</v>
      </c>
      <c r="B6" s="4" t="s">
        <v>7</v>
      </c>
      <c r="C6" s="5" t="s">
        <v>9</v>
      </c>
      <c r="D6" s="34">
        <v>44205</v>
      </c>
      <c r="E6" s="35"/>
      <c r="F6" s="35"/>
      <c r="G6" s="35"/>
      <c r="H6" s="35"/>
      <c r="I6" s="35"/>
      <c r="J6" s="35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7"/>
      <c r="AD6" s="6"/>
      <c r="AE6" s="38" t="s">
        <v>64</v>
      </c>
      <c r="AF6" s="36"/>
      <c r="AG6" s="36"/>
      <c r="AH6" s="36"/>
      <c r="AI6" s="36"/>
      <c r="AJ6" s="36"/>
      <c r="AK6" s="36"/>
      <c r="AL6" s="36"/>
      <c r="AM6" s="36"/>
      <c r="AN6" s="37"/>
      <c r="AO6" s="38" t="s">
        <v>65</v>
      </c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7"/>
      <c r="BE6" s="39" t="s">
        <v>40</v>
      </c>
      <c r="BF6" s="39" t="s">
        <v>41</v>
      </c>
      <c r="BG6" s="41" t="s">
        <v>42</v>
      </c>
      <c r="BH6" s="41" t="s">
        <v>53</v>
      </c>
      <c r="BI6" s="41" t="s">
        <v>43</v>
      </c>
      <c r="BJ6" s="44"/>
    </row>
    <row r="7" spans="1:62" s="1" customFormat="1" ht="52.5" customHeight="1" x14ac:dyDescent="0.25">
      <c r="A7" s="7"/>
      <c r="B7" s="8"/>
      <c r="C7" s="8"/>
      <c r="D7" s="9" t="s">
        <v>1</v>
      </c>
      <c r="E7" s="10" t="s">
        <v>2</v>
      </c>
      <c r="F7" s="10" t="s">
        <v>3</v>
      </c>
      <c r="G7" s="11" t="s">
        <v>4</v>
      </c>
      <c r="H7" s="11" t="s">
        <v>5</v>
      </c>
      <c r="I7" s="11" t="s">
        <v>6</v>
      </c>
      <c r="J7" s="11" t="s">
        <v>8</v>
      </c>
      <c r="K7" s="11" t="s">
        <v>10</v>
      </c>
      <c r="L7" s="11">
        <v>2019</v>
      </c>
      <c r="M7" s="11">
        <v>2020</v>
      </c>
      <c r="N7" s="11">
        <v>2021</v>
      </c>
      <c r="O7" s="10" t="s">
        <v>58</v>
      </c>
      <c r="P7" s="10" t="s">
        <v>59</v>
      </c>
      <c r="Q7" s="10" t="s">
        <v>60</v>
      </c>
      <c r="R7" s="11"/>
      <c r="S7" s="11" t="s">
        <v>11</v>
      </c>
      <c r="T7" s="11" t="s">
        <v>12</v>
      </c>
      <c r="U7" s="11" t="s">
        <v>13</v>
      </c>
      <c r="V7" s="11"/>
      <c r="W7" s="12" t="s">
        <v>14</v>
      </c>
      <c r="X7" s="12" t="s">
        <v>15</v>
      </c>
      <c r="Y7" s="12" t="s">
        <v>16</v>
      </c>
      <c r="Z7" s="13" t="s">
        <v>62</v>
      </c>
      <c r="AA7" s="10" t="s">
        <v>61</v>
      </c>
      <c r="AB7" s="10" t="s">
        <v>17</v>
      </c>
      <c r="AC7" s="10" t="s">
        <v>18</v>
      </c>
      <c r="AD7" s="12" t="s">
        <v>19</v>
      </c>
      <c r="AE7" s="10" t="s">
        <v>20</v>
      </c>
      <c r="AF7" s="12" t="s">
        <v>21</v>
      </c>
      <c r="AG7" s="10" t="s">
        <v>22</v>
      </c>
      <c r="AH7" s="14">
        <v>0.01</v>
      </c>
      <c r="AI7" s="12" t="s">
        <v>63</v>
      </c>
      <c r="AJ7" s="10" t="s">
        <v>23</v>
      </c>
      <c r="AK7" s="14">
        <v>0.02</v>
      </c>
      <c r="AL7" s="12" t="s">
        <v>24</v>
      </c>
      <c r="AM7" s="12" t="s">
        <v>25</v>
      </c>
      <c r="AN7" s="12" t="s">
        <v>26</v>
      </c>
      <c r="AO7" s="10" t="s">
        <v>27</v>
      </c>
      <c r="AP7" s="10" t="s">
        <v>28</v>
      </c>
      <c r="AQ7" s="10" t="s">
        <v>29</v>
      </c>
      <c r="AR7" s="10" t="s">
        <v>30</v>
      </c>
      <c r="AS7" s="10" t="s">
        <v>31</v>
      </c>
      <c r="AT7" s="10" t="s">
        <v>32</v>
      </c>
      <c r="AU7" s="10" t="s">
        <v>33</v>
      </c>
      <c r="AV7" s="10" t="s">
        <v>34</v>
      </c>
      <c r="AW7" s="10" t="s">
        <v>35</v>
      </c>
      <c r="AX7" s="10" t="s">
        <v>36</v>
      </c>
      <c r="AY7" s="10" t="s">
        <v>37</v>
      </c>
      <c r="AZ7" s="10" t="s">
        <v>34</v>
      </c>
      <c r="BA7" s="10" t="s">
        <v>38</v>
      </c>
      <c r="BB7" s="11"/>
      <c r="BC7" s="11"/>
      <c r="BD7" s="10" t="s">
        <v>39</v>
      </c>
      <c r="BE7" s="40"/>
      <c r="BF7" s="40"/>
      <c r="BG7" s="42"/>
      <c r="BH7" s="42"/>
      <c r="BI7" s="42"/>
      <c r="BJ7" s="45"/>
    </row>
    <row r="8" spans="1:62" ht="15.75" thickBot="1" x14ac:dyDescent="0.3">
      <c r="A8" s="15"/>
      <c r="B8" s="16"/>
      <c r="C8" s="17"/>
      <c r="D8" s="18"/>
      <c r="E8" s="18"/>
      <c r="F8" s="18"/>
      <c r="G8" s="18"/>
      <c r="H8" s="18"/>
      <c r="I8" s="18"/>
      <c r="J8" s="18"/>
      <c r="K8" s="1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  <c r="X8" s="20"/>
      <c r="Y8" s="20"/>
      <c r="Z8" s="19"/>
      <c r="AA8" s="19"/>
      <c r="AB8" s="19"/>
      <c r="AC8" s="19"/>
      <c r="AD8" s="20"/>
      <c r="AE8" s="19"/>
      <c r="AF8" s="20"/>
      <c r="AG8" s="19"/>
      <c r="AH8" s="20"/>
      <c r="AI8" s="20"/>
      <c r="AJ8" s="19"/>
      <c r="AK8" s="19"/>
      <c r="AL8" s="20"/>
      <c r="AM8" s="20"/>
      <c r="AN8" s="20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20"/>
      <c r="BF8" s="20"/>
      <c r="BG8" s="43"/>
      <c r="BH8" s="43"/>
      <c r="BI8" s="43"/>
      <c r="BJ8" s="46"/>
    </row>
    <row r="9" spans="1:62" x14ac:dyDescent="0.25">
      <c r="A9" s="21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>
        <v>150</v>
      </c>
      <c r="M9" s="22">
        <v>300</v>
      </c>
      <c r="N9" s="22">
        <v>325</v>
      </c>
      <c r="O9" s="22"/>
      <c r="P9" s="22"/>
      <c r="Q9" s="22"/>
      <c r="R9" s="22"/>
      <c r="S9" s="22">
        <v>85</v>
      </c>
      <c r="T9" s="22"/>
      <c r="U9" s="22"/>
      <c r="V9" s="22"/>
      <c r="W9" s="23">
        <v>3125.29</v>
      </c>
      <c r="X9" s="23">
        <v>359.55</v>
      </c>
      <c r="Y9" s="23">
        <v>76.67</v>
      </c>
      <c r="Z9" s="22"/>
      <c r="AA9" s="22"/>
      <c r="AB9" s="22"/>
      <c r="AC9" s="22"/>
      <c r="AD9" s="23">
        <f>SUM(C9:AC9)</f>
        <v>4421.51</v>
      </c>
      <c r="AE9" s="22"/>
      <c r="AF9" s="23">
        <f>AD9*9%</f>
        <v>397.9359</v>
      </c>
      <c r="AG9" s="22"/>
      <c r="AH9" s="23">
        <f>AD9*1%</f>
        <v>44.2151</v>
      </c>
      <c r="AI9" s="23">
        <f>AD9*1%</f>
        <v>44.2151</v>
      </c>
      <c r="AJ9" s="22">
        <v>5</v>
      </c>
      <c r="AK9" s="22"/>
      <c r="AL9" s="23"/>
      <c r="AM9" s="23">
        <v>45.2</v>
      </c>
      <c r="AN9" s="23">
        <v>32.1</v>
      </c>
      <c r="AO9" s="22"/>
      <c r="AP9" s="22">
        <v>2</v>
      </c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3">
        <f>SUM(AE9:BC9)</f>
        <v>570.66610000000003</v>
      </c>
      <c r="BF9" s="23">
        <f>AD9-BE9</f>
        <v>3850.8439000000003</v>
      </c>
      <c r="BG9" s="24" t="s">
        <v>44</v>
      </c>
      <c r="BH9" s="24" t="s">
        <v>54</v>
      </c>
      <c r="BI9" s="24"/>
      <c r="BJ9" s="25"/>
    </row>
    <row r="10" spans="1:62" x14ac:dyDescent="0.25">
      <c r="A10" s="26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27"/>
      <c r="X10" s="27"/>
      <c r="Y10" s="27"/>
      <c r="Z10" s="11"/>
      <c r="AA10" s="11"/>
      <c r="AB10" s="11"/>
      <c r="AC10" s="11"/>
      <c r="AD10" s="27"/>
      <c r="AE10" s="11"/>
      <c r="AF10" s="27"/>
      <c r="AG10" s="11"/>
      <c r="AH10" s="27"/>
      <c r="AI10" s="27"/>
      <c r="AJ10" s="11"/>
      <c r="AK10" s="11"/>
      <c r="AL10" s="27"/>
      <c r="AM10" s="27"/>
      <c r="AN10" s="27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27"/>
      <c r="BF10" s="27"/>
      <c r="BG10" s="28" t="s">
        <v>45</v>
      </c>
      <c r="BH10" s="28" t="s">
        <v>54</v>
      </c>
      <c r="BI10" s="28"/>
      <c r="BJ10" s="29"/>
    </row>
    <row r="11" spans="1:62" x14ac:dyDescent="0.25">
      <c r="A11" s="26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27"/>
      <c r="X11" s="27"/>
      <c r="Y11" s="27"/>
      <c r="Z11" s="11"/>
      <c r="AA11" s="11"/>
      <c r="AB11" s="11"/>
      <c r="AC11" s="11"/>
      <c r="AD11" s="27"/>
      <c r="AE11" s="11"/>
      <c r="AF11" s="27"/>
      <c r="AG11" s="11"/>
      <c r="AH11" s="27"/>
      <c r="AI11" s="27"/>
      <c r="AJ11" s="11"/>
      <c r="AK11" s="11"/>
      <c r="AL11" s="27"/>
      <c r="AM11" s="27"/>
      <c r="AN11" s="27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27"/>
      <c r="BF11" s="27"/>
      <c r="BG11" s="28" t="s">
        <v>46</v>
      </c>
      <c r="BH11" s="28" t="s">
        <v>54</v>
      </c>
      <c r="BI11" s="28"/>
      <c r="BJ11" s="29"/>
    </row>
    <row r="12" spans="1:62" x14ac:dyDescent="0.25">
      <c r="A12" s="26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27"/>
      <c r="X12" s="27"/>
      <c r="Y12" s="27"/>
      <c r="Z12" s="11"/>
      <c r="AA12" s="11"/>
      <c r="AB12" s="11"/>
      <c r="AC12" s="11"/>
      <c r="AD12" s="27"/>
      <c r="AE12" s="11"/>
      <c r="AF12" s="27"/>
      <c r="AG12" s="11"/>
      <c r="AH12" s="27"/>
      <c r="AI12" s="27"/>
      <c r="AJ12" s="11"/>
      <c r="AK12" s="11"/>
      <c r="AL12" s="27"/>
      <c r="AM12" s="27"/>
      <c r="AN12" s="27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27"/>
      <c r="BF12" s="27"/>
      <c r="BG12" s="28" t="s">
        <v>47</v>
      </c>
      <c r="BH12" s="28" t="s">
        <v>55</v>
      </c>
      <c r="BI12" s="28"/>
      <c r="BJ12" s="29"/>
    </row>
    <row r="13" spans="1:62" x14ac:dyDescent="0.25">
      <c r="A13" s="26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7"/>
      <c r="X13" s="27"/>
      <c r="Y13" s="27"/>
      <c r="Z13" s="11"/>
      <c r="AA13" s="11"/>
      <c r="AB13" s="11"/>
      <c r="AC13" s="11"/>
      <c r="AD13" s="27"/>
      <c r="AE13" s="11"/>
      <c r="AF13" s="27"/>
      <c r="AG13" s="11"/>
      <c r="AH13" s="27"/>
      <c r="AI13" s="27"/>
      <c r="AJ13" s="11"/>
      <c r="AK13" s="11"/>
      <c r="AL13" s="27"/>
      <c r="AM13" s="27"/>
      <c r="AN13" s="27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27"/>
      <c r="BF13" s="27"/>
      <c r="BG13" s="28" t="s">
        <v>48</v>
      </c>
      <c r="BH13" s="28" t="s">
        <v>55</v>
      </c>
      <c r="BI13" s="28"/>
      <c r="BJ13" s="29"/>
    </row>
    <row r="14" spans="1:62" x14ac:dyDescent="0.25">
      <c r="A14" s="26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7"/>
      <c r="Y14" s="27"/>
      <c r="Z14" s="11"/>
      <c r="AA14" s="11"/>
      <c r="AB14" s="11"/>
      <c r="AC14" s="11"/>
      <c r="AD14" s="27"/>
      <c r="AE14" s="11"/>
      <c r="AF14" s="27"/>
      <c r="AG14" s="11"/>
      <c r="AH14" s="27"/>
      <c r="AI14" s="27"/>
      <c r="AJ14" s="11"/>
      <c r="AK14" s="11"/>
      <c r="AL14" s="27"/>
      <c r="AM14" s="27"/>
      <c r="AN14" s="27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27"/>
      <c r="BF14" s="27"/>
      <c r="BG14" s="28" t="s">
        <v>49</v>
      </c>
      <c r="BH14" s="28" t="s">
        <v>56</v>
      </c>
      <c r="BI14" s="28"/>
      <c r="BJ14" s="29"/>
    </row>
    <row r="15" spans="1:62" x14ac:dyDescent="0.25">
      <c r="A15" s="26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27"/>
      <c r="X15" s="27"/>
      <c r="Y15" s="27"/>
      <c r="Z15" s="11"/>
      <c r="AA15" s="11"/>
      <c r="AB15" s="11"/>
      <c r="AC15" s="11"/>
      <c r="AD15" s="27"/>
      <c r="AE15" s="11"/>
      <c r="AF15" s="27"/>
      <c r="AG15" s="11"/>
      <c r="AH15" s="27"/>
      <c r="AI15" s="27"/>
      <c r="AJ15" s="11"/>
      <c r="AK15" s="11"/>
      <c r="AL15" s="27"/>
      <c r="AM15" s="27"/>
      <c r="AN15" s="27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27"/>
      <c r="BF15" s="27"/>
      <c r="BG15" s="28" t="s">
        <v>50</v>
      </c>
      <c r="BH15" s="28" t="s">
        <v>56</v>
      </c>
      <c r="BI15" s="28"/>
      <c r="BJ15" s="29"/>
    </row>
    <row r="16" spans="1:62" x14ac:dyDescent="0.25">
      <c r="A16" s="26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7"/>
      <c r="X16" s="27"/>
      <c r="Y16" s="27"/>
      <c r="Z16" s="11"/>
      <c r="AA16" s="11"/>
      <c r="AB16" s="11"/>
      <c r="AC16" s="11"/>
      <c r="AD16" s="27"/>
      <c r="AE16" s="11"/>
      <c r="AF16" s="27"/>
      <c r="AG16" s="11"/>
      <c r="AH16" s="27"/>
      <c r="AI16" s="27"/>
      <c r="AJ16" s="11"/>
      <c r="AK16" s="11"/>
      <c r="AL16" s="27"/>
      <c r="AM16" s="27"/>
      <c r="AN16" s="27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27"/>
      <c r="BF16" s="27"/>
      <c r="BG16" s="28" t="s">
        <v>51</v>
      </c>
      <c r="BH16" s="28" t="s">
        <v>56</v>
      </c>
      <c r="BI16" s="28"/>
      <c r="BJ16" s="29"/>
    </row>
    <row r="17" spans="1:62" x14ac:dyDescent="0.25">
      <c r="A17" s="26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7"/>
      <c r="X17" s="27"/>
      <c r="Y17" s="27"/>
      <c r="Z17" s="11"/>
      <c r="AA17" s="11"/>
      <c r="AB17" s="11"/>
      <c r="AC17" s="11"/>
      <c r="AD17" s="27"/>
      <c r="AE17" s="11"/>
      <c r="AF17" s="27"/>
      <c r="AG17" s="11"/>
      <c r="AH17" s="27"/>
      <c r="AI17" s="27"/>
      <c r="AJ17" s="11"/>
      <c r="AK17" s="11"/>
      <c r="AL17" s="27"/>
      <c r="AM17" s="27"/>
      <c r="AN17" s="27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27"/>
      <c r="BF17" s="27"/>
      <c r="BG17" s="28" t="s">
        <v>52</v>
      </c>
      <c r="BH17" s="28" t="s">
        <v>57</v>
      </c>
      <c r="BI17" s="28"/>
      <c r="BJ17" s="29"/>
    </row>
    <row r="18" spans="1:62" x14ac:dyDescent="0.25">
      <c r="A18" s="26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27"/>
      <c r="X18" s="27"/>
      <c r="Y18" s="27"/>
      <c r="Z18" s="11"/>
      <c r="AA18" s="11"/>
      <c r="AB18" s="11"/>
      <c r="AC18" s="11"/>
      <c r="AD18" s="27"/>
      <c r="AE18" s="11"/>
      <c r="AF18" s="27"/>
      <c r="AG18" s="11"/>
      <c r="AH18" s="27"/>
      <c r="AI18" s="27"/>
      <c r="AJ18" s="11"/>
      <c r="AK18" s="11"/>
      <c r="AL18" s="27"/>
      <c r="AM18" s="27"/>
      <c r="AN18" s="27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27"/>
      <c r="BF18" s="27"/>
      <c r="BG18" s="28"/>
      <c r="BH18" s="28"/>
      <c r="BI18" s="28"/>
      <c r="BJ18" s="29"/>
    </row>
    <row r="19" spans="1:62" x14ac:dyDescent="0.25">
      <c r="A19" s="2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7"/>
      <c r="X19" s="27"/>
      <c r="Y19" s="27"/>
      <c r="Z19" s="11"/>
      <c r="AA19" s="11"/>
      <c r="AB19" s="11"/>
      <c r="AC19" s="11"/>
      <c r="AD19" s="27"/>
      <c r="AE19" s="11"/>
      <c r="AF19" s="27"/>
      <c r="AG19" s="11"/>
      <c r="AH19" s="27"/>
      <c r="AI19" s="27"/>
      <c r="AJ19" s="11"/>
      <c r="AK19" s="11"/>
      <c r="AL19" s="27"/>
      <c r="AM19" s="27"/>
      <c r="AN19" s="27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27"/>
      <c r="BF19" s="27"/>
      <c r="BG19" s="28"/>
      <c r="BH19" s="28"/>
      <c r="BI19" s="28"/>
      <c r="BJ19" s="29"/>
    </row>
    <row r="20" spans="1:62" x14ac:dyDescent="0.25">
      <c r="A20" s="2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7"/>
      <c r="X20" s="27"/>
      <c r="Y20" s="27"/>
      <c r="Z20" s="11"/>
      <c r="AA20" s="11"/>
      <c r="AB20" s="11"/>
      <c r="AC20" s="11"/>
      <c r="AD20" s="27"/>
      <c r="AE20" s="11"/>
      <c r="AF20" s="27"/>
      <c r="AG20" s="11"/>
      <c r="AH20" s="27"/>
      <c r="AI20" s="27"/>
      <c r="AJ20" s="11"/>
      <c r="AK20" s="11"/>
      <c r="AL20" s="27"/>
      <c r="AM20" s="27"/>
      <c r="AN20" s="27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27"/>
      <c r="BF20" s="27"/>
      <c r="BG20" s="28"/>
      <c r="BH20" s="28"/>
      <c r="BI20" s="28"/>
      <c r="BJ20" s="29"/>
    </row>
    <row r="21" spans="1:62" x14ac:dyDescent="0.25">
      <c r="A21" s="2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7"/>
      <c r="X21" s="27"/>
      <c r="Y21" s="27"/>
      <c r="Z21" s="11"/>
      <c r="AA21" s="11"/>
      <c r="AB21" s="11"/>
      <c r="AC21" s="11"/>
      <c r="AD21" s="27"/>
      <c r="AE21" s="11"/>
      <c r="AF21" s="27"/>
      <c r="AG21" s="11"/>
      <c r="AH21" s="27"/>
      <c r="AI21" s="27"/>
      <c r="AJ21" s="11"/>
      <c r="AK21" s="11"/>
      <c r="AL21" s="27"/>
      <c r="AM21" s="27"/>
      <c r="AN21" s="27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27"/>
      <c r="BF21" s="27"/>
      <c r="BG21" s="28"/>
      <c r="BH21" s="28"/>
      <c r="BI21" s="28"/>
      <c r="BJ21" s="29"/>
    </row>
    <row r="22" spans="1:62" x14ac:dyDescent="0.25">
      <c r="A22" s="2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7"/>
      <c r="X22" s="27"/>
      <c r="Y22" s="27"/>
      <c r="Z22" s="11"/>
      <c r="AA22" s="11"/>
      <c r="AB22" s="11"/>
      <c r="AC22" s="11"/>
      <c r="AD22" s="27"/>
      <c r="AE22" s="11"/>
      <c r="AF22" s="27"/>
      <c r="AG22" s="11"/>
      <c r="AH22" s="27"/>
      <c r="AI22" s="27"/>
      <c r="AJ22" s="11"/>
      <c r="AK22" s="11"/>
      <c r="AL22" s="27"/>
      <c r="AM22" s="27"/>
      <c r="AN22" s="27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27"/>
      <c r="BF22" s="27"/>
      <c r="BG22" s="28"/>
      <c r="BH22" s="28"/>
      <c r="BI22" s="28"/>
      <c r="BJ22" s="29"/>
    </row>
    <row r="23" spans="1:62" x14ac:dyDescent="0.25">
      <c r="A23" s="2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27"/>
      <c r="X23" s="27"/>
      <c r="Y23" s="27"/>
      <c r="Z23" s="11"/>
      <c r="AA23" s="11"/>
      <c r="AB23" s="11"/>
      <c r="AC23" s="11"/>
      <c r="AD23" s="27"/>
      <c r="AE23" s="11"/>
      <c r="AF23" s="27"/>
      <c r="AG23" s="11"/>
      <c r="AH23" s="27"/>
      <c r="AI23" s="27"/>
      <c r="AJ23" s="11"/>
      <c r="AK23" s="11"/>
      <c r="AL23" s="27"/>
      <c r="AM23" s="27"/>
      <c r="AN23" s="27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27"/>
      <c r="BF23" s="27"/>
      <c r="BG23" s="28"/>
      <c r="BH23" s="28"/>
      <c r="BI23" s="28"/>
      <c r="BJ23" s="29"/>
    </row>
    <row r="24" spans="1:62" x14ac:dyDescent="0.25">
      <c r="A24" s="2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7"/>
      <c r="X24" s="27"/>
      <c r="Y24" s="27"/>
      <c r="Z24" s="11"/>
      <c r="AA24" s="11"/>
      <c r="AB24" s="11"/>
      <c r="AC24" s="11"/>
      <c r="AD24" s="27"/>
      <c r="AE24" s="11"/>
      <c r="AF24" s="27"/>
      <c r="AG24" s="11"/>
      <c r="AH24" s="27"/>
      <c r="AI24" s="27"/>
      <c r="AJ24" s="11"/>
      <c r="AK24" s="11"/>
      <c r="AL24" s="27"/>
      <c r="AM24" s="27"/>
      <c r="AN24" s="27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27"/>
      <c r="BF24" s="27"/>
      <c r="BG24" s="28"/>
      <c r="BH24" s="28"/>
      <c r="BI24" s="28"/>
      <c r="BJ24" s="29"/>
    </row>
    <row r="25" spans="1:62" x14ac:dyDescent="0.25">
      <c r="A25" s="2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7"/>
      <c r="X25" s="27"/>
      <c r="Y25" s="27"/>
      <c r="Z25" s="11"/>
      <c r="AA25" s="11"/>
      <c r="AB25" s="11"/>
      <c r="AC25" s="11"/>
      <c r="AD25" s="27"/>
      <c r="AE25" s="11"/>
      <c r="AF25" s="27"/>
      <c r="AG25" s="11"/>
      <c r="AH25" s="27"/>
      <c r="AI25" s="27"/>
      <c r="AJ25" s="11"/>
      <c r="AK25" s="11"/>
      <c r="AL25" s="27"/>
      <c r="AM25" s="27"/>
      <c r="AN25" s="27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27"/>
      <c r="BF25" s="27"/>
      <c r="BG25" s="28"/>
      <c r="BH25" s="28"/>
      <c r="BI25" s="28"/>
      <c r="BJ25" s="29"/>
    </row>
    <row r="26" spans="1:62" x14ac:dyDescent="0.25">
      <c r="A26" s="2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27"/>
      <c r="X26" s="27"/>
      <c r="Y26" s="27"/>
      <c r="Z26" s="11"/>
      <c r="AA26" s="11"/>
      <c r="AB26" s="11"/>
      <c r="AC26" s="11"/>
      <c r="AD26" s="27"/>
      <c r="AE26" s="11"/>
      <c r="AF26" s="27"/>
      <c r="AG26" s="11"/>
      <c r="AH26" s="27"/>
      <c r="AI26" s="27"/>
      <c r="AJ26" s="11"/>
      <c r="AK26" s="11"/>
      <c r="AL26" s="27"/>
      <c r="AM26" s="27"/>
      <c r="AN26" s="27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27"/>
      <c r="BF26" s="27"/>
      <c r="BG26" s="28"/>
      <c r="BH26" s="28"/>
      <c r="BI26" s="28"/>
      <c r="BJ26" s="29"/>
    </row>
    <row r="27" spans="1:62" s="2" customFormat="1" ht="15.75" thickBot="1" x14ac:dyDescent="0.3">
      <c r="A27" s="30"/>
      <c r="B27" s="31"/>
      <c r="C27" s="31">
        <f>SUM(C9:C26)</f>
        <v>0</v>
      </c>
      <c r="D27" s="31">
        <f>SUM(D9:D26)</f>
        <v>0</v>
      </c>
      <c r="E27" s="31">
        <f>SUM(E9:E26)</f>
        <v>0</v>
      </c>
      <c r="F27" s="31">
        <f>SUM(F9:F26)</f>
        <v>0</v>
      </c>
      <c r="G27" s="31">
        <f>SUM(G9:G26)</f>
        <v>0</v>
      </c>
      <c r="H27" s="31">
        <f>SUM(H9:H26)</f>
        <v>0</v>
      </c>
      <c r="I27" s="31">
        <f>SUM(I9:I26)</f>
        <v>0</v>
      </c>
      <c r="J27" s="31">
        <f>SUM(J9:J26)</f>
        <v>0</v>
      </c>
      <c r="K27" s="31">
        <f>SUM(K9:K26)</f>
        <v>0</v>
      </c>
      <c r="L27" s="31">
        <f>SUM(L9:L26)</f>
        <v>150</v>
      </c>
      <c r="M27" s="31">
        <f>SUM(M9:M26)</f>
        <v>300</v>
      </c>
      <c r="N27" s="31">
        <f>SUM(N9:N26)</f>
        <v>325</v>
      </c>
      <c r="O27" s="31">
        <f>SUM(O9:O26)</f>
        <v>0</v>
      </c>
      <c r="P27" s="31">
        <f>SUM(P9:P26)</f>
        <v>0</v>
      </c>
      <c r="Q27" s="31">
        <f>SUM(Q9:Q26)</f>
        <v>0</v>
      </c>
      <c r="R27" s="31">
        <f>SUM(R9:R26)</f>
        <v>0</v>
      </c>
      <c r="S27" s="31">
        <f>SUM(S9:S26)</f>
        <v>85</v>
      </c>
      <c r="T27" s="31">
        <f>SUM(T9:T26)</f>
        <v>0</v>
      </c>
      <c r="U27" s="31">
        <f>SUM(U9:U26)</f>
        <v>0</v>
      </c>
      <c r="V27" s="31">
        <f>SUM(V9:V26)</f>
        <v>0</v>
      </c>
      <c r="W27" s="31">
        <f>SUM(W9:W26)</f>
        <v>3125.29</v>
      </c>
      <c r="X27" s="31">
        <f>SUM(X9:X26)</f>
        <v>359.55</v>
      </c>
      <c r="Y27" s="31">
        <f>SUM(Y9:Y26)</f>
        <v>76.67</v>
      </c>
      <c r="Z27" s="31">
        <f>SUM(Z9:Z26)</f>
        <v>0</v>
      </c>
      <c r="AA27" s="31">
        <f>SUM(AA9:AA26)</f>
        <v>0</v>
      </c>
      <c r="AB27" s="31">
        <f>SUM(AB9:AB26)</f>
        <v>0</v>
      </c>
      <c r="AC27" s="31">
        <f>SUM(AC9:AC26)</f>
        <v>0</v>
      </c>
      <c r="AD27" s="31">
        <f>SUM(AD9:AD26)</f>
        <v>4421.51</v>
      </c>
      <c r="AE27" s="31">
        <f>SUM(AE9:AE26)</f>
        <v>0</v>
      </c>
      <c r="AF27" s="31">
        <f>SUM(AF9:AF26)</f>
        <v>397.9359</v>
      </c>
      <c r="AG27" s="31">
        <f>SUM(AG9:AG26)</f>
        <v>0</v>
      </c>
      <c r="AH27" s="31">
        <f>SUM(AH9:AH26)</f>
        <v>44.2151</v>
      </c>
      <c r="AI27" s="31">
        <f>SUM(AI9:AI26)</f>
        <v>44.2151</v>
      </c>
      <c r="AJ27" s="31">
        <f>SUM(AJ9:AJ26)</f>
        <v>5</v>
      </c>
      <c r="AK27" s="31">
        <f>SUM(AK9:AK26)</f>
        <v>0</v>
      </c>
      <c r="AL27" s="31">
        <f>SUM(AL9:AL26)</f>
        <v>0</v>
      </c>
      <c r="AM27" s="31">
        <f>SUM(AM9:AM26)</f>
        <v>45.2</v>
      </c>
      <c r="AN27" s="31">
        <f>SUM(AN9:AN26)</f>
        <v>32.1</v>
      </c>
      <c r="AO27" s="31">
        <f>SUM(AO9:AO26)</f>
        <v>0</v>
      </c>
      <c r="AP27" s="31">
        <f>SUM(AP9:AP26)</f>
        <v>2</v>
      </c>
      <c r="AQ27" s="31">
        <f>SUM(AQ9:AQ26)</f>
        <v>0</v>
      </c>
      <c r="AR27" s="31">
        <f>SUM(AR9:AR26)</f>
        <v>0</v>
      </c>
      <c r="AS27" s="31">
        <f>SUM(AS9:AS26)</f>
        <v>0</v>
      </c>
      <c r="AT27" s="31">
        <f>SUM(AT9:AT26)</f>
        <v>0</v>
      </c>
      <c r="AU27" s="31">
        <f>SUM(AU9:AU26)</f>
        <v>0</v>
      </c>
      <c r="AV27" s="31">
        <f>SUM(AV9:AV26)</f>
        <v>0</v>
      </c>
      <c r="AW27" s="31">
        <f>SUM(AW9:AW26)</f>
        <v>0</v>
      </c>
      <c r="AX27" s="31">
        <f>SUM(AX9:AX26)</f>
        <v>0</v>
      </c>
      <c r="AY27" s="31">
        <f>SUM(AY9:AY26)</f>
        <v>0</v>
      </c>
      <c r="AZ27" s="31">
        <f>SUM(AZ9:AZ26)</f>
        <v>0</v>
      </c>
      <c r="BA27" s="31">
        <f>SUM(BA9:BA26)</f>
        <v>0</v>
      </c>
      <c r="BB27" s="31">
        <f>SUM(BB9:BB26)</f>
        <v>0</v>
      </c>
      <c r="BC27" s="31">
        <f>SUM(BC9:BC26)</f>
        <v>0</v>
      </c>
      <c r="BD27" s="31">
        <f>SUM(BD9:BD26)</f>
        <v>0</v>
      </c>
      <c r="BE27" s="31">
        <f>SUM(BE9:BE26)</f>
        <v>570.66610000000003</v>
      </c>
      <c r="BF27" s="31">
        <f>SUM(BF9:BF26)</f>
        <v>3850.8439000000003</v>
      </c>
      <c r="BG27" s="32"/>
      <c r="BH27" s="32"/>
      <c r="BI27" s="32"/>
      <c r="BJ27" s="33"/>
    </row>
    <row r="28" spans="1:62" ht="15.75" thickTop="1" x14ac:dyDescent="0.25"/>
  </sheetData>
  <mergeCells count="12">
    <mergeCell ref="BH6:BH8"/>
    <mergeCell ref="BI6:BI8"/>
    <mergeCell ref="BJ6:BJ8"/>
    <mergeCell ref="AE6:AN6"/>
    <mergeCell ref="AO6:BD6"/>
    <mergeCell ref="BF6:BF7"/>
    <mergeCell ref="BE6:BE7"/>
    <mergeCell ref="BG6:BG8"/>
    <mergeCell ref="A6:A8"/>
    <mergeCell ref="B6:B8"/>
    <mergeCell ref="C6:C7"/>
    <mergeCell ref="D6:AC6"/>
  </mergeCells>
  <printOptions horizontalCentered="1"/>
  <pageMargins left="0" right="0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</dc:creator>
  <cp:lastModifiedBy>man</cp:lastModifiedBy>
  <dcterms:created xsi:type="dcterms:W3CDTF">2021-09-16T07:05:03Z</dcterms:created>
  <dcterms:modified xsi:type="dcterms:W3CDTF">2021-09-16T18:53:05Z</dcterms:modified>
</cp:coreProperties>
</file>