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2C8599D4-5D5B-437F-BF1A-790A98AAC4C0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ورقة1" sheetId="1" r:id="rId1"/>
    <sheet name="ورقة2" sheetId="2" r:id="rId2"/>
  </sheets>
  <definedNames>
    <definedName name="_xlnm.Print_Area" localSheetId="1">ورقة2!$A$1:$N$21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" i="2" l="1"/>
  <c r="U13" i="2"/>
  <c r="W13" i="2"/>
  <c r="Y13" i="2"/>
  <c r="AA13" i="2"/>
  <c r="AC13" i="2"/>
  <c r="S13" i="2"/>
  <c r="P24" i="2"/>
  <c r="G24" i="2"/>
  <c r="H24" i="2"/>
  <c r="I24" i="2"/>
  <c r="L24" i="2"/>
  <c r="M24" i="2"/>
  <c r="N24" i="2"/>
  <c r="F24" i="2"/>
  <c r="F4" i="2"/>
  <c r="F5" i="2"/>
  <c r="F6" i="2"/>
  <c r="F7" i="2"/>
  <c r="F8" i="2"/>
  <c r="F9" i="2"/>
  <c r="F10" i="2"/>
  <c r="F11" i="2"/>
  <c r="R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4" i="2"/>
  <c r="F12" i="2"/>
  <c r="F13" i="2"/>
  <c r="F14" i="2"/>
  <c r="F15" i="2"/>
  <c r="F16" i="2"/>
  <c r="F17" i="2"/>
  <c r="F18" i="2"/>
  <c r="F19" i="2"/>
  <c r="F20" i="2"/>
  <c r="F21" i="2"/>
  <c r="Y8" i="2" l="1"/>
  <c r="Y5" i="2"/>
  <c r="AC8" i="2"/>
  <c r="AB8" i="2"/>
  <c r="AA8" i="2"/>
  <c r="Z8" i="2"/>
  <c r="X8" i="2"/>
  <c r="W8" i="2"/>
  <c r="V8" i="2"/>
  <c r="U8" i="2"/>
  <c r="T8" i="2"/>
  <c r="R8" i="2"/>
  <c r="AC7" i="2"/>
  <c r="AB7" i="2"/>
  <c r="AA7" i="2"/>
  <c r="Z7" i="2"/>
  <c r="W7" i="2"/>
  <c r="V7" i="2"/>
  <c r="U7" i="2"/>
  <c r="T7" i="2"/>
  <c r="Y7" i="2"/>
  <c r="S7" i="2"/>
  <c r="AC6" i="2"/>
  <c r="AB6" i="2"/>
  <c r="AA6" i="2"/>
  <c r="Z6" i="2"/>
  <c r="W6" i="2"/>
  <c r="V6" i="2"/>
  <c r="U6" i="2"/>
  <c r="T6" i="2"/>
  <c r="Y6" i="2"/>
  <c r="S6" i="2"/>
  <c r="AC5" i="2"/>
  <c r="AB5" i="2"/>
  <c r="AA5" i="2"/>
  <c r="Z5" i="2"/>
  <c r="X5" i="2"/>
  <c r="W5" i="2"/>
  <c r="V5" i="2"/>
  <c r="U5" i="2"/>
  <c r="T5" i="2"/>
  <c r="R5" i="2"/>
  <c r="AC4" i="2"/>
  <c r="AB4" i="2"/>
  <c r="AA4" i="2"/>
  <c r="Z4" i="2"/>
  <c r="W4" i="2"/>
  <c r="V4" i="2"/>
  <c r="U4" i="2"/>
  <c r="T4" i="2"/>
  <c r="S4" i="2"/>
  <c r="X4" i="2" l="1"/>
  <c r="X6" i="2"/>
  <c r="X7" i="2"/>
  <c r="Y4" i="2"/>
  <c r="R6" i="2"/>
  <c r="R7" i="2"/>
  <c r="S5" i="2"/>
  <c r="S8" i="2"/>
  <c r="R16" i="1"/>
  <c r="R17" i="1"/>
  <c r="R18" i="1"/>
  <c r="R19" i="1"/>
  <c r="R20" i="1"/>
  <c r="R21" i="1"/>
  <c r="R22" i="1"/>
  <c r="R23" i="1"/>
  <c r="R24" i="1"/>
  <c r="R25" i="1"/>
  <c r="R26" i="1"/>
  <c r="R27" i="1"/>
  <c r="R15" i="1"/>
  <c r="Q16" i="1" l="1"/>
  <c r="Q17" i="1"/>
  <c r="Q18" i="1"/>
  <c r="Q19" i="1"/>
  <c r="Q20" i="1"/>
  <c r="Q21" i="1"/>
  <c r="Q22" i="1"/>
  <c r="Q23" i="1"/>
  <c r="Q24" i="1"/>
  <c r="Q25" i="1"/>
  <c r="Q26" i="1"/>
  <c r="Q27" i="1"/>
  <c r="Q15" i="1"/>
  <c r="P16" i="1"/>
  <c r="P17" i="1"/>
  <c r="P18" i="1"/>
  <c r="P19" i="1"/>
  <c r="P20" i="1"/>
  <c r="P21" i="1"/>
  <c r="P22" i="1"/>
  <c r="P23" i="1"/>
  <c r="P24" i="1"/>
  <c r="P25" i="1"/>
  <c r="P26" i="1"/>
  <c r="P27" i="1"/>
  <c r="P15" i="1"/>
  <c r="U16" i="1"/>
  <c r="U17" i="1"/>
  <c r="U18" i="1"/>
  <c r="U19" i="1"/>
  <c r="U20" i="1"/>
  <c r="U21" i="1"/>
  <c r="U22" i="1"/>
  <c r="U23" i="1"/>
  <c r="U24" i="1"/>
  <c r="U25" i="1"/>
  <c r="U26" i="1"/>
  <c r="U27" i="1"/>
  <c r="U15" i="1"/>
  <c r="T16" i="1"/>
  <c r="T17" i="1"/>
  <c r="T18" i="1"/>
  <c r="T19" i="1"/>
  <c r="T20" i="1"/>
  <c r="T21" i="1"/>
  <c r="T22" i="1"/>
  <c r="T23" i="1"/>
  <c r="T24" i="1"/>
  <c r="T25" i="1"/>
  <c r="T26" i="1"/>
  <c r="T27" i="1"/>
  <c r="T15" i="1"/>
  <c r="K38" i="1" l="1"/>
  <c r="J38" i="1"/>
  <c r="I38" i="1"/>
  <c r="H38" i="1"/>
  <c r="G38" i="1"/>
  <c r="F38" i="1"/>
  <c r="E38" i="1"/>
  <c r="D38" i="1"/>
  <c r="C38" i="1"/>
  <c r="B38" i="1"/>
  <c r="L38" i="1" l="1"/>
</calcChain>
</file>

<file path=xl/sharedStrings.xml><?xml version="1.0" encoding="utf-8"?>
<sst xmlns="http://schemas.openxmlformats.org/spreadsheetml/2006/main" count="109" uniqueCount="37">
  <si>
    <t>اليوم</t>
  </si>
  <si>
    <t>الموظف</t>
  </si>
  <si>
    <t>الإجمالي</t>
  </si>
  <si>
    <t>موظف 1</t>
  </si>
  <si>
    <t>موظف 2</t>
  </si>
  <si>
    <t>موظف 3</t>
  </si>
  <si>
    <t>موظف 5</t>
  </si>
  <si>
    <t>موظف 7</t>
  </si>
  <si>
    <t>موظف 9</t>
  </si>
  <si>
    <t>موظف 10</t>
  </si>
  <si>
    <t>موظف 4</t>
  </si>
  <si>
    <t>منتج1</t>
  </si>
  <si>
    <t>منتج2</t>
  </si>
  <si>
    <t>منتج3</t>
  </si>
  <si>
    <t>منتج4</t>
  </si>
  <si>
    <t>منتج5</t>
  </si>
  <si>
    <t>المبلغ</t>
  </si>
  <si>
    <t>موظف 6</t>
  </si>
  <si>
    <t>موظف 8</t>
  </si>
  <si>
    <t>موظف 11</t>
  </si>
  <si>
    <t>موظف 12</t>
  </si>
  <si>
    <t>عدد العمليات</t>
  </si>
  <si>
    <t>فرع 1</t>
  </si>
  <si>
    <t>فرع 2</t>
  </si>
  <si>
    <t>فرع1</t>
  </si>
  <si>
    <t>فرع2</t>
  </si>
  <si>
    <t>تاريخ الايصال</t>
  </si>
  <si>
    <t>عدد</t>
  </si>
  <si>
    <t>قيمة</t>
  </si>
  <si>
    <t>بنك الراجحي</t>
  </si>
  <si>
    <t xml:space="preserve">شركة السعيد </t>
  </si>
  <si>
    <t>محمد احمد</t>
  </si>
  <si>
    <t>خالد الحمد</t>
  </si>
  <si>
    <t>ناصر الدوسري</t>
  </si>
  <si>
    <t>سعود الشمري</t>
  </si>
  <si>
    <t>عبد الله الفهد</t>
  </si>
  <si>
    <t>مبالغ منتج1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</si>
</sst>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0.00;;@"/>
  </numFmts>
  <fonts count="13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sz val="18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3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2" fontId="5" fillId="2" borderId="4" xfId="1" applyNumberFormat="1" applyFont="1" applyFill="1" applyBorder="1" applyAlignment="1">
      <alignment horizontal="center" vertical="center"/>
    </xf>
    <xf numFmtId="2" fontId="5" fillId="2" borderId="5" xfId="1" applyNumberFormat="1" applyFont="1" applyFill="1" applyBorder="1" applyAlignment="1">
      <alignment horizontal="center" vertical="center"/>
    </xf>
    <xf numFmtId="2" fontId="5" fillId="2" borderId="7" xfId="1" applyNumberFormat="1" applyFont="1" applyFill="1" applyBorder="1" applyAlignment="1">
      <alignment horizontal="center" vertical="center"/>
    </xf>
    <xf numFmtId="4" fontId="5" fillId="3" borderId="5" xfId="1" applyNumberFormat="1" applyFont="1" applyFill="1" applyBorder="1" applyAlignment="1">
      <alignment horizontal="center" vertical="center"/>
    </xf>
    <xf numFmtId="4" fontId="5" fillId="3" borderId="6" xfId="1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2" fontId="5" fillId="2" borderId="19" xfId="1" applyNumberFormat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2" fontId="5" fillId="2" borderId="3" xfId="1" applyNumberFormat="1" applyFont="1" applyFill="1" applyBorder="1" applyAlignment="1">
      <alignment horizontal="center" vertical="center"/>
    </xf>
    <xf numFmtId="4" fontId="5" fillId="3" borderId="3" xfId="1" applyNumberFormat="1" applyFont="1" applyFill="1" applyBorder="1" applyAlignment="1">
      <alignment horizontal="center" vertical="center"/>
    </xf>
    <xf numFmtId="4" fontId="2" fillId="0" borderId="23" xfId="1" applyNumberFormat="1" applyFont="1" applyBorder="1" applyAlignment="1">
      <alignment horizontal="center" vertical="center"/>
    </xf>
    <xf numFmtId="4" fontId="2" fillId="0" borderId="24" xfId="1" applyNumberFormat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4" fontId="2" fillId="0" borderId="12" xfId="1" applyNumberFormat="1" applyFont="1" applyBorder="1" applyAlignment="1">
      <alignment horizontal="center" vertical="center"/>
    </xf>
    <xf numFmtId="4" fontId="2" fillId="0" borderId="13" xfId="1" applyNumberFormat="1" applyFont="1" applyBorder="1" applyAlignment="1">
      <alignment horizontal="center" vertical="center"/>
    </xf>
    <xf numFmtId="4" fontId="2" fillId="0" borderId="15" xfId="1" applyNumberFormat="1" applyFont="1" applyBorder="1" applyAlignment="1">
      <alignment horizontal="center" vertical="center"/>
    </xf>
    <xf numFmtId="4" fontId="2" fillId="0" borderId="16" xfId="1" applyNumberFormat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4" fontId="2" fillId="0" borderId="27" xfId="1" applyNumberFormat="1" applyFont="1" applyBorder="1" applyAlignment="1">
      <alignment horizontal="center" vertical="center"/>
    </xf>
    <xf numFmtId="4" fontId="2" fillId="0" borderId="28" xfId="1" applyNumberFormat="1" applyFont="1" applyBorder="1" applyAlignment="1">
      <alignment horizontal="center" vertical="center"/>
    </xf>
    <xf numFmtId="4" fontId="2" fillId="0" borderId="29" xfId="1" applyNumberFormat="1" applyFont="1" applyBorder="1" applyAlignment="1">
      <alignment horizontal="center" vertical="center"/>
    </xf>
    <xf numFmtId="4" fontId="2" fillId="0" borderId="25" xfId="1" applyNumberFormat="1" applyFont="1" applyBorder="1" applyAlignment="1">
      <alignment horizontal="center" vertical="center"/>
    </xf>
    <xf numFmtId="4" fontId="2" fillId="0" borderId="14" xfId="1" applyNumberFormat="1" applyFont="1" applyBorder="1" applyAlignment="1">
      <alignment horizontal="center" vertical="center"/>
    </xf>
    <xf numFmtId="4" fontId="2" fillId="0" borderId="26" xfId="1" applyNumberFormat="1" applyFont="1" applyBorder="1" applyAlignment="1">
      <alignment horizontal="center" vertical="center"/>
    </xf>
    <xf numFmtId="0" fontId="1" fillId="0" borderId="0" xfId="1"/>
    <xf numFmtId="0" fontId="1" fillId="0" borderId="0" xfId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2" fontId="10" fillId="4" borderId="6" xfId="1" applyNumberFormat="1" applyFont="1" applyFill="1" applyBorder="1" applyAlignment="1">
      <alignment horizontal="center" vertical="center" shrinkToFit="1"/>
    </xf>
    <xf numFmtId="0" fontId="10" fillId="4" borderId="8" xfId="1" applyFont="1" applyFill="1" applyBorder="1" applyAlignment="1">
      <alignment horizontal="center" vertical="center"/>
    </xf>
    <xf numFmtId="2" fontId="10" fillId="4" borderId="1" xfId="1" applyNumberFormat="1" applyFont="1" applyFill="1" applyBorder="1" applyAlignment="1">
      <alignment horizontal="center" vertical="center"/>
    </xf>
    <xf numFmtId="2" fontId="10" fillId="4" borderId="30" xfId="1" applyNumberFormat="1" applyFont="1" applyFill="1" applyBorder="1" applyAlignment="1">
      <alignment horizontal="center" vertical="center"/>
    </xf>
    <xf numFmtId="2" fontId="10" fillId="4" borderId="31" xfId="1" applyNumberFormat="1" applyFont="1" applyFill="1" applyBorder="1" applyAlignment="1">
      <alignment horizontal="center" vertical="center"/>
    </xf>
    <xf numFmtId="2" fontId="10" fillId="4" borderId="17" xfId="1" applyNumberFormat="1" applyFont="1" applyFill="1" applyBorder="1" applyAlignment="1">
      <alignment horizontal="center" vertical="center"/>
    </xf>
    <xf numFmtId="0" fontId="11" fillId="4" borderId="21" xfId="1" applyFont="1" applyFill="1" applyBorder="1" applyAlignment="1">
      <alignment horizontal="center" vertical="center"/>
    </xf>
    <xf numFmtId="0" fontId="11" fillId="4" borderId="22" xfId="1" applyFont="1" applyFill="1" applyBorder="1" applyAlignment="1">
      <alignment horizontal="center" vertical="center"/>
    </xf>
    <xf numFmtId="164" fontId="3" fillId="5" borderId="24" xfId="1" applyNumberFormat="1" applyFont="1" applyFill="1" applyBorder="1" applyAlignment="1">
      <alignment horizontal="center" vertical="center"/>
    </xf>
    <xf numFmtId="4" fontId="3" fillId="5" borderId="25" xfId="1" applyNumberFormat="1" applyFont="1" applyFill="1" applyBorder="1" applyAlignment="1">
      <alignment horizontal="center" vertical="center"/>
    </xf>
    <xf numFmtId="164" fontId="3" fillId="5" borderId="13" xfId="1" applyNumberFormat="1" applyFont="1" applyFill="1" applyBorder="1" applyAlignment="1">
      <alignment horizontal="center" vertical="center"/>
    </xf>
    <xf numFmtId="4" fontId="3" fillId="5" borderId="14" xfId="1" applyNumberFormat="1" applyFont="1" applyFill="1" applyBorder="1" applyAlignment="1">
      <alignment horizontal="center" vertical="center"/>
    </xf>
    <xf numFmtId="0" fontId="3" fillId="5" borderId="10" xfId="1" applyFont="1" applyFill="1" applyBorder="1" applyAlignment="1">
      <alignment horizontal="center" vertical="center"/>
    </xf>
    <xf numFmtId="0" fontId="3" fillId="5" borderId="11" xfId="1" applyFont="1" applyFill="1" applyBorder="1" applyAlignment="1">
      <alignment horizontal="center" vertical="center"/>
    </xf>
    <xf numFmtId="164" fontId="1" fillId="0" borderId="0" xfId="1" applyNumberFormat="1"/>
    <xf numFmtId="2" fontId="5" fillId="2" borderId="20" xfId="1" applyNumberFormat="1" applyFont="1" applyFill="1" applyBorder="1" applyAlignment="1">
      <alignment horizontal="center" vertical="center"/>
    </xf>
    <xf numFmtId="2" fontId="5" fillId="2" borderId="18" xfId="1" applyNumberFormat="1" applyFont="1" applyFill="1" applyBorder="1" applyAlignment="1">
      <alignment horizontal="center" vertical="center"/>
    </xf>
    <xf numFmtId="2" fontId="5" fillId="2" borderId="6" xfId="1" applyNumberFormat="1" applyFont="1" applyFill="1" applyBorder="1" applyAlignment="1">
      <alignment horizontal="center" vertical="center"/>
    </xf>
    <xf numFmtId="2" fontId="5" fillId="2" borderId="19" xfId="1" applyNumberFormat="1" applyFont="1" applyFill="1" applyBorder="1" applyAlignment="1">
      <alignment horizontal="center" vertical="center"/>
    </xf>
    <xf numFmtId="2" fontId="5" fillId="2" borderId="2" xfId="1" applyNumberFormat="1" applyFont="1" applyFill="1" applyBorder="1" applyAlignment="1">
      <alignment horizontal="center" vertical="center"/>
    </xf>
    <xf numFmtId="2" fontId="5" fillId="2" borderId="17" xfId="1" applyNumberFormat="1" applyFont="1" applyFill="1" applyBorder="1" applyAlignment="1">
      <alignment horizontal="center" vertical="center"/>
    </xf>
    <xf numFmtId="2" fontId="10" fillId="4" borderId="18" xfId="1" applyNumberFormat="1" applyFont="1" applyFill="1" applyBorder="1" applyAlignment="1">
      <alignment horizontal="center" vertical="center"/>
    </xf>
    <xf numFmtId="2" fontId="10" fillId="4" borderId="6" xfId="1" applyNumberFormat="1" applyFont="1" applyFill="1" applyBorder="1" applyAlignment="1">
      <alignment horizontal="center" vertical="center"/>
    </xf>
    <xf numFmtId="0" fontId="8" fillId="4" borderId="18" xfId="1" applyFont="1" applyFill="1" applyBorder="1" applyAlignment="1">
      <alignment horizontal="center" vertical="center"/>
    </xf>
    <xf numFmtId="2" fontId="10" fillId="4" borderId="20" xfId="1" applyNumberFormat="1" applyFont="1" applyFill="1" applyBorder="1" applyAlignment="1">
      <alignment horizontal="center" vertical="center"/>
    </xf>
    <xf numFmtId="2" fontId="10" fillId="4" borderId="17" xfId="1" applyNumberFormat="1" applyFont="1" applyFill="1" applyBorder="1" applyAlignment="1">
      <alignment horizontal="center" vertical="center"/>
    </xf>
    <xf numFmtId="2" fontId="10" fillId="4" borderId="2" xfId="1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2" fontId="10" fillId="4" borderId="32" xfId="1" applyNumberFormat="1" applyFont="1" applyFill="1" applyBorder="1" applyAlignment="1">
      <alignment horizontal="center" vertical="center"/>
    </xf>
    <xf numFmtId="2" fontId="10" fillId="4" borderId="33" xfId="1" applyNumberFormat="1" applyFont="1" applyFill="1" applyBorder="1" applyAlignment="1">
      <alignment horizontal="center" vertical="center"/>
    </xf>
    <xf numFmtId="2" fontId="10" fillId="4" borderId="34" xfId="1" applyNumberFormat="1" applyFont="1" applyFill="1" applyBorder="1" applyAlignment="1">
      <alignment horizontal="center" vertical="center"/>
    </xf>
    <xf numFmtId="0" fontId="8" fillId="4" borderId="31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vertical="center"/>
    </xf>
    <xf numFmtId="0" fontId="9" fillId="4" borderId="36" xfId="1" applyFont="1" applyFill="1" applyBorder="1" applyAlignment="1">
      <alignment horizontal="center" vertical="center"/>
    </xf>
    <xf numFmtId="0" fontId="8" fillId="4" borderId="37" xfId="1" applyFont="1" applyFill="1" applyBorder="1" applyAlignment="1">
      <alignment horizontal="center" vertical="center"/>
    </xf>
    <xf numFmtId="2" fontId="10" fillId="4" borderId="6" xfId="1" applyNumberFormat="1" applyFont="1" applyFill="1" applyBorder="1" applyAlignment="1">
      <alignment horizontal="center" vertical="center" shrinkToFit="1"/>
    </xf>
    <xf numFmtId="0" fontId="8" fillId="4" borderId="37" xfId="1" applyFont="1" applyFill="1" applyBorder="1" applyAlignment="1">
      <alignment horizontal="center" vertical="center"/>
    </xf>
    <xf numFmtId="0" fontId="8" fillId="4" borderId="38" xfId="1" applyFont="1" applyFill="1" applyBorder="1" applyAlignment="1">
      <alignment horizontal="center" vertical="center"/>
    </xf>
    <xf numFmtId="0" fontId="8" fillId="4" borderId="32" xfId="1" applyFont="1" applyFill="1" applyBorder="1" applyAlignment="1">
      <alignment horizontal="center" vertical="center"/>
    </xf>
    <xf numFmtId="164" fontId="3" fillId="5" borderId="35" xfId="1" applyNumberFormat="1" applyFont="1" applyFill="1" applyBorder="1" applyAlignment="1">
      <alignment horizontal="center" vertical="center"/>
    </xf>
    <xf numFmtId="2" fontId="10" fillId="4" borderId="18" xfId="1" applyNumberFormat="1" applyFont="1" applyFill="1" applyBorder="1" applyAlignment="1">
      <alignment horizontal="center" vertical="center" shrinkToFit="1"/>
    </xf>
    <xf numFmtId="0" fontId="12" fillId="6" borderId="27" xfId="1" applyFont="1" applyFill="1" applyBorder="1" applyAlignment="1">
      <alignment horizontal="center" vertical="center"/>
    </xf>
    <xf numFmtId="0" fontId="12" fillId="6" borderId="24" xfId="1" applyFont="1" applyFill="1" applyBorder="1" applyAlignment="1">
      <alignment horizontal="center" vertical="center"/>
    </xf>
    <xf numFmtId="0" fontId="12" fillId="6" borderId="28" xfId="1" applyFont="1" applyFill="1" applyBorder="1" applyAlignment="1">
      <alignment horizontal="center" vertical="center"/>
    </xf>
    <xf numFmtId="0" fontId="12" fillId="6" borderId="13" xfId="1" applyFont="1" applyFill="1" applyBorder="1" applyAlignment="1">
      <alignment horizontal="center" vertical="center"/>
    </xf>
    <xf numFmtId="2" fontId="10" fillId="4" borderId="20" xfId="1" applyNumberFormat="1" applyFont="1" applyFill="1" applyBorder="1" applyAlignment="1">
      <alignment horizontal="center" vertical="center" shrinkToFit="1"/>
    </xf>
    <xf numFmtId="0" fontId="7" fillId="7" borderId="35" xfId="1" applyFont="1" applyFill="1" applyBorder="1" applyAlignment="1">
      <alignment horizontal="center" vertical="center"/>
    </xf>
    <xf numFmtId="0" fontId="7" fillId="7" borderId="9" xfId="1" applyFont="1" applyFill="1" applyBorder="1" applyAlignment="1">
      <alignment horizontal="center" vertical="center"/>
    </xf>
  </cellXfs>
  <cellStyles count="2">
    <cellStyle name="عادي" xfId="0" builtinId="0"/>
    <cellStyle name="عادي 2" xfId="1" xr:uid="{84A5DA76-053C-4A21-ADDD-B43633AC8A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U39"/>
  <sheetViews>
    <sheetView rightToLeft="1" topLeftCell="A10" workbookViewId="0">
      <selection activeCell="P21" sqref="P21"/>
    </sheetView>
  </sheetViews>
  <sheetFormatPr defaultRowHeight="14.25" x14ac:dyDescent="0.2"/>
  <cols>
    <col min="2" max="2" width="10.625" bestFit="1" customWidth="1"/>
    <col min="10" max="10" width="12" bestFit="1" customWidth="1"/>
    <col min="11" max="11" width="10.375" bestFit="1" customWidth="1"/>
    <col min="12" max="12" width="21.125" customWidth="1"/>
  </cols>
  <sheetData>
    <row r="11" spans="1:21" ht="15" thickBot="1" x14ac:dyDescent="0.25"/>
    <row r="12" spans="1:21" ht="17.25" thickTop="1" thickBot="1" x14ac:dyDescent="0.25">
      <c r="P12" s="59" t="s">
        <v>24</v>
      </c>
      <c r="Q12" s="60"/>
      <c r="R12" s="59" t="s">
        <v>24</v>
      </c>
      <c r="S12" s="60"/>
      <c r="T12" s="59" t="s">
        <v>25</v>
      </c>
      <c r="U12" s="57"/>
    </row>
    <row r="13" spans="1:21" ht="17.25" thickTop="1" thickBot="1" x14ac:dyDescent="0.25">
      <c r="B13" s="55" t="s">
        <v>22</v>
      </c>
      <c r="C13" s="56"/>
      <c r="D13" s="56"/>
      <c r="E13" s="56"/>
      <c r="F13" s="57"/>
      <c r="G13" s="56" t="s">
        <v>23</v>
      </c>
      <c r="H13" s="56"/>
      <c r="I13" s="56"/>
      <c r="J13" s="56"/>
      <c r="K13" s="58"/>
      <c r="O13" s="9" t="s">
        <v>1</v>
      </c>
      <c r="P13" s="59" t="s">
        <v>11</v>
      </c>
      <c r="Q13" s="60"/>
      <c r="R13" s="59" t="s">
        <v>11</v>
      </c>
      <c r="S13" s="60"/>
      <c r="T13" s="59" t="s">
        <v>14</v>
      </c>
      <c r="U13" s="57"/>
    </row>
    <row r="14" spans="1:21" ht="27.75" customHeight="1" thickTop="1" thickBot="1" x14ac:dyDescent="0.25">
      <c r="A14" s="17" t="s">
        <v>0</v>
      </c>
      <c r="B14" s="21" t="s">
        <v>11</v>
      </c>
      <c r="C14" s="5" t="s">
        <v>12</v>
      </c>
      <c r="D14" s="4" t="s">
        <v>13</v>
      </c>
      <c r="E14" s="5" t="s">
        <v>14</v>
      </c>
      <c r="F14" s="5" t="s">
        <v>15</v>
      </c>
      <c r="G14" s="16" t="s">
        <v>11</v>
      </c>
      <c r="H14" s="5" t="s">
        <v>12</v>
      </c>
      <c r="I14" s="4" t="s">
        <v>13</v>
      </c>
      <c r="J14" s="5" t="s">
        <v>14</v>
      </c>
      <c r="K14" s="4" t="s">
        <v>15</v>
      </c>
      <c r="L14" s="6" t="s">
        <v>1</v>
      </c>
      <c r="O14" s="10"/>
      <c r="P14" s="11" t="s">
        <v>21</v>
      </c>
      <c r="Q14" s="11" t="s">
        <v>16</v>
      </c>
      <c r="R14" s="11" t="s">
        <v>21</v>
      </c>
      <c r="S14" s="11" t="s">
        <v>16</v>
      </c>
      <c r="T14" s="11" t="s">
        <v>21</v>
      </c>
      <c r="U14" s="12" t="s">
        <v>16</v>
      </c>
    </row>
    <row r="15" spans="1:21" ht="16.5" thickTop="1" x14ac:dyDescent="0.2">
      <c r="A15" s="18">
        <v>1</v>
      </c>
      <c r="B15" s="23">
        <v>100</v>
      </c>
      <c r="C15" s="24"/>
      <c r="D15" s="24"/>
      <c r="E15" s="24"/>
      <c r="F15" s="34"/>
      <c r="G15" s="31"/>
      <c r="H15" s="24"/>
      <c r="I15" s="24"/>
      <c r="J15" s="24"/>
      <c r="K15" s="24"/>
      <c r="L15" s="25" t="s">
        <v>3</v>
      </c>
      <c r="O15" s="13" t="s">
        <v>3</v>
      </c>
      <c r="P15" s="1">
        <f>COUNTIFS(L:L,O15,B:B,"&lt;&gt;")</f>
        <v>1</v>
      </c>
      <c r="Q15" s="1">
        <f>SUMIFS(B:B,L:L,O15)</f>
        <v>100</v>
      </c>
      <c r="R15" s="1">
        <f>COUNTIFS(L:L,O15,G:G,"&lt;&gt;")</f>
        <v>0</v>
      </c>
      <c r="S15" s="1"/>
      <c r="T15" s="1">
        <f>COUNTIFS(L:L,O15,J:J,"&lt;&gt;")</f>
        <v>1</v>
      </c>
      <c r="U15" s="2">
        <f>SUMIFS(J:J,L:L,O15)</f>
        <v>1000</v>
      </c>
    </row>
    <row r="16" spans="1:21" ht="15.75" x14ac:dyDescent="0.2">
      <c r="A16" s="18">
        <v>2</v>
      </c>
      <c r="B16" s="26"/>
      <c r="C16" s="27"/>
      <c r="D16" s="27"/>
      <c r="E16" s="27"/>
      <c r="F16" s="35"/>
      <c r="G16" s="32"/>
      <c r="H16" s="27"/>
      <c r="I16" s="27"/>
      <c r="J16" s="27">
        <v>1000</v>
      </c>
      <c r="K16" s="27"/>
      <c r="L16" s="2" t="s">
        <v>3</v>
      </c>
      <c r="O16" s="13" t="s">
        <v>4</v>
      </c>
      <c r="P16" s="1">
        <f t="shared" ref="P16:P27" si="0">COUNTIFS(L:L,O16,B:B,"&lt;&gt;")</f>
        <v>0</v>
      </c>
      <c r="Q16" s="1">
        <f t="shared" ref="Q16:Q27" si="1">SUMIFS(B:B,L:L,O16)</f>
        <v>0</v>
      </c>
      <c r="R16" s="1">
        <f t="shared" ref="R16:R27" si="2">COUNTIFS(L:L,O16,G:G,"&lt;&gt;")</f>
        <v>0</v>
      </c>
      <c r="S16" s="1"/>
      <c r="T16" s="1">
        <f t="shared" ref="T16:T27" si="3">COUNTIFS(L:L,O16,J:J,"&lt;&gt;")</f>
        <v>1</v>
      </c>
      <c r="U16" s="2">
        <f t="shared" ref="U16:U27" si="4">SUMIFS(J:J,L:L,O16)</f>
        <v>2000</v>
      </c>
    </row>
    <row r="17" spans="1:21" ht="15.75" x14ac:dyDescent="0.2">
      <c r="A17" s="18">
        <v>3</v>
      </c>
      <c r="B17" s="26"/>
      <c r="C17" s="27"/>
      <c r="D17" s="27"/>
      <c r="E17" s="27"/>
      <c r="F17" s="35"/>
      <c r="G17" s="32"/>
      <c r="H17" s="27"/>
      <c r="I17" s="27"/>
      <c r="J17" s="27">
        <v>2000</v>
      </c>
      <c r="K17" s="27"/>
      <c r="L17" s="2" t="s">
        <v>4</v>
      </c>
      <c r="O17" s="13" t="s">
        <v>5</v>
      </c>
      <c r="P17" s="1">
        <f t="shared" si="0"/>
        <v>1</v>
      </c>
      <c r="Q17" s="1">
        <f t="shared" si="1"/>
        <v>200</v>
      </c>
      <c r="R17" s="1">
        <f t="shared" si="2"/>
        <v>1</v>
      </c>
      <c r="S17" s="1"/>
      <c r="T17" s="1">
        <f t="shared" si="3"/>
        <v>6</v>
      </c>
      <c r="U17" s="2">
        <f t="shared" si="4"/>
        <v>33000</v>
      </c>
    </row>
    <row r="18" spans="1:21" ht="15.75" x14ac:dyDescent="0.2">
      <c r="A18" s="18">
        <v>5</v>
      </c>
      <c r="B18" s="26"/>
      <c r="C18" s="27"/>
      <c r="D18" s="27"/>
      <c r="E18" s="27"/>
      <c r="F18" s="35"/>
      <c r="G18" s="32"/>
      <c r="H18" s="27"/>
      <c r="I18" s="27"/>
      <c r="J18" s="27">
        <v>3000</v>
      </c>
      <c r="K18" s="27"/>
      <c r="L18" s="2" t="s">
        <v>5</v>
      </c>
      <c r="O18" s="13" t="s">
        <v>10</v>
      </c>
      <c r="P18" s="1">
        <f t="shared" si="0"/>
        <v>1</v>
      </c>
      <c r="Q18" s="1">
        <f t="shared" si="1"/>
        <v>300.05</v>
      </c>
      <c r="R18" s="1">
        <f t="shared" si="2"/>
        <v>0</v>
      </c>
      <c r="S18" s="1"/>
      <c r="T18" s="1">
        <f t="shared" si="3"/>
        <v>0</v>
      </c>
      <c r="U18" s="2">
        <f t="shared" si="4"/>
        <v>0</v>
      </c>
    </row>
    <row r="19" spans="1:21" ht="15.75" x14ac:dyDescent="0.2">
      <c r="A19" s="18">
        <v>7</v>
      </c>
      <c r="B19" s="26"/>
      <c r="C19" s="27"/>
      <c r="D19" s="27"/>
      <c r="E19" s="27"/>
      <c r="F19" s="35"/>
      <c r="G19" s="32"/>
      <c r="H19" s="27"/>
      <c r="I19" s="27"/>
      <c r="J19" s="27">
        <v>4000</v>
      </c>
      <c r="K19" s="27"/>
      <c r="L19" s="2" t="s">
        <v>5</v>
      </c>
      <c r="O19" s="13" t="s">
        <v>6</v>
      </c>
      <c r="P19" s="1">
        <f t="shared" si="0"/>
        <v>0</v>
      </c>
      <c r="Q19" s="1">
        <f t="shared" si="1"/>
        <v>0</v>
      </c>
      <c r="R19" s="1">
        <f t="shared" si="2"/>
        <v>0</v>
      </c>
      <c r="S19" s="1"/>
      <c r="T19" s="1">
        <f t="shared" si="3"/>
        <v>1</v>
      </c>
      <c r="U19" s="2">
        <f t="shared" si="4"/>
        <v>9000</v>
      </c>
    </row>
    <row r="20" spans="1:21" ht="15.75" x14ac:dyDescent="0.2">
      <c r="A20" s="18">
        <v>9</v>
      </c>
      <c r="B20" s="26">
        <v>200</v>
      </c>
      <c r="C20" s="27"/>
      <c r="D20" s="27"/>
      <c r="E20" s="27"/>
      <c r="F20" s="35"/>
      <c r="G20" s="32"/>
      <c r="H20" s="27"/>
      <c r="I20" s="27"/>
      <c r="J20" s="27"/>
      <c r="K20" s="27"/>
      <c r="L20" s="2" t="s">
        <v>5</v>
      </c>
      <c r="O20" s="13" t="s">
        <v>17</v>
      </c>
      <c r="P20" s="1">
        <f t="shared" si="0"/>
        <v>0</v>
      </c>
      <c r="Q20" s="1">
        <f t="shared" si="1"/>
        <v>0</v>
      </c>
      <c r="R20" s="1">
        <f t="shared" si="2"/>
        <v>0</v>
      </c>
      <c r="S20" s="1"/>
      <c r="T20" s="1">
        <f t="shared" si="3"/>
        <v>0</v>
      </c>
      <c r="U20" s="2">
        <f t="shared" si="4"/>
        <v>0</v>
      </c>
    </row>
    <row r="21" spans="1:21" ht="15.75" x14ac:dyDescent="0.2">
      <c r="A21" s="18">
        <v>10</v>
      </c>
      <c r="B21" s="26"/>
      <c r="C21" s="27"/>
      <c r="D21" s="27"/>
      <c r="E21" s="27"/>
      <c r="F21" s="35"/>
      <c r="G21" s="32"/>
      <c r="H21" s="27"/>
      <c r="I21" s="27"/>
      <c r="J21" s="27">
        <v>5000</v>
      </c>
      <c r="K21" s="27"/>
      <c r="L21" s="2" t="s">
        <v>5</v>
      </c>
      <c r="O21" s="13" t="s">
        <v>7</v>
      </c>
      <c r="P21" s="1">
        <f t="shared" si="0"/>
        <v>0</v>
      </c>
      <c r="Q21" s="1">
        <f t="shared" si="1"/>
        <v>0</v>
      </c>
      <c r="R21" s="1">
        <f t="shared" si="2"/>
        <v>0</v>
      </c>
      <c r="S21" s="1"/>
      <c r="T21" s="1">
        <f t="shared" si="3"/>
        <v>0</v>
      </c>
      <c r="U21" s="2">
        <f t="shared" si="4"/>
        <v>0</v>
      </c>
    </row>
    <row r="22" spans="1:21" ht="15.75" x14ac:dyDescent="0.2">
      <c r="A22" s="18">
        <v>15</v>
      </c>
      <c r="B22" s="26"/>
      <c r="C22" s="27"/>
      <c r="D22" s="27"/>
      <c r="E22" s="27"/>
      <c r="F22" s="35"/>
      <c r="G22" s="32"/>
      <c r="H22" s="27"/>
      <c r="I22" s="27"/>
      <c r="J22" s="27">
        <v>6000</v>
      </c>
      <c r="K22" s="27"/>
      <c r="L22" s="2" t="s">
        <v>5</v>
      </c>
      <c r="O22" s="13" t="s">
        <v>18</v>
      </c>
      <c r="P22" s="1">
        <f t="shared" si="0"/>
        <v>0</v>
      </c>
      <c r="Q22" s="1">
        <f t="shared" si="1"/>
        <v>0</v>
      </c>
      <c r="R22" s="1">
        <f t="shared" si="2"/>
        <v>0</v>
      </c>
      <c r="S22" s="1"/>
      <c r="T22" s="1">
        <f t="shared" si="3"/>
        <v>0</v>
      </c>
      <c r="U22" s="2">
        <f t="shared" si="4"/>
        <v>0</v>
      </c>
    </row>
    <row r="23" spans="1:21" ht="15.75" x14ac:dyDescent="0.2">
      <c r="A23" s="18">
        <v>15</v>
      </c>
      <c r="B23" s="26"/>
      <c r="C23" s="27"/>
      <c r="D23" s="27"/>
      <c r="E23" s="27"/>
      <c r="F23" s="35"/>
      <c r="G23" s="32"/>
      <c r="H23" s="27"/>
      <c r="I23" s="27"/>
      <c r="J23" s="27">
        <v>7000</v>
      </c>
      <c r="K23" s="27"/>
      <c r="L23" s="2" t="s">
        <v>5</v>
      </c>
      <c r="O23" s="13" t="s">
        <v>8</v>
      </c>
      <c r="P23" s="1">
        <f t="shared" si="0"/>
        <v>0</v>
      </c>
      <c r="Q23" s="1">
        <f t="shared" si="1"/>
        <v>0</v>
      </c>
      <c r="R23" s="1">
        <f t="shared" si="2"/>
        <v>0</v>
      </c>
      <c r="S23" s="1"/>
      <c r="T23" s="1">
        <f t="shared" si="3"/>
        <v>0</v>
      </c>
      <c r="U23" s="2">
        <f t="shared" si="4"/>
        <v>0</v>
      </c>
    </row>
    <row r="24" spans="1:21" ht="15.75" x14ac:dyDescent="0.2">
      <c r="A24" s="18">
        <v>15</v>
      </c>
      <c r="B24" s="26">
        <v>300.05</v>
      </c>
      <c r="C24" s="27"/>
      <c r="D24" s="27"/>
      <c r="E24" s="27"/>
      <c r="F24" s="35"/>
      <c r="G24" s="32"/>
      <c r="H24" s="27"/>
      <c r="I24" s="27"/>
      <c r="J24" s="27"/>
      <c r="K24" s="27"/>
      <c r="L24" s="2" t="s">
        <v>10</v>
      </c>
      <c r="O24" s="13" t="s">
        <v>9</v>
      </c>
      <c r="P24" s="1">
        <f t="shared" si="0"/>
        <v>0</v>
      </c>
      <c r="Q24" s="1">
        <f t="shared" si="1"/>
        <v>0</v>
      </c>
      <c r="R24" s="1">
        <f t="shared" si="2"/>
        <v>0</v>
      </c>
      <c r="S24" s="1"/>
      <c r="T24" s="1">
        <f t="shared" si="3"/>
        <v>0</v>
      </c>
      <c r="U24" s="2">
        <f t="shared" si="4"/>
        <v>0</v>
      </c>
    </row>
    <row r="25" spans="1:21" ht="15.75" x14ac:dyDescent="0.2">
      <c r="A25" s="18">
        <v>22</v>
      </c>
      <c r="B25" s="26"/>
      <c r="C25" s="27"/>
      <c r="D25" s="27"/>
      <c r="E25" s="27">
        <v>1</v>
      </c>
      <c r="F25" s="35"/>
      <c r="G25" s="32"/>
      <c r="H25" s="27">
        <v>2</v>
      </c>
      <c r="I25" s="27"/>
      <c r="J25" s="27"/>
      <c r="K25" s="27"/>
      <c r="L25" s="2" t="s">
        <v>5</v>
      </c>
      <c r="O25" s="13" t="s">
        <v>19</v>
      </c>
      <c r="P25" s="1">
        <f t="shared" si="0"/>
        <v>0</v>
      </c>
      <c r="Q25" s="1">
        <f t="shared" si="1"/>
        <v>0</v>
      </c>
      <c r="R25" s="1">
        <f t="shared" si="2"/>
        <v>0</v>
      </c>
      <c r="S25" s="1"/>
      <c r="T25" s="1">
        <f t="shared" si="3"/>
        <v>0</v>
      </c>
      <c r="U25" s="2">
        <f t="shared" si="4"/>
        <v>0</v>
      </c>
    </row>
    <row r="26" spans="1:21" ht="15.75" x14ac:dyDescent="0.2">
      <c r="A26" s="18">
        <v>22</v>
      </c>
      <c r="B26" s="26"/>
      <c r="C26" s="27">
        <v>50</v>
      </c>
      <c r="D26" s="27">
        <v>60</v>
      </c>
      <c r="E26" s="27">
        <v>70</v>
      </c>
      <c r="F26" s="35">
        <v>80</v>
      </c>
      <c r="G26" s="32">
        <v>90</v>
      </c>
      <c r="H26" s="27">
        <v>100</v>
      </c>
      <c r="I26" s="27"/>
      <c r="J26" s="27"/>
      <c r="K26" s="27"/>
      <c r="L26" s="2" t="s">
        <v>5</v>
      </c>
      <c r="O26" s="13" t="s">
        <v>20</v>
      </c>
      <c r="P26" s="1">
        <f t="shared" si="0"/>
        <v>0</v>
      </c>
      <c r="Q26" s="1">
        <f t="shared" si="1"/>
        <v>0</v>
      </c>
      <c r="R26" s="1">
        <f t="shared" si="2"/>
        <v>0</v>
      </c>
      <c r="S26" s="1"/>
      <c r="T26" s="1">
        <f t="shared" si="3"/>
        <v>0</v>
      </c>
      <c r="U26" s="2">
        <f t="shared" si="4"/>
        <v>0</v>
      </c>
    </row>
    <row r="27" spans="1:21" ht="16.5" thickBot="1" x14ac:dyDescent="0.25">
      <c r="A27" s="18">
        <v>22</v>
      </c>
      <c r="B27" s="26"/>
      <c r="C27" s="27"/>
      <c r="D27" s="27"/>
      <c r="E27" s="27"/>
      <c r="F27" s="35"/>
      <c r="G27" s="32"/>
      <c r="H27" s="27"/>
      <c r="I27" s="27"/>
      <c r="J27" s="27">
        <v>8000</v>
      </c>
      <c r="K27" s="27"/>
      <c r="L27" s="2" t="s">
        <v>5</v>
      </c>
      <c r="O27" s="14"/>
      <c r="P27" s="1">
        <f t="shared" si="0"/>
        <v>0</v>
      </c>
      <c r="Q27" s="1">
        <f t="shared" si="1"/>
        <v>0</v>
      </c>
      <c r="R27" s="1">
        <f t="shared" si="2"/>
        <v>0</v>
      </c>
      <c r="S27" s="3"/>
      <c r="T27" s="1">
        <f t="shared" si="3"/>
        <v>0</v>
      </c>
      <c r="U27" s="2">
        <f t="shared" si="4"/>
        <v>0</v>
      </c>
    </row>
    <row r="28" spans="1:21" ht="16.5" thickTop="1" x14ac:dyDescent="0.2">
      <c r="A28" s="18">
        <v>28</v>
      </c>
      <c r="B28" s="26"/>
      <c r="C28" s="27"/>
      <c r="D28" s="27"/>
      <c r="E28" s="27"/>
      <c r="F28" s="35"/>
      <c r="G28" s="32"/>
      <c r="H28" s="27"/>
      <c r="I28" s="27"/>
      <c r="J28" s="27">
        <v>9000</v>
      </c>
      <c r="K28" s="27"/>
      <c r="L28" s="2" t="s">
        <v>6</v>
      </c>
    </row>
    <row r="29" spans="1:21" ht="15.75" x14ac:dyDescent="0.2">
      <c r="A29" s="18">
        <v>28</v>
      </c>
      <c r="B29" s="26"/>
      <c r="C29" s="27"/>
      <c r="D29" s="27"/>
      <c r="E29" s="27"/>
      <c r="F29" s="35"/>
      <c r="G29" s="32"/>
      <c r="H29" s="27"/>
      <c r="I29" s="27"/>
      <c r="J29" s="27"/>
      <c r="K29" s="27"/>
      <c r="L29" s="2"/>
      <c r="Q29" s="15"/>
      <c r="U29" s="15"/>
    </row>
    <row r="30" spans="1:21" ht="15.75" x14ac:dyDescent="0.2">
      <c r="A30" s="18">
        <v>29</v>
      </c>
      <c r="B30" s="26"/>
      <c r="C30" s="27"/>
      <c r="D30" s="27"/>
      <c r="E30" s="27"/>
      <c r="F30" s="35"/>
      <c r="G30" s="32"/>
      <c r="H30" s="27"/>
      <c r="I30" s="27"/>
      <c r="J30" s="27"/>
      <c r="K30" s="27"/>
      <c r="L30" s="2"/>
    </row>
    <row r="31" spans="1:21" ht="15.75" x14ac:dyDescent="0.2">
      <c r="A31" s="18">
        <v>29</v>
      </c>
      <c r="B31" s="26"/>
      <c r="C31" s="27"/>
      <c r="D31" s="27"/>
      <c r="E31" s="27"/>
      <c r="F31" s="35"/>
      <c r="G31" s="32"/>
      <c r="H31" s="27"/>
      <c r="I31" s="27"/>
      <c r="J31" s="27"/>
      <c r="K31" s="27"/>
      <c r="L31" s="2"/>
    </row>
    <row r="32" spans="1:21" ht="15.75" x14ac:dyDescent="0.2">
      <c r="A32" s="18">
        <v>29</v>
      </c>
      <c r="B32" s="26"/>
      <c r="C32" s="27"/>
      <c r="D32" s="27"/>
      <c r="E32" s="27"/>
      <c r="F32" s="35"/>
      <c r="G32" s="32"/>
      <c r="H32" s="27"/>
      <c r="I32" s="27"/>
      <c r="J32" s="27"/>
      <c r="K32" s="27"/>
      <c r="L32" s="2"/>
    </row>
    <row r="33" spans="1:12" ht="15.75" x14ac:dyDescent="0.2">
      <c r="A33" s="18">
        <v>31</v>
      </c>
      <c r="B33" s="26"/>
      <c r="C33" s="27"/>
      <c r="D33" s="27"/>
      <c r="E33" s="27"/>
      <c r="F33" s="35"/>
      <c r="G33" s="32"/>
      <c r="H33" s="27"/>
      <c r="I33" s="27"/>
      <c r="J33" s="27"/>
      <c r="K33" s="27"/>
      <c r="L33" s="2"/>
    </row>
    <row r="34" spans="1:12" ht="15.75" x14ac:dyDescent="0.2">
      <c r="A34" s="18">
        <v>31</v>
      </c>
      <c r="B34" s="26"/>
      <c r="C34" s="27"/>
      <c r="D34" s="27"/>
      <c r="E34" s="27"/>
      <c r="F34" s="35"/>
      <c r="G34" s="32"/>
      <c r="H34" s="27"/>
      <c r="I34" s="27"/>
      <c r="J34" s="27"/>
      <c r="K34" s="27"/>
      <c r="L34" s="2"/>
    </row>
    <row r="35" spans="1:12" ht="15.75" x14ac:dyDescent="0.2">
      <c r="A35" s="18">
        <v>31</v>
      </c>
      <c r="B35" s="26"/>
      <c r="C35" s="27"/>
      <c r="D35" s="27"/>
      <c r="E35" s="27"/>
      <c r="F35" s="35"/>
      <c r="G35" s="32"/>
      <c r="H35" s="27"/>
      <c r="I35" s="27"/>
      <c r="J35" s="27"/>
      <c r="K35" s="27"/>
      <c r="L35" s="2"/>
    </row>
    <row r="36" spans="1:12" ht="15.75" x14ac:dyDescent="0.2">
      <c r="A36" s="18">
        <v>31</v>
      </c>
      <c r="B36" s="26"/>
      <c r="C36" s="27"/>
      <c r="D36" s="27"/>
      <c r="E36" s="27"/>
      <c r="F36" s="35"/>
      <c r="G36" s="32"/>
      <c r="H36" s="27"/>
      <c r="I36" s="27"/>
      <c r="J36" s="27"/>
      <c r="K36" s="27"/>
      <c r="L36" s="2"/>
    </row>
    <row r="37" spans="1:12" ht="16.5" thickBot="1" x14ac:dyDescent="0.25">
      <c r="A37" s="19"/>
      <c r="B37" s="28"/>
      <c r="C37" s="29"/>
      <c r="D37" s="29"/>
      <c r="E37" s="29"/>
      <c r="F37" s="36"/>
      <c r="G37" s="33"/>
      <c r="H37" s="29"/>
      <c r="I37" s="29"/>
      <c r="J37" s="29"/>
      <c r="K37" s="29"/>
      <c r="L37" s="30"/>
    </row>
    <row r="38" spans="1:12" ht="19.5" thickTop="1" thickBot="1" x14ac:dyDescent="0.25">
      <c r="A38" s="20" t="s">
        <v>2</v>
      </c>
      <c r="B38" s="22">
        <f>SUM(B15:B37)</f>
        <v>600.04999999999995</v>
      </c>
      <c r="C38" s="7">
        <f>SUM(C15:C37)</f>
        <v>50</v>
      </c>
      <c r="D38" s="7">
        <f t="shared" ref="D38:K38" si="5">SUM(D15:D37)</f>
        <v>60</v>
      </c>
      <c r="E38" s="7">
        <f t="shared" si="5"/>
        <v>71</v>
      </c>
      <c r="F38" s="7">
        <f t="shared" si="5"/>
        <v>80</v>
      </c>
      <c r="G38" s="8">
        <f t="shared" si="5"/>
        <v>90</v>
      </c>
      <c r="H38" s="7">
        <f t="shared" si="5"/>
        <v>102</v>
      </c>
      <c r="I38" s="7">
        <f t="shared" si="5"/>
        <v>0</v>
      </c>
      <c r="J38" s="7">
        <f t="shared" si="5"/>
        <v>45000</v>
      </c>
      <c r="K38" s="7">
        <f t="shared" si="5"/>
        <v>0</v>
      </c>
      <c r="L38" s="8">
        <f>SUM(B38:J38)</f>
        <v>46053.05</v>
      </c>
    </row>
    <row r="39" spans="1:12" ht="15" thickTop="1" x14ac:dyDescent="0.2"/>
  </sheetData>
  <mergeCells count="8">
    <mergeCell ref="B13:F13"/>
    <mergeCell ref="G13:K13"/>
    <mergeCell ref="P12:Q12"/>
    <mergeCell ref="R12:S12"/>
    <mergeCell ref="T12:U12"/>
    <mergeCell ref="P13:Q13"/>
    <mergeCell ref="R13:S13"/>
    <mergeCell ref="T13:U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E7281-1EFC-4000-B4F6-02D2040A3261}">
  <sheetPr codeName="ورقة32">
    <pageSetUpPr fitToPage="1"/>
  </sheetPr>
  <dimension ref="A1:AE24"/>
  <sheetViews>
    <sheetView rightToLeft="1" tabSelected="1" zoomScale="85" zoomScaleNormal="85" workbookViewId="0">
      <selection activeCell="AE14" sqref="AE14"/>
    </sheetView>
  </sheetViews>
  <sheetFormatPr defaultColWidth="8" defaultRowHeight="12.75" x14ac:dyDescent="0.2"/>
  <cols>
    <col min="1" max="1" width="9.375" style="38" bestFit="1" customWidth="1"/>
    <col min="2" max="2" width="12.875" style="38" customWidth="1"/>
    <col min="3" max="5" width="5.625" style="38" customWidth="1"/>
    <col min="6" max="8" width="8.5" style="37" customWidth="1"/>
    <col min="9" max="9" width="7.875" style="37" bestFit="1" customWidth="1"/>
    <col min="10" max="11" width="5.625" style="37" customWidth="1"/>
    <col min="12" max="14" width="8.5" style="37" customWidth="1"/>
    <col min="15" max="16" width="8" style="37" customWidth="1"/>
    <col min="17" max="17" width="13.875" style="37" customWidth="1"/>
    <col min="18" max="29" width="6.75" style="37" customWidth="1"/>
    <col min="30" max="16384" width="8" style="37"/>
  </cols>
  <sheetData>
    <row r="1" spans="1:31" ht="35.1" customHeight="1" thickTop="1" thickBot="1" x14ac:dyDescent="0.25">
      <c r="A1" s="67" t="s">
        <v>30</v>
      </c>
      <c r="B1" s="68"/>
      <c r="C1" s="63"/>
      <c r="D1" s="63"/>
      <c r="E1" s="63"/>
      <c r="F1" s="69"/>
      <c r="G1" s="69"/>
      <c r="H1" s="69"/>
      <c r="I1" s="69"/>
      <c r="J1" s="69"/>
      <c r="K1" s="69"/>
      <c r="L1" s="69"/>
      <c r="M1" s="69"/>
      <c r="N1" s="73"/>
      <c r="Q1" s="70" t="s">
        <v>1</v>
      </c>
      <c r="R1" s="64" t="s">
        <v>24</v>
      </c>
      <c r="S1" s="61"/>
      <c r="T1" s="61"/>
      <c r="U1" s="61"/>
      <c r="V1" s="61"/>
      <c r="W1" s="62"/>
      <c r="X1" s="61" t="s">
        <v>25</v>
      </c>
      <c r="Y1" s="61"/>
      <c r="Z1" s="61"/>
      <c r="AA1" s="61"/>
      <c r="AB1" s="61"/>
      <c r="AC1" s="62"/>
    </row>
    <row r="2" spans="1:31" ht="35.1" customHeight="1" thickTop="1" thickBot="1" x14ac:dyDescent="0.25">
      <c r="A2" s="80"/>
      <c r="B2" s="76"/>
      <c r="C2" s="78" t="s">
        <v>24</v>
      </c>
      <c r="D2" s="78"/>
      <c r="E2" s="78"/>
      <c r="F2" s="78"/>
      <c r="G2" s="78"/>
      <c r="H2" s="79"/>
      <c r="I2" s="78" t="s">
        <v>25</v>
      </c>
      <c r="J2" s="78"/>
      <c r="K2" s="78"/>
      <c r="L2" s="78" t="s">
        <v>29</v>
      </c>
      <c r="M2" s="78"/>
      <c r="N2" s="79"/>
      <c r="Q2" s="71"/>
      <c r="R2" s="64" t="s">
        <v>11</v>
      </c>
      <c r="S2" s="65"/>
      <c r="T2" s="66" t="s">
        <v>12</v>
      </c>
      <c r="U2" s="65"/>
      <c r="V2" s="66" t="s">
        <v>13</v>
      </c>
      <c r="W2" s="62"/>
      <c r="X2" s="64" t="s">
        <v>11</v>
      </c>
      <c r="Y2" s="65"/>
      <c r="Z2" s="66" t="s">
        <v>12</v>
      </c>
      <c r="AA2" s="65"/>
      <c r="AB2" s="66" t="s">
        <v>13</v>
      </c>
      <c r="AC2" s="62"/>
    </row>
    <row r="3" spans="1:31" ht="30" customHeight="1" thickTop="1" thickBot="1" x14ac:dyDescent="0.25">
      <c r="A3" s="39" t="s">
        <v>26</v>
      </c>
      <c r="B3" s="74" t="s">
        <v>1</v>
      </c>
      <c r="C3" s="87" t="s">
        <v>36</v>
      </c>
      <c r="D3" s="82"/>
      <c r="E3" s="77"/>
      <c r="F3" s="40" t="s">
        <v>11</v>
      </c>
      <c r="G3" s="40" t="s">
        <v>12</v>
      </c>
      <c r="H3" s="40" t="s">
        <v>13</v>
      </c>
      <c r="I3" s="87" t="s">
        <v>36</v>
      </c>
      <c r="J3" s="82"/>
      <c r="K3" s="77"/>
      <c r="L3" s="40" t="s">
        <v>11</v>
      </c>
      <c r="M3" s="40" t="s">
        <v>12</v>
      </c>
      <c r="N3" s="40" t="s">
        <v>13</v>
      </c>
      <c r="Q3" s="72"/>
      <c r="R3" s="42" t="s">
        <v>27</v>
      </c>
      <c r="S3" s="43" t="s">
        <v>28</v>
      </c>
      <c r="T3" s="43" t="s">
        <v>27</v>
      </c>
      <c r="U3" s="43" t="s">
        <v>28</v>
      </c>
      <c r="V3" s="43" t="s">
        <v>27</v>
      </c>
      <c r="W3" s="44" t="s">
        <v>28</v>
      </c>
      <c r="X3" s="45" t="s">
        <v>27</v>
      </c>
      <c r="Y3" s="43" t="s">
        <v>28</v>
      </c>
      <c r="Z3" s="43" t="s">
        <v>27</v>
      </c>
      <c r="AA3" s="43" t="s">
        <v>28</v>
      </c>
      <c r="AB3" s="43" t="s">
        <v>27</v>
      </c>
      <c r="AC3" s="44" t="s">
        <v>28</v>
      </c>
    </row>
    <row r="4" spans="1:31" ht="20.100000000000001" customHeight="1" thickTop="1" x14ac:dyDescent="0.2">
      <c r="A4" s="41">
        <v>8</v>
      </c>
      <c r="B4" s="75" t="s">
        <v>31</v>
      </c>
      <c r="C4" s="83">
        <v>100</v>
      </c>
      <c r="D4" s="84"/>
      <c r="E4" s="84"/>
      <c r="F4" s="81">
        <f>SUM(C4:E4)</f>
        <v>100</v>
      </c>
      <c r="G4" s="48"/>
      <c r="H4" s="49"/>
      <c r="I4" s="83"/>
      <c r="J4" s="84"/>
      <c r="K4" s="84"/>
      <c r="L4" s="81">
        <f>SUM(I4:K4)</f>
        <v>0</v>
      </c>
      <c r="M4" s="48"/>
      <c r="N4" s="49"/>
      <c r="Q4" s="46" t="s">
        <v>31</v>
      </c>
      <c r="R4" s="89">
        <f>COUNTIFS(B:B,Q4,F:F,"&lt;&gt;")</f>
        <v>2</v>
      </c>
      <c r="S4" s="52">
        <f>SUMIFS(F:F,B:B,Q4)</f>
        <v>100</v>
      </c>
      <c r="T4" s="52">
        <f>COUNTIFS(B:B,Q4,G:G,"&lt;&gt;")</f>
        <v>1</v>
      </c>
      <c r="U4" s="52">
        <f>SUMIFS(G:G,B:B,Q4)</f>
        <v>1000.5</v>
      </c>
      <c r="V4" s="52">
        <f>COUNTIFS(B:B,Q4,H:H,"&lt;&gt;")</f>
        <v>0</v>
      </c>
      <c r="W4" s="53">
        <f>SUMIFS(H:H,B:B,Q4)</f>
        <v>0</v>
      </c>
      <c r="X4" s="88">
        <f>COUNTIFS(B:B,Q4,L:L,"&lt;&gt;")</f>
        <v>2</v>
      </c>
      <c r="Y4" s="52">
        <f>SUMIFS(L:L,B:B,Q4)</f>
        <v>0</v>
      </c>
      <c r="Z4" s="52">
        <f>COUNTIFS(B:B,Q4,M:M,"&lt;&gt;")</f>
        <v>0</v>
      </c>
      <c r="AA4" s="52">
        <f>SUMIFS(M:M,B:B,Q4)</f>
        <v>0</v>
      </c>
      <c r="AB4" s="52">
        <f>COUNTIFS(B:B,Q4,N:N,"&lt;&gt;")</f>
        <v>0</v>
      </c>
      <c r="AC4" s="53">
        <f>SUMIFS(N:N,B:B,Q4)</f>
        <v>0</v>
      </c>
    </row>
    <row r="5" spans="1:31" ht="20.100000000000001" customHeight="1" x14ac:dyDescent="0.2">
      <c r="A5" s="41">
        <v>13</v>
      </c>
      <c r="B5" s="75" t="s">
        <v>31</v>
      </c>
      <c r="C5" s="85"/>
      <c r="D5" s="86"/>
      <c r="E5" s="86"/>
      <c r="F5" s="81">
        <f t="shared" ref="F5:F21" si="0">SUM(C5:E5)</f>
        <v>0</v>
      </c>
      <c r="G5" s="50">
        <v>1000.5</v>
      </c>
      <c r="H5" s="51"/>
      <c r="I5" s="85"/>
      <c r="J5" s="86"/>
      <c r="K5" s="86"/>
      <c r="L5" s="81">
        <f t="shared" ref="L5:L21" si="1">SUM(I5:K5)</f>
        <v>0</v>
      </c>
      <c r="M5" s="50"/>
      <c r="N5" s="51"/>
      <c r="Q5" s="47" t="s">
        <v>32</v>
      </c>
      <c r="R5" s="89">
        <f>COUNTIFS(B:B,Q5,F:F,"&lt;&gt;")</f>
        <v>1</v>
      </c>
      <c r="S5" s="52">
        <f>SUMIFS(F:F,B:B,Q5)</f>
        <v>0</v>
      </c>
      <c r="T5" s="52">
        <f>COUNTIFS(B:B,Q5,G:G,"&lt;&gt;")</f>
        <v>1</v>
      </c>
      <c r="U5" s="52">
        <f>SUMIFS(G:G,B:B,Q5)</f>
        <v>408</v>
      </c>
      <c r="V5" s="52">
        <f>COUNTIFS(B:B,Q5,H:H,"&lt;&gt;")</f>
        <v>0</v>
      </c>
      <c r="W5" s="53">
        <f>SUMIFS(H:H,B:B,Q5)</f>
        <v>0</v>
      </c>
      <c r="X5" s="88">
        <f>COUNTIFS(B:B,Q5,L:L,"&lt;&gt;")</f>
        <v>1</v>
      </c>
      <c r="Y5" s="52">
        <f>SUMIFS(L:L,B:B,Q5)</f>
        <v>0</v>
      </c>
      <c r="Z5" s="52">
        <f>COUNTIFS(B:B,Q5,M:M,"&lt;&gt;")</f>
        <v>0</v>
      </c>
      <c r="AA5" s="52">
        <f>SUMIFS(M:M,B:B,Q5)</f>
        <v>0</v>
      </c>
      <c r="AB5" s="52">
        <f>COUNTIFS(B:B,Q5,N:N,"&lt;&gt;")</f>
        <v>0</v>
      </c>
      <c r="AC5" s="53">
        <f>SUMIFS(N:N,B:B,Q5)</f>
        <v>0</v>
      </c>
    </row>
    <row r="6" spans="1:31" ht="20.100000000000001" customHeight="1" x14ac:dyDescent="0.2">
      <c r="A6" s="41">
        <v>13</v>
      </c>
      <c r="B6" s="75" t="s">
        <v>32</v>
      </c>
      <c r="C6" s="85"/>
      <c r="D6" s="86"/>
      <c r="E6" s="86"/>
      <c r="F6" s="81">
        <f t="shared" si="0"/>
        <v>0</v>
      </c>
      <c r="G6" s="50">
        <v>408</v>
      </c>
      <c r="H6" s="51"/>
      <c r="I6" s="85"/>
      <c r="J6" s="86"/>
      <c r="K6" s="86"/>
      <c r="L6" s="81">
        <f t="shared" si="1"/>
        <v>0</v>
      </c>
      <c r="M6" s="50"/>
      <c r="N6" s="51"/>
      <c r="Q6" s="47" t="s">
        <v>33</v>
      </c>
      <c r="R6" s="89">
        <f>COUNTIFS(B:B,Q6,F:F,"&lt;&gt;")</f>
        <v>9</v>
      </c>
      <c r="S6" s="52">
        <f>SUMIFS(F:F,B:B,Q6)</f>
        <v>300</v>
      </c>
      <c r="T6" s="52">
        <f>COUNTIFS(B:B,Q6,G:G,"&lt;&gt;")</f>
        <v>0</v>
      </c>
      <c r="U6" s="52">
        <f>SUMIFS(G:G,B:B,Q6)</f>
        <v>0</v>
      </c>
      <c r="V6" s="52">
        <f>COUNTIFS(B:B,Q6,H:H,"&lt;&gt;")</f>
        <v>0</v>
      </c>
      <c r="W6" s="53">
        <f>SUMIFS(H:H,B:B,Q6)</f>
        <v>0</v>
      </c>
      <c r="X6" s="88">
        <f>COUNTIFS(B:B,Q6,L:L,"&lt;&gt;")</f>
        <v>9</v>
      </c>
      <c r="Y6" s="52">
        <f>SUMIFS(L:L,B:B,Q6)</f>
        <v>400</v>
      </c>
      <c r="Z6" s="52">
        <f>COUNTIFS(B:B,Q6,M:M,"&lt;&gt;")</f>
        <v>7</v>
      </c>
      <c r="AA6" s="52">
        <f>SUMIFS(M:M,B:B,Q6)</f>
        <v>2780.5299999999997</v>
      </c>
      <c r="AB6" s="52">
        <f>COUNTIFS(B:B,Q6,N:N,"&lt;&gt;")</f>
        <v>0</v>
      </c>
      <c r="AC6" s="53">
        <f>SUMIFS(N:N,B:B,Q6)</f>
        <v>0</v>
      </c>
    </row>
    <row r="7" spans="1:31" ht="20.100000000000001" customHeight="1" x14ac:dyDescent="0.2">
      <c r="A7" s="41">
        <v>14</v>
      </c>
      <c r="B7" s="75" t="s">
        <v>33</v>
      </c>
      <c r="C7" s="85"/>
      <c r="D7" s="86"/>
      <c r="E7" s="86"/>
      <c r="F7" s="81">
        <f t="shared" si="0"/>
        <v>0</v>
      </c>
      <c r="G7" s="50"/>
      <c r="H7" s="51"/>
      <c r="I7" s="85"/>
      <c r="J7" s="86"/>
      <c r="K7" s="86"/>
      <c r="L7" s="81">
        <f t="shared" si="1"/>
        <v>0</v>
      </c>
      <c r="M7" s="50">
        <v>70</v>
      </c>
      <c r="N7" s="51"/>
      <c r="Q7" s="47" t="s">
        <v>34</v>
      </c>
      <c r="R7" s="89">
        <f>COUNTIFS(B:B,Q7,F:F,"&lt;&gt;")</f>
        <v>1</v>
      </c>
      <c r="S7" s="52">
        <f>SUMIFS(F:F,B:B,Q7)</f>
        <v>0</v>
      </c>
      <c r="T7" s="52">
        <f>COUNTIFS(B:B,Q7,G:G,"&lt;&gt;")</f>
        <v>0</v>
      </c>
      <c r="U7" s="52">
        <f>SUMIFS(G:G,B:B,Q7)</f>
        <v>0</v>
      </c>
      <c r="V7" s="52">
        <f>COUNTIFS(B:B,Q7,H:H,"&lt;&gt;")</f>
        <v>0</v>
      </c>
      <c r="W7" s="53">
        <f>SUMIFS(H:H,B:B,Q7)</f>
        <v>0</v>
      </c>
      <c r="X7" s="88">
        <f>COUNTIFS(B:B,Q7,L:L,"&lt;&gt;")</f>
        <v>1</v>
      </c>
      <c r="Y7" s="52">
        <f>SUMIFS(L:L,B:B,Q7)</f>
        <v>500</v>
      </c>
      <c r="Z7" s="52">
        <f>COUNTIFS(B:B,Q7,M:M,"&lt;&gt;")</f>
        <v>0</v>
      </c>
      <c r="AA7" s="52">
        <f>SUMIFS(M:M,B:B,Q7)</f>
        <v>0</v>
      </c>
      <c r="AB7" s="52">
        <f>COUNTIFS(B:B,Q7,N:N,"&lt;&gt;")</f>
        <v>0</v>
      </c>
      <c r="AC7" s="53">
        <f>SUMIFS(N:N,B:B,Q7)</f>
        <v>0</v>
      </c>
    </row>
    <row r="8" spans="1:31" ht="20.100000000000001" customHeight="1" x14ac:dyDescent="0.2">
      <c r="A8" s="41">
        <v>14</v>
      </c>
      <c r="B8" s="75" t="s">
        <v>33</v>
      </c>
      <c r="C8" s="85"/>
      <c r="D8" s="86"/>
      <c r="E8" s="86"/>
      <c r="F8" s="81">
        <f t="shared" si="0"/>
        <v>0</v>
      </c>
      <c r="G8" s="50"/>
      <c r="H8" s="51"/>
      <c r="I8" s="85"/>
      <c r="J8" s="86"/>
      <c r="K8" s="86"/>
      <c r="L8" s="81">
        <f t="shared" si="1"/>
        <v>0</v>
      </c>
      <c r="M8" s="50">
        <v>10.53</v>
      </c>
      <c r="N8" s="51"/>
      <c r="Q8" s="47" t="s">
        <v>35</v>
      </c>
      <c r="R8" s="89">
        <f>COUNTIFS(B:B,Q8,F:F,"&lt;&gt;")</f>
        <v>2</v>
      </c>
      <c r="S8" s="52">
        <f>SUMIFS(F:F,B:B,Q8)</f>
        <v>0</v>
      </c>
      <c r="T8" s="52">
        <f>COUNTIFS(B:B,Q8,G:G,"&lt;&gt;")</f>
        <v>0</v>
      </c>
      <c r="U8" s="52">
        <f>SUMIFS(G:G,B:B,Q8)</f>
        <v>0</v>
      </c>
      <c r="V8" s="52">
        <f>COUNTIFS(B:B,Q8,H:H,"&lt;&gt;")</f>
        <v>0</v>
      </c>
      <c r="W8" s="53">
        <f>SUMIFS(H:H,B:B,Q8)</f>
        <v>0</v>
      </c>
      <c r="X8" s="88">
        <f>COUNTIFS(B:B,Q8,L:L,"&lt;&gt;")</f>
        <v>2</v>
      </c>
      <c r="Y8" s="52">
        <f>SUMIFS(L:L,B:B,Q8)</f>
        <v>0</v>
      </c>
      <c r="Z8" s="52">
        <f>COUNTIFS(B:B,Q8,M:M,"&lt;&gt;")</f>
        <v>2</v>
      </c>
      <c r="AA8" s="52">
        <f>SUMIFS(M:M,B:B,Q8)</f>
        <v>700</v>
      </c>
      <c r="AB8" s="52">
        <f>COUNTIFS(B:B,Q8,N:N,"&lt;&gt;")</f>
        <v>0</v>
      </c>
      <c r="AC8" s="53">
        <f>SUMIFS(N:N,B:B,Q8)</f>
        <v>0</v>
      </c>
    </row>
    <row r="9" spans="1:31" ht="20.100000000000001" customHeight="1" x14ac:dyDescent="0.2">
      <c r="A9" s="41">
        <v>16</v>
      </c>
      <c r="B9" s="75" t="s">
        <v>33</v>
      </c>
      <c r="C9" s="85"/>
      <c r="D9" s="86"/>
      <c r="E9" s="86">
        <v>300</v>
      </c>
      <c r="F9" s="81">
        <f t="shared" si="0"/>
        <v>300</v>
      </c>
      <c r="G9" s="50"/>
      <c r="H9" s="51"/>
      <c r="I9" s="85"/>
      <c r="J9" s="86"/>
      <c r="K9" s="86"/>
      <c r="L9" s="81">
        <f t="shared" si="1"/>
        <v>0</v>
      </c>
      <c r="M9" s="50"/>
      <c r="N9" s="51"/>
      <c r="Q9" s="47"/>
      <c r="R9" s="89"/>
      <c r="S9" s="52"/>
      <c r="T9" s="52"/>
      <c r="U9" s="52"/>
      <c r="V9" s="52"/>
      <c r="W9" s="53"/>
      <c r="X9" s="88"/>
      <c r="Y9" s="52"/>
      <c r="Z9" s="52"/>
      <c r="AA9" s="52"/>
      <c r="AB9" s="52"/>
      <c r="AC9" s="53"/>
    </row>
    <row r="10" spans="1:31" ht="20.100000000000001" customHeight="1" x14ac:dyDescent="0.2">
      <c r="A10" s="41">
        <v>16</v>
      </c>
      <c r="B10" s="75" t="s">
        <v>33</v>
      </c>
      <c r="C10" s="85"/>
      <c r="D10" s="86"/>
      <c r="E10" s="86"/>
      <c r="F10" s="81">
        <f t="shared" si="0"/>
        <v>0</v>
      </c>
      <c r="G10" s="50"/>
      <c r="H10" s="51"/>
      <c r="I10" s="85"/>
      <c r="J10" s="86"/>
      <c r="K10" s="86"/>
      <c r="L10" s="81">
        <f t="shared" si="1"/>
        <v>0</v>
      </c>
      <c r="M10" s="50">
        <v>900</v>
      </c>
      <c r="N10" s="51"/>
      <c r="Q10" s="47"/>
      <c r="R10" s="89"/>
      <c r="S10" s="52"/>
      <c r="T10" s="52"/>
      <c r="U10" s="52"/>
      <c r="V10" s="52"/>
      <c r="W10" s="53"/>
      <c r="X10" s="88"/>
      <c r="Y10" s="52"/>
      <c r="Z10" s="52"/>
      <c r="AA10" s="52"/>
      <c r="AB10" s="52"/>
      <c r="AC10" s="53"/>
    </row>
    <row r="11" spans="1:31" ht="20.100000000000001" customHeight="1" x14ac:dyDescent="0.2">
      <c r="A11" s="41">
        <v>16</v>
      </c>
      <c r="B11" s="75" t="s">
        <v>33</v>
      </c>
      <c r="C11" s="85"/>
      <c r="D11" s="86"/>
      <c r="E11" s="86"/>
      <c r="F11" s="81">
        <f t="shared" si="0"/>
        <v>0</v>
      </c>
      <c r="G11" s="50"/>
      <c r="H11" s="51"/>
      <c r="I11" s="85"/>
      <c r="J11" s="86"/>
      <c r="K11" s="86"/>
      <c r="L11" s="81">
        <f t="shared" si="1"/>
        <v>0</v>
      </c>
      <c r="M11" s="50">
        <v>800</v>
      </c>
      <c r="N11" s="51"/>
      <c r="Q11" s="47"/>
      <c r="R11" s="89"/>
      <c r="S11" s="52"/>
      <c r="T11" s="52"/>
      <c r="U11" s="52"/>
      <c r="V11" s="52"/>
      <c r="W11" s="53"/>
      <c r="X11" s="88"/>
      <c r="Y11" s="52"/>
      <c r="Z11" s="52"/>
      <c r="AA11" s="52"/>
      <c r="AB11" s="52"/>
      <c r="AC11" s="53"/>
    </row>
    <row r="12" spans="1:31" ht="20.100000000000001" customHeight="1" x14ac:dyDescent="0.2">
      <c r="A12" s="41">
        <v>17</v>
      </c>
      <c r="B12" s="75" t="s">
        <v>33</v>
      </c>
      <c r="C12" s="85"/>
      <c r="D12" s="86"/>
      <c r="E12" s="86"/>
      <c r="F12" s="81">
        <f t="shared" si="0"/>
        <v>0</v>
      </c>
      <c r="G12" s="50"/>
      <c r="H12" s="51"/>
      <c r="I12" s="85"/>
      <c r="J12" s="86"/>
      <c r="K12" s="86"/>
      <c r="L12" s="81">
        <f t="shared" si="1"/>
        <v>0</v>
      </c>
      <c r="M12" s="50">
        <v>700</v>
      </c>
      <c r="N12" s="51"/>
    </row>
    <row r="13" spans="1:31" ht="20.100000000000001" customHeight="1" x14ac:dyDescent="0.2">
      <c r="A13" s="41">
        <v>20</v>
      </c>
      <c r="B13" s="75" t="s">
        <v>34</v>
      </c>
      <c r="C13" s="85"/>
      <c r="D13" s="86"/>
      <c r="E13" s="86"/>
      <c r="F13" s="81">
        <f t="shared" si="0"/>
        <v>0</v>
      </c>
      <c r="G13" s="50"/>
      <c r="H13" s="51"/>
      <c r="I13" s="85"/>
      <c r="J13" s="86">
        <v>500</v>
      </c>
      <c r="K13" s="86"/>
      <c r="L13" s="81">
        <f t="shared" si="1"/>
        <v>500</v>
      </c>
      <c r="M13" s="50"/>
      <c r="N13" s="51"/>
      <c r="S13" s="37">
        <f>SUM(S4:S12)</f>
        <v>400</v>
      </c>
      <c r="U13" s="37">
        <f t="shared" ref="T13:AC13" si="2">SUM(U4:U12)</f>
        <v>1408.5</v>
      </c>
      <c r="W13" s="37">
        <f t="shared" si="2"/>
        <v>0</v>
      </c>
      <c r="Y13" s="37">
        <f t="shared" si="2"/>
        <v>900</v>
      </c>
      <c r="AA13" s="37">
        <f t="shared" si="2"/>
        <v>3480.5299999999997</v>
      </c>
      <c r="AC13" s="37">
        <f t="shared" si="2"/>
        <v>0</v>
      </c>
      <c r="AE13" s="37">
        <f>SUM(S13:AC13)</f>
        <v>6189.03</v>
      </c>
    </row>
    <row r="14" spans="1:31" ht="20.100000000000001" customHeight="1" x14ac:dyDescent="0.2">
      <c r="A14" s="41">
        <v>21</v>
      </c>
      <c r="B14" s="75" t="s">
        <v>33</v>
      </c>
      <c r="C14" s="85"/>
      <c r="D14" s="86"/>
      <c r="E14" s="86"/>
      <c r="F14" s="81">
        <f t="shared" si="0"/>
        <v>0</v>
      </c>
      <c r="G14" s="50"/>
      <c r="H14" s="51"/>
      <c r="I14" s="85"/>
      <c r="J14" s="86"/>
      <c r="K14" s="86">
        <v>400</v>
      </c>
      <c r="L14" s="81">
        <f t="shared" si="1"/>
        <v>400</v>
      </c>
      <c r="M14" s="50"/>
      <c r="N14" s="51"/>
    </row>
    <row r="15" spans="1:31" ht="20.100000000000001" customHeight="1" x14ac:dyDescent="0.2">
      <c r="A15" s="41">
        <v>21</v>
      </c>
      <c r="B15" s="75" t="s">
        <v>33</v>
      </c>
      <c r="C15" s="85"/>
      <c r="D15" s="86"/>
      <c r="E15" s="86"/>
      <c r="F15" s="81">
        <f t="shared" si="0"/>
        <v>0</v>
      </c>
      <c r="G15" s="50"/>
      <c r="H15" s="51"/>
      <c r="I15" s="85"/>
      <c r="J15" s="86"/>
      <c r="K15" s="86"/>
      <c r="L15" s="81">
        <f t="shared" si="1"/>
        <v>0</v>
      </c>
      <c r="M15" s="50">
        <v>100</v>
      </c>
      <c r="N15" s="51"/>
    </row>
    <row r="16" spans="1:31" ht="20.100000000000001" customHeight="1" x14ac:dyDescent="0.2">
      <c r="A16" s="41">
        <v>21</v>
      </c>
      <c r="B16" s="75" t="s">
        <v>33</v>
      </c>
      <c r="C16" s="85"/>
      <c r="D16" s="86"/>
      <c r="E16" s="86"/>
      <c r="F16" s="81">
        <f t="shared" si="0"/>
        <v>0</v>
      </c>
      <c r="G16" s="50"/>
      <c r="H16" s="51"/>
      <c r="I16" s="85"/>
      <c r="J16" s="86"/>
      <c r="K16" s="86"/>
      <c r="L16" s="81">
        <f t="shared" si="1"/>
        <v>0</v>
      </c>
      <c r="M16" s="50">
        <v>200</v>
      </c>
      <c r="N16" s="51"/>
    </row>
    <row r="17" spans="1:16" ht="20.100000000000001" customHeight="1" x14ac:dyDescent="0.2">
      <c r="A17" s="41">
        <v>22</v>
      </c>
      <c r="B17" s="75" t="s">
        <v>35</v>
      </c>
      <c r="C17" s="85"/>
      <c r="D17" s="86"/>
      <c r="E17" s="86"/>
      <c r="F17" s="81">
        <f t="shared" si="0"/>
        <v>0</v>
      </c>
      <c r="G17" s="50"/>
      <c r="H17" s="51"/>
      <c r="I17" s="85"/>
      <c r="J17" s="86"/>
      <c r="K17" s="86"/>
      <c r="L17" s="81">
        <f t="shared" si="1"/>
        <v>0</v>
      </c>
      <c r="M17" s="50">
        <v>300</v>
      </c>
      <c r="N17" s="51"/>
    </row>
    <row r="18" spans="1:16" ht="20.100000000000001" customHeight="1" x14ac:dyDescent="0.2">
      <c r="A18" s="41">
        <v>22</v>
      </c>
      <c r="B18" s="75" t="s">
        <v>35</v>
      </c>
      <c r="C18" s="85"/>
      <c r="D18" s="86"/>
      <c r="E18" s="86"/>
      <c r="F18" s="81">
        <f t="shared" si="0"/>
        <v>0</v>
      </c>
      <c r="G18" s="50"/>
      <c r="H18" s="51"/>
      <c r="I18" s="85"/>
      <c r="J18" s="86"/>
      <c r="K18" s="86"/>
      <c r="L18" s="81">
        <f t="shared" si="1"/>
        <v>0</v>
      </c>
      <c r="M18" s="50">
        <v>400</v>
      </c>
      <c r="N18" s="51"/>
    </row>
    <row r="19" spans="1:16" ht="20.100000000000001" customHeight="1" x14ac:dyDescent="0.2">
      <c r="A19" s="41"/>
      <c r="B19" s="75"/>
      <c r="C19" s="85"/>
      <c r="D19" s="86"/>
      <c r="E19" s="86"/>
      <c r="F19" s="81">
        <f t="shared" si="0"/>
        <v>0</v>
      </c>
      <c r="G19" s="50"/>
      <c r="H19" s="51"/>
      <c r="I19" s="85"/>
      <c r="J19" s="86"/>
      <c r="K19" s="86"/>
      <c r="L19" s="81">
        <f t="shared" si="1"/>
        <v>0</v>
      </c>
      <c r="M19" s="50"/>
      <c r="N19" s="51"/>
    </row>
    <row r="20" spans="1:16" ht="20.100000000000001" customHeight="1" x14ac:dyDescent="0.2">
      <c r="A20" s="41"/>
      <c r="B20" s="75"/>
      <c r="C20" s="85"/>
      <c r="D20" s="86"/>
      <c r="E20" s="86"/>
      <c r="F20" s="81">
        <f t="shared" si="0"/>
        <v>0</v>
      </c>
      <c r="G20" s="50"/>
      <c r="H20" s="51"/>
      <c r="I20" s="85"/>
      <c r="J20" s="86"/>
      <c r="K20" s="86"/>
      <c r="L20" s="81">
        <f t="shared" si="1"/>
        <v>0</v>
      </c>
      <c r="M20" s="50"/>
      <c r="N20" s="51"/>
    </row>
    <row r="21" spans="1:16" ht="20.100000000000001" customHeight="1" x14ac:dyDescent="0.2">
      <c r="A21" s="41"/>
      <c r="B21" s="75"/>
      <c r="C21" s="85"/>
      <c r="D21" s="86"/>
      <c r="E21" s="86"/>
      <c r="F21" s="81">
        <f t="shared" si="0"/>
        <v>0</v>
      </c>
      <c r="G21" s="50"/>
      <c r="H21" s="51"/>
      <c r="I21" s="85"/>
      <c r="J21" s="86"/>
      <c r="K21" s="86"/>
      <c r="L21" s="81">
        <f t="shared" si="1"/>
        <v>0</v>
      </c>
      <c r="M21" s="50"/>
      <c r="N21" s="51"/>
    </row>
    <row r="24" spans="1:16" ht="24.95" customHeight="1" x14ac:dyDescent="0.2">
      <c r="F24" s="54">
        <f>SUM(F4:F23)</f>
        <v>400</v>
      </c>
      <c r="G24" s="54">
        <f t="shared" ref="G24:N24" si="3">SUM(G4:G23)</f>
        <v>1408.5</v>
      </c>
      <c r="H24" s="54">
        <f t="shared" si="3"/>
        <v>0</v>
      </c>
      <c r="I24" s="54">
        <f t="shared" si="3"/>
        <v>0</v>
      </c>
      <c r="J24" s="54"/>
      <c r="K24" s="54"/>
      <c r="L24" s="54">
        <f t="shared" si="3"/>
        <v>900</v>
      </c>
      <c r="M24" s="54">
        <f t="shared" si="3"/>
        <v>3480.5299999999997</v>
      </c>
      <c r="N24" s="54">
        <f t="shared" si="3"/>
        <v>0</v>
      </c>
      <c r="O24" s="54"/>
      <c r="P24" s="54">
        <f>SUM(F24:N24)</f>
        <v>6189.03</v>
      </c>
    </row>
  </sheetData>
  <mergeCells count="14">
    <mergeCell ref="C3:E3"/>
    <mergeCell ref="I3:K3"/>
    <mergeCell ref="X1:AC1"/>
    <mergeCell ref="R2:S2"/>
    <mergeCell ref="T2:U2"/>
    <mergeCell ref="V2:W2"/>
    <mergeCell ref="X2:Y2"/>
    <mergeCell ref="Z2:AA2"/>
    <mergeCell ref="AB2:AC2"/>
    <mergeCell ref="A1:N1"/>
    <mergeCell ref="Q1:Q3"/>
    <mergeCell ref="R1:W1"/>
    <mergeCell ref="C2:H2"/>
    <mergeCell ref="I2:N2"/>
  </mergeCells>
  <dataValidations count="1">
    <dataValidation allowBlank="1" sqref="B4:E21 Q4:Q17" xr:uid="{FBB73B59-5F00-4A37-BAAC-8F5175724636}"/>
  </dataValidation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48" orientation="landscape" blackAndWhite="1" r:id="rId1"/>
  <ignoredErrors>
    <ignoredError sqref="L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ورقة1</vt:lpstr>
      <vt:lpstr>ورقة2</vt:lpstr>
      <vt:lpstr>ورقة2!Print_Area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2021-09-23T09:34:54Z</dcterms:modified>
</cp:coreProperties>
</file>