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27555" windowHeight="14100"/>
  </bookViews>
  <sheets>
    <sheet name="بيان العجز والزيادة" sheetId="1" r:id="rId1"/>
  </sheets>
  <calcPr calcId="145621"/>
</workbook>
</file>

<file path=xl/calcChain.xml><?xml version="1.0" encoding="utf-8"?>
<calcChain xmlns="http://schemas.openxmlformats.org/spreadsheetml/2006/main">
  <c r="K26" i="1" l="1"/>
  <c r="H26" i="1"/>
  <c r="E26" i="1"/>
  <c r="R25" i="1"/>
  <c r="M25" i="1"/>
  <c r="J25" i="1"/>
  <c r="G25" i="1"/>
  <c r="N25" i="1" s="1"/>
  <c r="O25" i="1" s="1"/>
  <c r="Q25" i="1" s="1"/>
  <c r="S25" i="1" s="1"/>
  <c r="S24" i="1"/>
  <c r="M24" i="1"/>
  <c r="J24" i="1"/>
  <c r="J26" i="1" s="1"/>
  <c r="G24" i="1"/>
  <c r="R23" i="1"/>
  <c r="M23" i="1"/>
  <c r="J23" i="1"/>
  <c r="G23" i="1"/>
  <c r="N23" i="1" s="1"/>
  <c r="O23" i="1" s="1"/>
  <c r="Q23" i="1" s="1"/>
  <c r="S23" i="1" s="1"/>
  <c r="R22" i="1"/>
  <c r="N22" i="1"/>
  <c r="M22" i="1"/>
  <c r="J22" i="1"/>
  <c r="G22" i="1"/>
  <c r="O22" i="1"/>
  <c r="Q22" i="1" s="1"/>
  <c r="S22" i="1" s="1"/>
  <c r="S21" i="1"/>
  <c r="R21" i="1"/>
  <c r="N21" i="1"/>
  <c r="M21" i="1"/>
  <c r="J21" i="1"/>
  <c r="G21" i="1"/>
  <c r="O21" i="1"/>
  <c r="R20" i="1"/>
  <c r="M20" i="1"/>
  <c r="J20" i="1"/>
  <c r="G20" i="1"/>
  <c r="N20" i="1" s="1"/>
  <c r="O20" i="1" s="1"/>
  <c r="Q20" i="1" s="1"/>
  <c r="S20" i="1" s="1"/>
  <c r="S19" i="1"/>
  <c r="R19" i="1"/>
  <c r="M19" i="1"/>
  <c r="M26" i="1" s="1"/>
  <c r="J19" i="1"/>
  <c r="G19" i="1"/>
  <c r="N19" i="1" s="1"/>
  <c r="K18" i="1"/>
  <c r="H18" i="1"/>
  <c r="E18" i="1"/>
  <c r="R17" i="1"/>
  <c r="M17" i="1"/>
  <c r="J17" i="1"/>
  <c r="N17" i="1" s="1"/>
  <c r="G17" i="1"/>
  <c r="R16" i="1"/>
  <c r="M16" i="1"/>
  <c r="J16" i="1"/>
  <c r="G16" i="1"/>
  <c r="N16" i="1" s="1"/>
  <c r="O16" i="1" s="1"/>
  <c r="Q16" i="1" s="1"/>
  <c r="S16" i="1" s="1"/>
  <c r="R15" i="1"/>
  <c r="R18" i="1" s="1"/>
  <c r="N15" i="1"/>
  <c r="M15" i="1"/>
  <c r="M18" i="1" s="1"/>
  <c r="J15" i="1"/>
  <c r="J18" i="1" s="1"/>
  <c r="G15" i="1"/>
  <c r="G18" i="1" s="1"/>
  <c r="O15" i="1"/>
  <c r="K14" i="1"/>
  <c r="K27" i="1" s="1"/>
  <c r="H14" i="1"/>
  <c r="H27" i="1" s="1"/>
  <c r="E14" i="1"/>
  <c r="E27" i="1" s="1"/>
  <c r="S13" i="1"/>
  <c r="R13" i="1"/>
  <c r="M13" i="1"/>
  <c r="J13" i="1"/>
  <c r="G13" i="1"/>
  <c r="N13" i="1" s="1"/>
  <c r="O13" i="1" s="1"/>
  <c r="R12" i="1"/>
  <c r="M12" i="1"/>
  <c r="J12" i="1"/>
  <c r="N12" i="1" s="1"/>
  <c r="G12" i="1"/>
  <c r="O12" i="1"/>
  <c r="Q12" i="1" s="1"/>
  <c r="S12" i="1" s="1"/>
  <c r="S11" i="1"/>
  <c r="M11" i="1"/>
  <c r="J11" i="1"/>
  <c r="G11" i="1"/>
  <c r="N11" i="1" s="1"/>
  <c r="O11" i="1" s="1"/>
  <c r="P11" i="1" s="1"/>
  <c r="R11" i="1" s="1"/>
  <c r="S10" i="1"/>
  <c r="N10" i="1"/>
  <c r="M10" i="1"/>
  <c r="J10" i="1"/>
  <c r="G10" i="1"/>
  <c r="O10" i="1"/>
  <c r="P10" i="1" s="1"/>
  <c r="R10" i="1" s="1"/>
  <c r="S9" i="1"/>
  <c r="M9" i="1"/>
  <c r="J9" i="1"/>
  <c r="G9" i="1"/>
  <c r="N9" i="1" s="1"/>
  <c r="O9" i="1" s="1"/>
  <c r="P9" i="1" s="1"/>
  <c r="R9" i="1" s="1"/>
  <c r="R8" i="1"/>
  <c r="N8" i="1"/>
  <c r="M8" i="1"/>
  <c r="J8" i="1"/>
  <c r="G8" i="1"/>
  <c r="O8" i="1"/>
  <c r="Q8" i="1" s="1"/>
  <c r="S8" i="1" s="1"/>
  <c r="R7" i="1"/>
  <c r="M7" i="1"/>
  <c r="J7" i="1"/>
  <c r="G7" i="1"/>
  <c r="N7" i="1" s="1"/>
  <c r="O7" i="1" s="1"/>
  <c r="Q7" i="1" s="1"/>
  <c r="S6" i="1"/>
  <c r="M6" i="1"/>
  <c r="J6" i="1"/>
  <c r="N6" i="1" s="1"/>
  <c r="G6" i="1"/>
  <c r="S5" i="1"/>
  <c r="M5" i="1"/>
  <c r="J5" i="1"/>
  <c r="G5" i="1"/>
  <c r="N5" i="1" s="1"/>
  <c r="O5" i="1" s="1"/>
  <c r="P5" i="1" s="1"/>
  <c r="R5" i="1" s="1"/>
  <c r="S4" i="1"/>
  <c r="N4" i="1"/>
  <c r="M4" i="1"/>
  <c r="M14" i="1" s="1"/>
  <c r="J4" i="1"/>
  <c r="G4" i="1"/>
  <c r="G14" i="1" s="1"/>
  <c r="O4" i="1"/>
  <c r="O17" i="1" l="1"/>
  <c r="Q17" i="1" s="1"/>
  <c r="S17" i="1" s="1"/>
  <c r="M27" i="1"/>
  <c r="O6" i="1"/>
  <c r="P6" i="1" s="1"/>
  <c r="R6" i="1" s="1"/>
  <c r="O18" i="1"/>
  <c r="Q15" i="1"/>
  <c r="N18" i="1"/>
  <c r="O19" i="1"/>
  <c r="S26" i="1"/>
  <c r="P4" i="1"/>
  <c r="N14" i="1"/>
  <c r="G27" i="1"/>
  <c r="N27" i="1" s="1"/>
  <c r="Q14" i="1"/>
  <c r="S7" i="1"/>
  <c r="S14" i="1" s="1"/>
  <c r="N24" i="1"/>
  <c r="O24" i="1" s="1"/>
  <c r="P24" i="1" s="1"/>
  <c r="G26" i="1"/>
  <c r="D14" i="1"/>
  <c r="J14" i="1"/>
  <c r="J27" i="1" s="1"/>
  <c r="D18" i="1"/>
  <c r="D26" i="1"/>
  <c r="D27" i="1" l="1"/>
  <c r="O27" i="1" s="1"/>
  <c r="O14" i="1"/>
  <c r="R24" i="1"/>
  <c r="R26" i="1" s="1"/>
  <c r="P26" i="1"/>
  <c r="R4" i="1"/>
  <c r="R14" i="1" s="1"/>
  <c r="P14" i="1"/>
  <c r="N26" i="1"/>
  <c r="Q18" i="1"/>
  <c r="Q27" i="1" s="1"/>
  <c r="S15" i="1"/>
  <c r="S18" i="1" s="1"/>
  <c r="S27" i="1" s="1"/>
  <c r="P27" i="1" l="1"/>
  <c r="R27" i="1"/>
</calcChain>
</file>

<file path=xl/sharedStrings.xml><?xml version="1.0" encoding="utf-8"?>
<sst xmlns="http://schemas.openxmlformats.org/spreadsheetml/2006/main" count="47" uniqueCount="39">
  <si>
    <t>م</t>
  </si>
  <si>
    <t>المــــــــــادة</t>
  </si>
  <si>
    <t>عدد حصص المــــــــادة</t>
  </si>
  <si>
    <t>كبير معلمين</t>
  </si>
  <si>
    <t>معلم خبير</t>
  </si>
  <si>
    <t>معلم أول . أ</t>
  </si>
  <si>
    <t>جملة الحصص</t>
  </si>
  <si>
    <t>الفرق</t>
  </si>
  <si>
    <t>حصص</t>
  </si>
  <si>
    <t>مدرسين</t>
  </si>
  <si>
    <t>العدد</t>
  </si>
  <si>
    <t>النصاب</t>
  </si>
  <si>
    <t>جملة</t>
  </si>
  <si>
    <t>عجز</t>
  </si>
  <si>
    <t>زيادة</t>
  </si>
  <si>
    <t>محاصيل</t>
  </si>
  <si>
    <t>بســـــــــاتين</t>
  </si>
  <si>
    <t>كيمياء</t>
  </si>
  <si>
    <t>أحيــــــــــــــاء</t>
  </si>
  <si>
    <t>نحل</t>
  </si>
  <si>
    <t>حاسب آلى</t>
  </si>
  <si>
    <t>إنتاج</t>
  </si>
  <si>
    <t>صناعات</t>
  </si>
  <si>
    <t>ألبان</t>
  </si>
  <si>
    <t>اقتصاد</t>
  </si>
  <si>
    <t>مواد زراعية</t>
  </si>
  <si>
    <t>هندسة وميكنة</t>
  </si>
  <si>
    <t>صحة حيوان</t>
  </si>
  <si>
    <t xml:space="preserve">ورش </t>
  </si>
  <si>
    <t>مواد مكملة</t>
  </si>
  <si>
    <t>عربى ودين</t>
  </si>
  <si>
    <t>إنجليزى</t>
  </si>
  <si>
    <t>رياضيات</t>
  </si>
  <si>
    <t>تربية رياضية</t>
  </si>
  <si>
    <t>دراسات</t>
  </si>
  <si>
    <t>قومية</t>
  </si>
  <si>
    <t>أنشطة</t>
  </si>
  <si>
    <t>مواد ثقافية</t>
  </si>
  <si>
    <t>جملة المدرسة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</si>
</sst>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</font>
    <font>
      <sz val="16"/>
      <color theme="1"/>
      <name val="Sultan bold"/>
      <charset val="178"/>
    </font>
    <font>
      <sz val="16"/>
      <color theme="1"/>
      <name val="Sultan normal"/>
      <charset val="178"/>
    </font>
    <font>
      <b/>
      <sz val="14"/>
      <color theme="1"/>
      <name val="Arial"/>
      <family val="2"/>
    </font>
    <font>
      <sz val="16"/>
      <color theme="1"/>
      <name val="ALAWI-3-1"/>
      <charset val="178"/>
    </font>
    <font>
      <sz val="20"/>
      <color theme="1"/>
      <name val="ALAWI-3-1"/>
      <charset val="178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7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2" fillId="0" borderId="0" xfId="1"/>
    <xf numFmtId="0" fontId="3" fillId="0" borderId="1" xfId="1" applyFont="1" applyBorder="1" applyAlignment="1">
      <alignment horizontal="center" vertical="center" readingOrder="2"/>
    </xf>
    <xf numFmtId="0" fontId="3" fillId="0" borderId="2" xfId="1" applyFont="1" applyBorder="1" applyAlignment="1">
      <alignment horizontal="center" vertical="center" readingOrder="2"/>
    </xf>
    <xf numFmtId="0" fontId="3" fillId="0" borderId="2" xfId="1" applyFont="1" applyBorder="1" applyAlignment="1">
      <alignment horizontal="center" vertical="center" wrapText="1" readingOrder="2"/>
    </xf>
    <xf numFmtId="0" fontId="3" fillId="0" borderId="3" xfId="1" applyFont="1" applyBorder="1" applyAlignment="1">
      <alignment horizontal="center" vertical="center" readingOrder="2"/>
    </xf>
    <xf numFmtId="0" fontId="3" fillId="0" borderId="4" xfId="1" applyFont="1" applyBorder="1" applyAlignment="1">
      <alignment horizontal="center" vertical="center" readingOrder="2"/>
    </xf>
    <xf numFmtId="0" fontId="3" fillId="0" borderId="5" xfId="1" applyFont="1" applyBorder="1" applyAlignment="1">
      <alignment horizontal="center" vertical="center" readingOrder="2"/>
    </xf>
    <xf numFmtId="0" fontId="3" fillId="0" borderId="6" xfId="1" applyFont="1" applyBorder="1" applyAlignment="1">
      <alignment horizontal="center" vertical="center" readingOrder="2"/>
    </xf>
    <xf numFmtId="0" fontId="3" fillId="0" borderId="7" xfId="1" applyFont="1" applyBorder="1" applyAlignment="1">
      <alignment horizontal="center" vertical="center" readingOrder="2"/>
    </xf>
    <xf numFmtId="0" fontId="3" fillId="0" borderId="8" xfId="1" applyFont="1" applyBorder="1" applyAlignment="1">
      <alignment horizontal="center" vertical="center" readingOrder="2"/>
    </xf>
    <xf numFmtId="0" fontId="3" fillId="0" borderId="9" xfId="1" applyFont="1" applyBorder="1" applyAlignment="1">
      <alignment horizontal="center" vertical="center" readingOrder="2"/>
    </xf>
    <xf numFmtId="0" fontId="3" fillId="0" borderId="10" xfId="1" applyFont="1" applyBorder="1" applyAlignment="1">
      <alignment horizontal="center" vertical="center" readingOrder="2"/>
    </xf>
    <xf numFmtId="0" fontId="3" fillId="0" borderId="10" xfId="1" applyFont="1" applyBorder="1" applyAlignment="1">
      <alignment horizontal="center" vertical="center" wrapText="1" readingOrder="2"/>
    </xf>
    <xf numFmtId="0" fontId="4" fillId="0" borderId="11" xfId="1" applyFont="1" applyBorder="1" applyAlignment="1">
      <alignment horizontal="center" vertical="center" wrapText="1" readingOrder="2"/>
    </xf>
    <xf numFmtId="0" fontId="4" fillId="0" borderId="12" xfId="1" applyFont="1" applyBorder="1" applyAlignment="1">
      <alignment horizontal="center" vertical="center" wrapText="1" readingOrder="2"/>
    </xf>
    <xf numFmtId="0" fontId="4" fillId="0" borderId="10" xfId="1" applyFont="1" applyBorder="1" applyAlignment="1">
      <alignment horizontal="center" vertical="center" wrapText="1" readingOrder="2"/>
    </xf>
    <xf numFmtId="0" fontId="4" fillId="0" borderId="9" xfId="1" applyFont="1" applyBorder="1" applyAlignment="1">
      <alignment horizontal="center" vertical="center" wrapText="1" readingOrder="2"/>
    </xf>
    <xf numFmtId="0" fontId="4" fillId="0" borderId="13" xfId="1" applyFont="1" applyBorder="1" applyAlignment="1">
      <alignment horizontal="center" vertical="center" readingOrder="2"/>
    </xf>
    <xf numFmtId="0" fontId="4" fillId="0" borderId="14" xfId="1" applyFont="1" applyBorder="1" applyAlignment="1">
      <alignment horizontal="center" vertical="center" readingOrder="2"/>
    </xf>
    <xf numFmtId="0" fontId="4" fillId="0" borderId="15" xfId="1" applyFont="1" applyBorder="1" applyAlignment="1">
      <alignment horizontal="center" vertical="center" readingOrder="2"/>
    </xf>
    <xf numFmtId="0" fontId="5" fillId="0" borderId="16" xfId="1" applyFont="1" applyBorder="1" applyAlignment="1">
      <alignment horizontal="center" vertical="center" readingOrder="2"/>
    </xf>
    <xf numFmtId="0" fontId="6" fillId="0" borderId="17" xfId="1" applyFont="1" applyBorder="1" applyAlignment="1">
      <alignment horizontal="center" vertical="center" readingOrder="2"/>
    </xf>
    <xf numFmtId="0" fontId="7" fillId="0" borderId="17" xfId="1" applyFont="1" applyBorder="1" applyAlignment="1">
      <alignment horizontal="center" vertical="center" readingOrder="2"/>
    </xf>
    <xf numFmtId="0" fontId="7" fillId="0" borderId="18" xfId="1" applyFont="1" applyBorder="1" applyAlignment="1">
      <alignment horizontal="center" vertical="center" readingOrder="2"/>
    </xf>
    <xf numFmtId="0" fontId="7" fillId="0" borderId="19" xfId="1" applyFont="1" applyBorder="1" applyAlignment="1">
      <alignment horizontal="center" vertical="center" readingOrder="2"/>
    </xf>
    <xf numFmtId="0" fontId="7" fillId="0" borderId="20" xfId="1" applyFont="1" applyBorder="1" applyAlignment="1">
      <alignment horizontal="center" vertical="center" readingOrder="2"/>
    </xf>
    <xf numFmtId="0" fontId="7" fillId="0" borderId="21" xfId="1" applyFont="1" applyBorder="1" applyAlignment="1">
      <alignment horizontal="center" vertical="center" readingOrder="2"/>
    </xf>
    <xf numFmtId="0" fontId="7" fillId="0" borderId="2" xfId="1" applyFont="1" applyBorder="1" applyAlignment="1">
      <alignment horizontal="center" vertical="center" readingOrder="2"/>
    </xf>
    <xf numFmtId="0" fontId="7" fillId="0" borderId="22" xfId="1" applyFont="1" applyBorder="1" applyAlignment="1">
      <alignment horizontal="center" vertical="center" readingOrder="2"/>
    </xf>
    <xf numFmtId="0" fontId="5" fillId="0" borderId="23" xfId="1" applyFont="1" applyBorder="1" applyAlignment="1">
      <alignment horizontal="center" vertical="center" readingOrder="2"/>
    </xf>
    <xf numFmtId="0" fontId="6" fillId="0" borderId="24" xfId="1" applyFont="1" applyBorder="1" applyAlignment="1">
      <alignment horizontal="center" vertical="center" readingOrder="2"/>
    </xf>
    <xf numFmtId="0" fontId="7" fillId="0" borderId="24" xfId="1" applyFont="1" applyBorder="1" applyAlignment="1">
      <alignment horizontal="center" vertical="center" readingOrder="2"/>
    </xf>
    <xf numFmtId="0" fontId="7" fillId="0" borderId="25" xfId="1" applyFont="1" applyBorder="1" applyAlignment="1">
      <alignment horizontal="center" vertical="center" readingOrder="2"/>
    </xf>
    <xf numFmtId="0" fontId="7" fillId="0" borderId="26" xfId="1" applyFont="1" applyBorder="1" applyAlignment="1">
      <alignment horizontal="center" vertical="center" readingOrder="2"/>
    </xf>
    <xf numFmtId="0" fontId="7" fillId="0" borderId="27" xfId="1" applyFont="1" applyBorder="1" applyAlignment="1">
      <alignment horizontal="center" vertical="center" readingOrder="2"/>
    </xf>
    <xf numFmtId="0" fontId="7" fillId="0" borderId="28" xfId="1" applyFont="1" applyBorder="1" applyAlignment="1">
      <alignment horizontal="center" vertical="center" readingOrder="2"/>
    </xf>
    <xf numFmtId="0" fontId="7" fillId="0" borderId="29" xfId="1" applyFont="1" applyBorder="1" applyAlignment="1">
      <alignment horizontal="center" vertical="center" readingOrder="2"/>
    </xf>
    <xf numFmtId="0" fontId="5" fillId="0" borderId="30" xfId="1" applyFont="1" applyBorder="1" applyAlignment="1">
      <alignment horizontal="center" vertical="center" readingOrder="2"/>
    </xf>
    <xf numFmtId="0" fontId="6" fillId="0" borderId="31" xfId="1" applyFont="1" applyBorder="1" applyAlignment="1">
      <alignment horizontal="center" vertical="center" readingOrder="2"/>
    </xf>
    <xf numFmtId="0" fontId="7" fillId="0" borderId="31" xfId="1" applyFont="1" applyBorder="1" applyAlignment="1">
      <alignment horizontal="center" vertical="center" readingOrder="2"/>
    </xf>
    <xf numFmtId="0" fontId="7" fillId="0" borderId="32" xfId="1" applyFont="1" applyBorder="1" applyAlignment="1">
      <alignment horizontal="center" vertical="center" readingOrder="2"/>
    </xf>
    <xf numFmtId="0" fontId="7" fillId="0" borderId="33" xfId="1" applyFont="1" applyBorder="1" applyAlignment="1">
      <alignment horizontal="center" vertical="center" readingOrder="2"/>
    </xf>
    <xf numFmtId="0" fontId="7" fillId="0" borderId="34" xfId="1" applyFont="1" applyBorder="1" applyAlignment="1">
      <alignment horizontal="center" vertical="center" readingOrder="2"/>
    </xf>
    <xf numFmtId="0" fontId="7" fillId="0" borderId="35" xfId="1" applyFont="1" applyBorder="1" applyAlignment="1">
      <alignment horizontal="center" vertical="center" readingOrder="2"/>
    </xf>
    <xf numFmtId="0" fontId="7" fillId="0" borderId="36" xfId="1" applyFont="1" applyBorder="1" applyAlignment="1">
      <alignment horizontal="center" vertical="center" readingOrder="2"/>
    </xf>
    <xf numFmtId="0" fontId="7" fillId="0" borderId="37" xfId="1" applyFont="1" applyBorder="1" applyAlignment="1">
      <alignment horizontal="center" vertical="center" readingOrder="2"/>
    </xf>
    <xf numFmtId="0" fontId="2" fillId="2" borderId="38" xfId="1" applyFill="1" applyBorder="1" applyAlignment="1">
      <alignment horizontal="center" vertical="center" readingOrder="2"/>
    </xf>
    <xf numFmtId="0" fontId="6" fillId="2" borderId="39" xfId="1" applyFont="1" applyFill="1" applyBorder="1" applyAlignment="1">
      <alignment horizontal="center" vertical="center" readingOrder="2"/>
    </xf>
    <xf numFmtId="0" fontId="7" fillId="2" borderId="39" xfId="1" applyFont="1" applyFill="1" applyBorder="1" applyAlignment="1">
      <alignment horizontal="center" vertical="center" readingOrder="2"/>
    </xf>
    <xf numFmtId="0" fontId="7" fillId="2" borderId="40" xfId="1" applyFont="1" applyFill="1" applyBorder="1" applyAlignment="1">
      <alignment horizontal="center" vertical="center" readingOrder="2"/>
    </xf>
    <xf numFmtId="0" fontId="7" fillId="2" borderId="41" xfId="1" applyFont="1" applyFill="1" applyBorder="1" applyAlignment="1">
      <alignment horizontal="center" vertical="center" readingOrder="2"/>
    </xf>
    <xf numFmtId="0" fontId="7" fillId="2" borderId="42" xfId="1" applyFont="1" applyFill="1" applyBorder="1" applyAlignment="1">
      <alignment horizontal="center" vertical="center" readingOrder="2"/>
    </xf>
    <xf numFmtId="0" fontId="7" fillId="2" borderId="43" xfId="1" applyFont="1" applyFill="1" applyBorder="1" applyAlignment="1">
      <alignment horizontal="center" vertical="center" readingOrder="2"/>
    </xf>
    <xf numFmtId="0" fontId="7" fillId="2" borderId="44" xfId="1" applyFont="1" applyFill="1" applyBorder="1" applyAlignment="1">
      <alignment horizontal="center" vertical="center" readingOrder="2"/>
    </xf>
    <xf numFmtId="0" fontId="2" fillId="2" borderId="9" xfId="1" applyFill="1" applyBorder="1" applyAlignment="1">
      <alignment horizontal="center" vertical="center" readingOrder="2"/>
    </xf>
    <xf numFmtId="0" fontId="6" fillId="2" borderId="10" xfId="1" applyFont="1" applyFill="1" applyBorder="1" applyAlignment="1">
      <alignment horizontal="center" vertical="center" readingOrder="2"/>
    </xf>
    <xf numFmtId="0" fontId="7" fillId="2" borderId="10" xfId="1" applyFont="1" applyFill="1" applyBorder="1" applyAlignment="1">
      <alignment horizontal="center" vertical="center" readingOrder="2"/>
    </xf>
    <xf numFmtId="0" fontId="7" fillId="2" borderId="13" xfId="1" applyFont="1" applyFill="1" applyBorder="1" applyAlignment="1">
      <alignment horizontal="center" vertical="center" readingOrder="2"/>
    </xf>
    <xf numFmtId="0" fontId="7" fillId="2" borderId="11" xfId="1" applyFont="1" applyFill="1" applyBorder="1" applyAlignment="1">
      <alignment horizontal="center" vertical="center" readingOrder="2"/>
    </xf>
    <xf numFmtId="0" fontId="7" fillId="2" borderId="45" xfId="1" applyFont="1" applyFill="1" applyBorder="1" applyAlignment="1">
      <alignment horizontal="center" vertical="center" readingOrder="2"/>
    </xf>
    <xf numFmtId="0" fontId="7" fillId="2" borderId="46" xfId="1" applyFont="1" applyFill="1" applyBorder="1" applyAlignment="1">
      <alignment horizontal="center" vertical="center" readingOrder="2"/>
    </xf>
  </cellXfs>
  <cellStyles count="6">
    <cellStyle name="Normal" xfId="0" builtinId="0"/>
    <cellStyle name="Normal 2" xfId="2"/>
    <cellStyle name="Normal 3" xfId="3"/>
    <cellStyle name="Normal 3 2" xfId="4"/>
    <cellStyle name="Normal 4" xfId="5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8"/>
  <sheetViews>
    <sheetView rightToLeft="1" tabSelected="1" zoomScale="80" zoomScaleNormal="80" workbookViewId="0">
      <selection activeCell="N18" sqref="N18"/>
    </sheetView>
  </sheetViews>
  <sheetFormatPr defaultRowHeight="14.25" x14ac:dyDescent="0.2"/>
  <cols>
    <col min="1" max="1" width="1.625" style="1" customWidth="1"/>
    <col min="2" max="2" width="4.625" style="1" customWidth="1"/>
    <col min="3" max="3" width="15.625" style="1" customWidth="1"/>
    <col min="4" max="15" width="10.625" style="1" customWidth="1"/>
    <col min="16" max="19" width="8.625" style="1" customWidth="1"/>
    <col min="20" max="16384" width="9" style="1"/>
  </cols>
  <sheetData>
    <row r="1" spans="2:19" ht="9.9499999999999993" customHeight="1" thickBot="1" x14ac:dyDescent="0.25"/>
    <row r="2" spans="2:19" ht="30" customHeight="1" thickTop="1" x14ac:dyDescent="0.2">
      <c r="B2" s="2" t="s">
        <v>0</v>
      </c>
      <c r="C2" s="3" t="s">
        <v>1</v>
      </c>
      <c r="D2" s="4" t="s">
        <v>2</v>
      </c>
      <c r="E2" s="5" t="s">
        <v>3</v>
      </c>
      <c r="F2" s="5"/>
      <c r="G2" s="5"/>
      <c r="H2" s="2" t="s">
        <v>4</v>
      </c>
      <c r="I2" s="5"/>
      <c r="J2" s="6"/>
      <c r="K2" s="7" t="s">
        <v>5</v>
      </c>
      <c r="L2" s="8"/>
      <c r="M2" s="8"/>
      <c r="N2" s="4" t="s">
        <v>6</v>
      </c>
      <c r="O2" s="3" t="s">
        <v>7</v>
      </c>
      <c r="P2" s="9" t="s">
        <v>8</v>
      </c>
      <c r="Q2" s="10"/>
      <c r="R2" s="7" t="s">
        <v>9</v>
      </c>
      <c r="S2" s="10"/>
    </row>
    <row r="3" spans="2:19" ht="30" customHeight="1" thickBot="1" x14ac:dyDescent="0.25">
      <c r="B3" s="11"/>
      <c r="C3" s="12"/>
      <c r="D3" s="13"/>
      <c r="E3" s="14" t="s">
        <v>10</v>
      </c>
      <c r="F3" s="15" t="s">
        <v>11</v>
      </c>
      <c r="G3" s="16" t="s">
        <v>12</v>
      </c>
      <c r="H3" s="17" t="s">
        <v>10</v>
      </c>
      <c r="I3" s="15" t="s">
        <v>11</v>
      </c>
      <c r="J3" s="16" t="s">
        <v>12</v>
      </c>
      <c r="K3" s="14" t="s">
        <v>10</v>
      </c>
      <c r="L3" s="15" t="s">
        <v>11</v>
      </c>
      <c r="M3" s="16" t="s">
        <v>12</v>
      </c>
      <c r="N3" s="13"/>
      <c r="O3" s="12"/>
      <c r="P3" s="18" t="s">
        <v>13</v>
      </c>
      <c r="Q3" s="19" t="s">
        <v>14</v>
      </c>
      <c r="R3" s="20" t="s">
        <v>13</v>
      </c>
      <c r="S3" s="19" t="s">
        <v>14</v>
      </c>
    </row>
    <row r="4" spans="2:19" ht="30" customHeight="1" thickTop="1" x14ac:dyDescent="0.2">
      <c r="B4" s="21">
        <v>1</v>
      </c>
      <c r="C4" s="22" t="s">
        <v>15</v>
      </c>
      <c r="D4" s="23">
        <v>54</v>
      </c>
      <c r="E4" s="24">
        <v>2</v>
      </c>
      <c r="F4" s="25">
        <v>14</v>
      </c>
      <c r="G4" s="23">
        <f t="shared" ref="G4:G13" si="0">E4*F4</f>
        <v>28</v>
      </c>
      <c r="H4" s="26">
        <v>1</v>
      </c>
      <c r="I4" s="24">
        <v>16</v>
      </c>
      <c r="J4" s="23">
        <f t="shared" ref="J4:J17" si="1">H4*I4</f>
        <v>16</v>
      </c>
      <c r="K4" s="27"/>
      <c r="L4" s="25"/>
      <c r="M4" s="23">
        <f t="shared" ref="M4:M13" si="2">K4*L4</f>
        <v>0</v>
      </c>
      <c r="N4" s="28">
        <f t="shared" ref="N4:N13" si="3">G4+J4+M4</f>
        <v>44</v>
      </c>
      <c r="O4" s="28">
        <f t="shared" ref="O4:O13" si="4">D4-N4</f>
        <v>10</v>
      </c>
      <c r="P4" s="26">
        <f>O4</f>
        <v>10</v>
      </c>
      <c r="Q4" s="29"/>
      <c r="R4" s="27">
        <f>P4/16</f>
        <v>0.625</v>
      </c>
      <c r="S4" s="29">
        <f>Q4/16</f>
        <v>0</v>
      </c>
    </row>
    <row r="5" spans="2:19" ht="30" customHeight="1" x14ac:dyDescent="0.2">
      <c r="B5" s="30">
        <v>2</v>
      </c>
      <c r="C5" s="31" t="s">
        <v>16</v>
      </c>
      <c r="D5" s="32">
        <v>48</v>
      </c>
      <c r="E5" s="33"/>
      <c r="F5" s="34"/>
      <c r="G5" s="32">
        <f t="shared" si="0"/>
        <v>0</v>
      </c>
      <c r="H5" s="35">
        <v>2</v>
      </c>
      <c r="I5" s="33">
        <v>16</v>
      </c>
      <c r="J5" s="32">
        <f t="shared" si="1"/>
        <v>32</v>
      </c>
      <c r="K5" s="36"/>
      <c r="L5" s="34"/>
      <c r="M5" s="32">
        <f t="shared" si="2"/>
        <v>0</v>
      </c>
      <c r="N5" s="23">
        <f t="shared" si="3"/>
        <v>32</v>
      </c>
      <c r="O5" s="32">
        <f t="shared" si="4"/>
        <v>16</v>
      </c>
      <c r="P5" s="35">
        <f>O5</f>
        <v>16</v>
      </c>
      <c r="Q5" s="37"/>
      <c r="R5" s="27">
        <f t="shared" ref="R5:S13" si="5">P5/16</f>
        <v>1</v>
      </c>
      <c r="S5" s="29">
        <f t="shared" si="5"/>
        <v>0</v>
      </c>
    </row>
    <row r="6" spans="2:19" ht="30" customHeight="1" x14ac:dyDescent="0.2">
      <c r="B6" s="30">
        <v>3</v>
      </c>
      <c r="C6" s="31" t="s">
        <v>17</v>
      </c>
      <c r="D6" s="32">
        <v>43</v>
      </c>
      <c r="E6" s="33"/>
      <c r="F6" s="34"/>
      <c r="G6" s="32">
        <f t="shared" si="0"/>
        <v>0</v>
      </c>
      <c r="H6" s="35">
        <v>2</v>
      </c>
      <c r="I6" s="33">
        <v>16</v>
      </c>
      <c r="J6" s="32">
        <f t="shared" si="1"/>
        <v>32</v>
      </c>
      <c r="K6" s="36"/>
      <c r="L6" s="34"/>
      <c r="M6" s="32">
        <f t="shared" si="2"/>
        <v>0</v>
      </c>
      <c r="N6" s="23">
        <f t="shared" si="3"/>
        <v>32</v>
      </c>
      <c r="O6" s="32">
        <f t="shared" si="4"/>
        <v>11</v>
      </c>
      <c r="P6" s="35">
        <f>O6</f>
        <v>11</v>
      </c>
      <c r="Q6" s="37"/>
      <c r="R6" s="27">
        <f t="shared" si="5"/>
        <v>0.6875</v>
      </c>
      <c r="S6" s="29">
        <f t="shared" si="5"/>
        <v>0</v>
      </c>
    </row>
    <row r="7" spans="2:19" ht="30" customHeight="1" x14ac:dyDescent="0.2">
      <c r="B7" s="30">
        <v>4</v>
      </c>
      <c r="C7" s="31" t="s">
        <v>18</v>
      </c>
      <c r="D7" s="32">
        <v>67</v>
      </c>
      <c r="E7" s="33"/>
      <c r="F7" s="34"/>
      <c r="G7" s="32">
        <f t="shared" si="0"/>
        <v>0</v>
      </c>
      <c r="H7" s="35">
        <v>4</v>
      </c>
      <c r="I7" s="33">
        <v>16</v>
      </c>
      <c r="J7" s="32">
        <f t="shared" si="1"/>
        <v>64</v>
      </c>
      <c r="K7" s="36"/>
      <c r="L7" s="34"/>
      <c r="M7" s="32">
        <f t="shared" si="2"/>
        <v>0</v>
      </c>
      <c r="N7" s="23">
        <f t="shared" si="3"/>
        <v>64</v>
      </c>
      <c r="O7" s="32">
        <f t="shared" si="4"/>
        <v>3</v>
      </c>
      <c r="P7" s="35"/>
      <c r="Q7" s="37">
        <f>$O$7</f>
        <v>3</v>
      </c>
      <c r="R7" s="27">
        <f t="shared" si="5"/>
        <v>0</v>
      </c>
      <c r="S7" s="29">
        <f t="shared" si="5"/>
        <v>0.1875</v>
      </c>
    </row>
    <row r="8" spans="2:19" ht="30" customHeight="1" x14ac:dyDescent="0.2">
      <c r="B8" s="30">
        <v>5</v>
      </c>
      <c r="C8" s="31" t="s">
        <v>19</v>
      </c>
      <c r="D8" s="32">
        <v>25</v>
      </c>
      <c r="E8" s="33">
        <v>1</v>
      </c>
      <c r="F8" s="34">
        <v>14</v>
      </c>
      <c r="G8" s="32">
        <f t="shared" si="0"/>
        <v>14</v>
      </c>
      <c r="H8" s="35">
        <v>1</v>
      </c>
      <c r="I8" s="33">
        <v>16</v>
      </c>
      <c r="J8" s="32">
        <f t="shared" si="1"/>
        <v>16</v>
      </c>
      <c r="K8" s="36"/>
      <c r="L8" s="34"/>
      <c r="M8" s="32">
        <f t="shared" si="2"/>
        <v>0</v>
      </c>
      <c r="N8" s="23">
        <f t="shared" si="3"/>
        <v>30</v>
      </c>
      <c r="O8" s="32">
        <f t="shared" si="4"/>
        <v>-5</v>
      </c>
      <c r="P8" s="35"/>
      <c r="Q8" s="37">
        <f>$O$8</f>
        <v>-5</v>
      </c>
      <c r="R8" s="27">
        <f t="shared" si="5"/>
        <v>0</v>
      </c>
      <c r="S8" s="29">
        <f t="shared" si="5"/>
        <v>-0.3125</v>
      </c>
    </row>
    <row r="9" spans="2:19" ht="30" customHeight="1" x14ac:dyDescent="0.2">
      <c r="B9" s="30">
        <v>6</v>
      </c>
      <c r="C9" s="31" t="s">
        <v>20</v>
      </c>
      <c r="D9" s="32">
        <v>36</v>
      </c>
      <c r="E9" s="33"/>
      <c r="F9" s="34"/>
      <c r="G9" s="32">
        <f t="shared" si="0"/>
        <v>0</v>
      </c>
      <c r="H9" s="35">
        <v>2</v>
      </c>
      <c r="I9" s="33">
        <v>16</v>
      </c>
      <c r="J9" s="32">
        <f t="shared" si="1"/>
        <v>32</v>
      </c>
      <c r="K9" s="36"/>
      <c r="L9" s="34"/>
      <c r="M9" s="32">
        <f t="shared" si="2"/>
        <v>0</v>
      </c>
      <c r="N9" s="23">
        <f t="shared" si="3"/>
        <v>32</v>
      </c>
      <c r="O9" s="32">
        <f t="shared" si="4"/>
        <v>4</v>
      </c>
      <c r="P9" s="35">
        <f>O9</f>
        <v>4</v>
      </c>
      <c r="Q9" s="37"/>
      <c r="R9" s="27">
        <f t="shared" si="5"/>
        <v>0.25</v>
      </c>
      <c r="S9" s="29">
        <f t="shared" si="5"/>
        <v>0</v>
      </c>
    </row>
    <row r="10" spans="2:19" ht="30" customHeight="1" x14ac:dyDescent="0.2">
      <c r="B10" s="30">
        <v>7</v>
      </c>
      <c r="C10" s="31" t="s">
        <v>21</v>
      </c>
      <c r="D10" s="32">
        <v>48</v>
      </c>
      <c r="E10" s="33">
        <v>1</v>
      </c>
      <c r="F10" s="34">
        <v>14</v>
      </c>
      <c r="G10" s="32">
        <f t="shared" si="0"/>
        <v>14</v>
      </c>
      <c r="H10" s="35">
        <v>1</v>
      </c>
      <c r="I10" s="33">
        <v>16</v>
      </c>
      <c r="J10" s="32">
        <f t="shared" si="1"/>
        <v>16</v>
      </c>
      <c r="K10" s="36"/>
      <c r="L10" s="34"/>
      <c r="M10" s="32">
        <f t="shared" si="2"/>
        <v>0</v>
      </c>
      <c r="N10" s="23">
        <f t="shared" si="3"/>
        <v>30</v>
      </c>
      <c r="O10" s="32">
        <f t="shared" si="4"/>
        <v>18</v>
      </c>
      <c r="P10" s="35">
        <f>O10</f>
        <v>18</v>
      </c>
      <c r="Q10" s="37"/>
      <c r="R10" s="27">
        <f t="shared" si="5"/>
        <v>1.125</v>
      </c>
      <c r="S10" s="29">
        <f t="shared" si="5"/>
        <v>0</v>
      </c>
    </row>
    <row r="11" spans="2:19" ht="30" customHeight="1" x14ac:dyDescent="0.2">
      <c r="B11" s="30">
        <v>8</v>
      </c>
      <c r="C11" s="31" t="s">
        <v>22</v>
      </c>
      <c r="D11" s="32">
        <v>47</v>
      </c>
      <c r="E11" s="33"/>
      <c r="F11" s="34"/>
      <c r="G11" s="32">
        <f t="shared" si="0"/>
        <v>0</v>
      </c>
      <c r="H11" s="35">
        <v>1</v>
      </c>
      <c r="I11" s="33">
        <v>16</v>
      </c>
      <c r="J11" s="32">
        <f t="shared" si="1"/>
        <v>16</v>
      </c>
      <c r="K11" s="36">
        <v>1</v>
      </c>
      <c r="L11" s="34">
        <v>16</v>
      </c>
      <c r="M11" s="32">
        <f t="shared" si="2"/>
        <v>16</v>
      </c>
      <c r="N11" s="23">
        <f t="shared" si="3"/>
        <v>32</v>
      </c>
      <c r="O11" s="32">
        <f t="shared" si="4"/>
        <v>15</v>
      </c>
      <c r="P11" s="35">
        <f>O11</f>
        <v>15</v>
      </c>
      <c r="Q11" s="37"/>
      <c r="R11" s="27">
        <f t="shared" si="5"/>
        <v>0.9375</v>
      </c>
      <c r="S11" s="29">
        <f t="shared" si="5"/>
        <v>0</v>
      </c>
    </row>
    <row r="12" spans="2:19" ht="30" customHeight="1" x14ac:dyDescent="0.2">
      <c r="B12" s="30">
        <v>9</v>
      </c>
      <c r="C12" s="31" t="s">
        <v>23</v>
      </c>
      <c r="D12" s="32">
        <v>30</v>
      </c>
      <c r="E12" s="33"/>
      <c r="F12" s="34"/>
      <c r="G12" s="32">
        <f t="shared" si="0"/>
        <v>0</v>
      </c>
      <c r="H12" s="35">
        <v>2</v>
      </c>
      <c r="I12" s="33">
        <v>16</v>
      </c>
      <c r="J12" s="32">
        <f t="shared" si="1"/>
        <v>32</v>
      </c>
      <c r="K12" s="36"/>
      <c r="L12" s="34"/>
      <c r="M12" s="32">
        <f t="shared" si="2"/>
        <v>0</v>
      </c>
      <c r="N12" s="23">
        <f t="shared" si="3"/>
        <v>32</v>
      </c>
      <c r="O12" s="32">
        <f t="shared" si="4"/>
        <v>-2</v>
      </c>
      <c r="P12" s="35"/>
      <c r="Q12" s="37">
        <f>$O$12</f>
        <v>-2</v>
      </c>
      <c r="R12" s="27">
        <f t="shared" si="5"/>
        <v>0</v>
      </c>
      <c r="S12" s="29">
        <f t="shared" si="5"/>
        <v>-0.125</v>
      </c>
    </row>
    <row r="13" spans="2:19" ht="30" customHeight="1" thickBot="1" x14ac:dyDescent="0.25">
      <c r="B13" s="38">
        <v>10</v>
      </c>
      <c r="C13" s="39" t="s">
        <v>24</v>
      </c>
      <c r="D13" s="40">
        <v>40</v>
      </c>
      <c r="E13" s="41">
        <v>2</v>
      </c>
      <c r="F13" s="42">
        <v>14</v>
      </c>
      <c r="G13" s="40">
        <f t="shared" si="0"/>
        <v>28</v>
      </c>
      <c r="H13" s="43"/>
      <c r="I13" s="41"/>
      <c r="J13" s="40">
        <f t="shared" si="1"/>
        <v>0</v>
      </c>
      <c r="K13" s="44"/>
      <c r="L13" s="42"/>
      <c r="M13" s="40">
        <f t="shared" si="2"/>
        <v>0</v>
      </c>
      <c r="N13" s="45">
        <f t="shared" si="3"/>
        <v>28</v>
      </c>
      <c r="O13" s="40">
        <f t="shared" si="4"/>
        <v>12</v>
      </c>
      <c r="P13" s="43">
        <v>12</v>
      </c>
      <c r="Q13" s="46"/>
      <c r="R13" s="27">
        <f t="shared" si="5"/>
        <v>0.75</v>
      </c>
      <c r="S13" s="29">
        <f t="shared" si="5"/>
        <v>0</v>
      </c>
    </row>
    <row r="14" spans="2:19" ht="30" customHeight="1" thickTop="1" thickBot="1" x14ac:dyDescent="0.25">
      <c r="B14" s="47"/>
      <c r="C14" s="48" t="s">
        <v>25</v>
      </c>
      <c r="D14" s="49">
        <f>SUM(D4:D13)</f>
        <v>438</v>
      </c>
      <c r="E14" s="50">
        <f>SUM(E4:E13)</f>
        <v>6</v>
      </c>
      <c r="F14" s="51"/>
      <c r="G14" s="49">
        <f>SUM(G4:G13)</f>
        <v>84</v>
      </c>
      <c r="H14" s="52">
        <f>SUM(H4:H13)</f>
        <v>16</v>
      </c>
      <c r="I14" s="50"/>
      <c r="J14" s="49">
        <f t="shared" si="1"/>
        <v>0</v>
      </c>
      <c r="K14" s="53">
        <f>SUM(K4:K13)</f>
        <v>1</v>
      </c>
      <c r="L14" s="51"/>
      <c r="M14" s="49">
        <f t="shared" ref="M14:S14" si="6">SUM(M4:M13)</f>
        <v>16</v>
      </c>
      <c r="N14" s="49">
        <f t="shared" si="6"/>
        <v>356</v>
      </c>
      <c r="O14" s="49">
        <f t="shared" si="6"/>
        <v>82</v>
      </c>
      <c r="P14" s="52">
        <f t="shared" si="6"/>
        <v>86</v>
      </c>
      <c r="Q14" s="54">
        <f t="shared" si="6"/>
        <v>-4</v>
      </c>
      <c r="R14" s="53">
        <f t="shared" si="6"/>
        <v>5.375</v>
      </c>
      <c r="S14" s="54">
        <f t="shared" si="6"/>
        <v>-0.25</v>
      </c>
    </row>
    <row r="15" spans="2:19" ht="30" customHeight="1" thickTop="1" x14ac:dyDescent="0.2">
      <c r="B15" s="21">
        <v>1</v>
      </c>
      <c r="C15" s="22" t="s">
        <v>26</v>
      </c>
      <c r="D15" s="23">
        <v>40</v>
      </c>
      <c r="E15" s="24">
        <v>2</v>
      </c>
      <c r="F15" s="25">
        <v>14</v>
      </c>
      <c r="G15" s="23">
        <f>E15*F15</f>
        <v>28</v>
      </c>
      <c r="H15" s="26">
        <v>1</v>
      </c>
      <c r="I15" s="24">
        <v>16</v>
      </c>
      <c r="J15" s="23">
        <f t="shared" si="1"/>
        <v>16</v>
      </c>
      <c r="K15" s="27"/>
      <c r="L15" s="25"/>
      <c r="M15" s="23">
        <f>K15*L15</f>
        <v>0</v>
      </c>
      <c r="N15" s="23">
        <f>G15+J15+M15</f>
        <v>44</v>
      </c>
      <c r="O15" s="23">
        <f>D15-N15</f>
        <v>-4</v>
      </c>
      <c r="P15" s="26"/>
      <c r="Q15" s="29">
        <f>O15</f>
        <v>-4</v>
      </c>
      <c r="R15" s="27">
        <f>P15/16</f>
        <v>0</v>
      </c>
      <c r="S15" s="29">
        <f>Q15/16</f>
        <v>-0.25</v>
      </c>
    </row>
    <row r="16" spans="2:19" ht="30" customHeight="1" x14ac:dyDescent="0.2">
      <c r="B16" s="30">
        <v>2</v>
      </c>
      <c r="C16" s="31" t="s">
        <v>27</v>
      </c>
      <c r="D16" s="32">
        <v>8</v>
      </c>
      <c r="E16" s="33"/>
      <c r="F16" s="34"/>
      <c r="G16" s="32">
        <f>E16*F16</f>
        <v>0</v>
      </c>
      <c r="H16" s="35"/>
      <c r="I16" s="33"/>
      <c r="J16" s="32">
        <f t="shared" si="1"/>
        <v>0</v>
      </c>
      <c r="K16" s="36">
        <v>2</v>
      </c>
      <c r="L16" s="34">
        <v>16</v>
      </c>
      <c r="M16" s="32">
        <f>K16*L16</f>
        <v>32</v>
      </c>
      <c r="N16" s="23">
        <f>G16+J16+M16</f>
        <v>32</v>
      </c>
      <c r="O16" s="32">
        <f>D16-N16</f>
        <v>-24</v>
      </c>
      <c r="P16" s="35"/>
      <c r="Q16" s="37">
        <f>O16</f>
        <v>-24</v>
      </c>
      <c r="R16" s="27">
        <f t="shared" ref="R16:S17" si="7">P16/16</f>
        <v>0</v>
      </c>
      <c r="S16" s="29">
        <f t="shared" si="7"/>
        <v>-1.5</v>
      </c>
    </row>
    <row r="17" spans="2:19" ht="30" customHeight="1" thickBot="1" x14ac:dyDescent="0.25">
      <c r="B17" s="30">
        <v>3</v>
      </c>
      <c r="C17" s="31" t="s">
        <v>28</v>
      </c>
      <c r="D17" s="32">
        <v>14</v>
      </c>
      <c r="E17" s="33"/>
      <c r="F17" s="34"/>
      <c r="G17" s="32">
        <f>E17*F17</f>
        <v>0</v>
      </c>
      <c r="H17" s="35"/>
      <c r="I17" s="33"/>
      <c r="J17" s="32">
        <f t="shared" si="1"/>
        <v>0</v>
      </c>
      <c r="K17" s="36">
        <v>8</v>
      </c>
      <c r="L17" s="34">
        <v>16</v>
      </c>
      <c r="M17" s="32">
        <f>K17*L17</f>
        <v>128</v>
      </c>
      <c r="N17" s="23">
        <f>G17+J17+M17</f>
        <v>128</v>
      </c>
      <c r="O17" s="32">
        <f>D17-N17</f>
        <v>-114</v>
      </c>
      <c r="P17" s="35"/>
      <c r="Q17" s="37">
        <f>O17</f>
        <v>-114</v>
      </c>
      <c r="R17" s="27">
        <f t="shared" si="7"/>
        <v>0</v>
      </c>
      <c r="S17" s="29">
        <f t="shared" si="7"/>
        <v>-7.125</v>
      </c>
    </row>
    <row r="18" spans="2:19" ht="30" customHeight="1" thickTop="1" thickBot="1" x14ac:dyDescent="0.25">
      <c r="B18" s="47"/>
      <c r="C18" s="48" t="s">
        <v>29</v>
      </c>
      <c r="D18" s="49">
        <f>SUM(D15:D17)</f>
        <v>62</v>
      </c>
      <c r="E18" s="50">
        <f>SUM(E15:E17)</f>
        <v>2</v>
      </c>
      <c r="F18" s="51"/>
      <c r="G18" s="49">
        <f>SUM(G15:G17)</f>
        <v>28</v>
      </c>
      <c r="H18" s="52">
        <f>SUM(H15:H17)</f>
        <v>1</v>
      </c>
      <c r="I18" s="50"/>
      <c r="J18" s="49">
        <f>SUM(J15:J17)</f>
        <v>16</v>
      </c>
      <c r="K18" s="53">
        <f>SUM(K15:K17)</f>
        <v>10</v>
      </c>
      <c r="L18" s="51"/>
      <c r="M18" s="49">
        <f>SUM(M15:M17)</f>
        <v>160</v>
      </c>
      <c r="N18" s="49">
        <f>SUM(N15:N17)</f>
        <v>204</v>
      </c>
      <c r="O18" s="49">
        <f>SUM(O15:O17)</f>
        <v>-142</v>
      </c>
      <c r="P18" s="52"/>
      <c r="Q18" s="54">
        <f>SUM(Q15:Q17)</f>
        <v>-142</v>
      </c>
      <c r="R18" s="53">
        <f>SUM(R15:R17)</f>
        <v>0</v>
      </c>
      <c r="S18" s="54">
        <f>SUM(S15:S17)</f>
        <v>-8.875</v>
      </c>
    </row>
    <row r="19" spans="2:19" ht="30" customHeight="1" thickTop="1" x14ac:dyDescent="0.2">
      <c r="B19" s="30">
        <v>1</v>
      </c>
      <c r="C19" s="31" t="s">
        <v>30</v>
      </c>
      <c r="D19" s="32">
        <v>108</v>
      </c>
      <c r="E19" s="33">
        <v>1</v>
      </c>
      <c r="F19" s="34">
        <v>14</v>
      </c>
      <c r="G19" s="32">
        <f t="shared" ref="G19:G25" si="8">E19*F19</f>
        <v>14</v>
      </c>
      <c r="H19" s="35">
        <v>3</v>
      </c>
      <c r="I19" s="33">
        <v>16</v>
      </c>
      <c r="J19" s="32">
        <f t="shared" ref="J19:J25" si="9">H19*I19</f>
        <v>48</v>
      </c>
      <c r="K19" s="36">
        <v>1</v>
      </c>
      <c r="L19" s="34">
        <v>16</v>
      </c>
      <c r="M19" s="32">
        <f t="shared" ref="M19:M25" si="10">K19*L19</f>
        <v>16</v>
      </c>
      <c r="N19" s="23">
        <f t="shared" ref="N19:N25" si="11">G19+J19+M19</f>
        <v>78</v>
      </c>
      <c r="O19" s="32">
        <f t="shared" ref="O19:O25" si="12">D19-N19</f>
        <v>30</v>
      </c>
      <c r="P19" s="35">
        <v>30</v>
      </c>
      <c r="Q19" s="37"/>
      <c r="R19" s="27">
        <f>P19/16</f>
        <v>1.875</v>
      </c>
      <c r="S19" s="29">
        <f>Q19/16</f>
        <v>0</v>
      </c>
    </row>
    <row r="20" spans="2:19" ht="30" customHeight="1" x14ac:dyDescent="0.2">
      <c r="B20" s="30">
        <v>2</v>
      </c>
      <c r="C20" s="31" t="s">
        <v>31</v>
      </c>
      <c r="D20" s="32">
        <v>54</v>
      </c>
      <c r="E20" s="33">
        <v>4</v>
      </c>
      <c r="F20" s="34">
        <v>14</v>
      </c>
      <c r="G20" s="32">
        <f t="shared" si="8"/>
        <v>56</v>
      </c>
      <c r="H20" s="35">
        <v>1</v>
      </c>
      <c r="I20" s="33">
        <v>16</v>
      </c>
      <c r="J20" s="32">
        <f t="shared" si="9"/>
        <v>16</v>
      </c>
      <c r="K20" s="36"/>
      <c r="L20" s="34"/>
      <c r="M20" s="32">
        <f t="shared" si="10"/>
        <v>0</v>
      </c>
      <c r="N20" s="23">
        <f t="shared" si="11"/>
        <v>72</v>
      </c>
      <c r="O20" s="32">
        <f t="shared" si="12"/>
        <v>-18</v>
      </c>
      <c r="P20" s="35"/>
      <c r="Q20" s="37">
        <f>$O$20</f>
        <v>-18</v>
      </c>
      <c r="R20" s="27">
        <f t="shared" ref="R20:S25" si="13">P20/16</f>
        <v>0</v>
      </c>
      <c r="S20" s="29">
        <f t="shared" si="13"/>
        <v>-1.125</v>
      </c>
    </row>
    <row r="21" spans="2:19" ht="30" customHeight="1" x14ac:dyDescent="0.2">
      <c r="B21" s="30">
        <v>3</v>
      </c>
      <c r="C21" s="31" t="s">
        <v>32</v>
      </c>
      <c r="D21" s="32">
        <v>16</v>
      </c>
      <c r="E21" s="33">
        <v>1</v>
      </c>
      <c r="F21" s="34">
        <v>14</v>
      </c>
      <c r="G21" s="32">
        <f t="shared" si="8"/>
        <v>14</v>
      </c>
      <c r="H21" s="35"/>
      <c r="I21" s="33"/>
      <c r="J21" s="32">
        <f t="shared" si="9"/>
        <v>0</v>
      </c>
      <c r="K21" s="36"/>
      <c r="L21" s="34"/>
      <c r="M21" s="32">
        <f t="shared" si="10"/>
        <v>0</v>
      </c>
      <c r="N21" s="23">
        <f t="shared" si="11"/>
        <v>14</v>
      </c>
      <c r="O21" s="32">
        <f t="shared" si="12"/>
        <v>2</v>
      </c>
      <c r="P21" s="35">
        <v>0</v>
      </c>
      <c r="Q21" s="37">
        <v>0</v>
      </c>
      <c r="R21" s="27">
        <f t="shared" si="13"/>
        <v>0</v>
      </c>
      <c r="S21" s="29">
        <f t="shared" si="13"/>
        <v>0</v>
      </c>
    </row>
    <row r="22" spans="2:19" ht="30" customHeight="1" x14ac:dyDescent="0.2">
      <c r="B22" s="30">
        <v>4</v>
      </c>
      <c r="C22" s="31" t="s">
        <v>33</v>
      </c>
      <c r="D22" s="32">
        <v>18</v>
      </c>
      <c r="E22" s="33"/>
      <c r="F22" s="34"/>
      <c r="G22" s="32">
        <f t="shared" si="8"/>
        <v>0</v>
      </c>
      <c r="H22" s="35">
        <v>1</v>
      </c>
      <c r="I22" s="33">
        <v>16</v>
      </c>
      <c r="J22" s="32">
        <f t="shared" si="9"/>
        <v>16</v>
      </c>
      <c r="K22" s="36"/>
      <c r="L22" s="34"/>
      <c r="M22" s="32">
        <f t="shared" si="10"/>
        <v>0</v>
      </c>
      <c r="N22" s="23">
        <f t="shared" si="11"/>
        <v>16</v>
      </c>
      <c r="O22" s="32">
        <f t="shared" si="12"/>
        <v>2</v>
      </c>
      <c r="P22" s="35"/>
      <c r="Q22" s="37">
        <f>O22</f>
        <v>2</v>
      </c>
      <c r="R22" s="27">
        <f t="shared" si="13"/>
        <v>0</v>
      </c>
      <c r="S22" s="29">
        <f t="shared" si="13"/>
        <v>0.125</v>
      </c>
    </row>
    <row r="23" spans="2:19" ht="30" customHeight="1" x14ac:dyDescent="0.2">
      <c r="B23" s="30">
        <v>5</v>
      </c>
      <c r="C23" s="31" t="s">
        <v>34</v>
      </c>
      <c r="D23" s="32">
        <v>8</v>
      </c>
      <c r="E23" s="33"/>
      <c r="F23" s="34"/>
      <c r="G23" s="32">
        <f t="shared" si="8"/>
        <v>0</v>
      </c>
      <c r="H23" s="35">
        <v>1</v>
      </c>
      <c r="I23" s="33">
        <v>16</v>
      </c>
      <c r="J23" s="32">
        <f t="shared" si="9"/>
        <v>16</v>
      </c>
      <c r="K23" s="36"/>
      <c r="L23" s="34"/>
      <c r="M23" s="32">
        <f t="shared" si="10"/>
        <v>0</v>
      </c>
      <c r="N23" s="23">
        <f t="shared" si="11"/>
        <v>16</v>
      </c>
      <c r="O23" s="32">
        <f t="shared" si="12"/>
        <v>-8</v>
      </c>
      <c r="P23" s="35"/>
      <c r="Q23" s="37">
        <f>O23</f>
        <v>-8</v>
      </c>
      <c r="R23" s="27">
        <f t="shared" si="13"/>
        <v>0</v>
      </c>
      <c r="S23" s="29">
        <f t="shared" si="13"/>
        <v>-0.5</v>
      </c>
    </row>
    <row r="24" spans="2:19" ht="30" customHeight="1" x14ac:dyDescent="0.2">
      <c r="B24" s="30">
        <v>6</v>
      </c>
      <c r="C24" s="31" t="s">
        <v>35</v>
      </c>
      <c r="D24" s="32">
        <v>8</v>
      </c>
      <c r="E24" s="33"/>
      <c r="F24" s="34"/>
      <c r="G24" s="32">
        <f t="shared" si="8"/>
        <v>0</v>
      </c>
      <c r="H24" s="35"/>
      <c r="I24" s="33"/>
      <c r="J24" s="32">
        <f t="shared" si="9"/>
        <v>0</v>
      </c>
      <c r="K24" s="36"/>
      <c r="L24" s="34"/>
      <c r="M24" s="32">
        <f t="shared" si="10"/>
        <v>0</v>
      </c>
      <c r="N24" s="23">
        <f t="shared" si="11"/>
        <v>0</v>
      </c>
      <c r="O24" s="32">
        <f t="shared" si="12"/>
        <v>8</v>
      </c>
      <c r="P24" s="35">
        <f>$O$24</f>
        <v>8</v>
      </c>
      <c r="Q24" s="37"/>
      <c r="R24" s="27">
        <f t="shared" si="13"/>
        <v>0.5</v>
      </c>
      <c r="S24" s="29">
        <f t="shared" si="13"/>
        <v>0</v>
      </c>
    </row>
    <row r="25" spans="2:19" ht="30" customHeight="1" thickBot="1" x14ac:dyDescent="0.25">
      <c r="B25" s="30">
        <v>7</v>
      </c>
      <c r="C25" s="31" t="s">
        <v>36</v>
      </c>
      <c r="D25" s="32">
        <v>18</v>
      </c>
      <c r="E25" s="33"/>
      <c r="F25" s="34"/>
      <c r="G25" s="32">
        <f t="shared" si="8"/>
        <v>0</v>
      </c>
      <c r="H25" s="35">
        <v>2</v>
      </c>
      <c r="I25" s="33">
        <v>16</v>
      </c>
      <c r="J25" s="32">
        <f t="shared" si="9"/>
        <v>32</v>
      </c>
      <c r="K25" s="36"/>
      <c r="L25" s="34"/>
      <c r="M25" s="32">
        <f t="shared" si="10"/>
        <v>0</v>
      </c>
      <c r="N25" s="23">
        <f t="shared" si="11"/>
        <v>32</v>
      </c>
      <c r="O25" s="32">
        <f t="shared" si="12"/>
        <v>-14</v>
      </c>
      <c r="P25" s="35"/>
      <c r="Q25" s="37">
        <f>$O$25</f>
        <v>-14</v>
      </c>
      <c r="R25" s="27">
        <f t="shared" si="13"/>
        <v>0</v>
      </c>
      <c r="S25" s="29">
        <f t="shared" si="13"/>
        <v>-0.875</v>
      </c>
    </row>
    <row r="26" spans="2:19" ht="30" customHeight="1" thickTop="1" thickBot="1" x14ac:dyDescent="0.25">
      <c r="B26" s="47"/>
      <c r="C26" s="48" t="s">
        <v>37</v>
      </c>
      <c r="D26" s="49">
        <f>SUM(D19:D25)</f>
        <v>230</v>
      </c>
      <c r="E26" s="50">
        <f>SUM(E19:E25)</f>
        <v>6</v>
      </c>
      <c r="F26" s="51"/>
      <c r="G26" s="49">
        <f>SUM(G19:G25)</f>
        <v>84</v>
      </c>
      <c r="H26" s="52">
        <f>SUM(H19:H25)</f>
        <v>8</v>
      </c>
      <c r="I26" s="50"/>
      <c r="J26" s="49">
        <f>SUM(J19:J25)</f>
        <v>128</v>
      </c>
      <c r="K26" s="53">
        <f>SUM(K19:K25)</f>
        <v>1</v>
      </c>
      <c r="L26" s="51"/>
      <c r="M26" s="49">
        <f>SUM(M19:M25)</f>
        <v>16</v>
      </c>
      <c r="N26" s="49">
        <f>SUM(N19:N25)</f>
        <v>228</v>
      </c>
      <c r="O26" s="49"/>
      <c r="P26" s="52">
        <f>SUM(P19:P25)</f>
        <v>38</v>
      </c>
      <c r="Q26" s="54"/>
      <c r="R26" s="53">
        <f>SUM(R19:R25)</f>
        <v>2.375</v>
      </c>
      <c r="S26" s="54">
        <f>SUM(S19:S25)</f>
        <v>-2.375</v>
      </c>
    </row>
    <row r="27" spans="2:19" ht="30" customHeight="1" thickTop="1" thickBot="1" x14ac:dyDescent="0.25">
      <c r="B27" s="55"/>
      <c r="C27" s="56" t="s">
        <v>38</v>
      </c>
      <c r="D27" s="57">
        <f>D14+D18+D26</f>
        <v>730</v>
      </c>
      <c r="E27" s="58">
        <f>E14+E18+E26</f>
        <v>14</v>
      </c>
      <c r="F27" s="59"/>
      <c r="G27" s="57">
        <f>G14+G18+G26</f>
        <v>196</v>
      </c>
      <c r="H27" s="58">
        <f>H14+H18+H26</f>
        <v>25</v>
      </c>
      <c r="I27" s="59"/>
      <c r="J27" s="57">
        <f>J14+J18+J26</f>
        <v>144</v>
      </c>
      <c r="K27" s="58">
        <f>K14+K18+K26</f>
        <v>12</v>
      </c>
      <c r="L27" s="59"/>
      <c r="M27" s="57">
        <f>M14+M18+M26</f>
        <v>192</v>
      </c>
      <c r="N27" s="60">
        <f>G27+J27+M27</f>
        <v>532</v>
      </c>
      <c r="O27" s="57">
        <f>D27-N27</f>
        <v>198</v>
      </c>
      <c r="P27" s="58">
        <f>P14+P18+P26</f>
        <v>124</v>
      </c>
      <c r="Q27" s="61">
        <f>Q14+Q18+Q26</f>
        <v>-146</v>
      </c>
      <c r="R27" s="58">
        <f>R14+R18+R26</f>
        <v>7.75</v>
      </c>
      <c r="S27" s="61">
        <f>S14+S18+S26</f>
        <v>-11.5</v>
      </c>
    </row>
    <row r="28" spans="2:19" ht="15" thickTop="1" x14ac:dyDescent="0.2"/>
  </sheetData>
  <mergeCells count="10">
    <mergeCell ref="N2:N3"/>
    <mergeCell ref="O2:O3"/>
    <mergeCell ref="P2:Q2"/>
    <mergeCell ref="R2:S2"/>
    <mergeCell ref="B2:B3"/>
    <mergeCell ref="C2:C3"/>
    <mergeCell ref="D2:D3"/>
    <mergeCell ref="E2:G2"/>
    <mergeCell ref="H2:J2"/>
    <mergeCell ref="K2:M2"/>
  </mergeCells>
  <printOptions horizontalCentered="1"/>
  <pageMargins left="0.19685039370078741" right="0.19685039370078741" top="0.19685039370078741" bottom="0.19685039370078741" header="0.19685039370078741" footer="0.19685039370078741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بيان العجز والزيادة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rana mohamed</dc:creator>
  <cp:lastModifiedBy>rana mohamed</cp:lastModifiedBy>
  <dcterms:created xsi:type="dcterms:W3CDTF">2021-09-24T20:00:37Z</dcterms:created>
  <dcterms:modified xsi:type="dcterms:W3CDTF">2021-09-24T20:05:24Z</dcterms:modified>
</cp:coreProperties>
</file>