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q\Desktop\ملفات\محرك بحث\"/>
    </mc:Choice>
  </mc:AlternateContent>
  <bookViews>
    <workbookView xWindow="0" yWindow="0" windowWidth="20490" windowHeight="7635"/>
  </bookViews>
  <sheets>
    <sheet name="جاهز" sheetId="2" r:id="rId1"/>
    <sheet name="للتطبيق (3)" sheetId="3" r:id="rId2"/>
  </sheets>
  <definedNames>
    <definedName name="_xlnm._FilterDatabase" localSheetId="0" hidden="1">جاهز!$A$4:$F$21</definedName>
    <definedName name="_xlnm._FilterDatabase" localSheetId="1" hidden="1">'للتطبيق (3)'!$A$4:$F$20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3" l="1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L21" i="2"/>
  <c r="K21" i="2"/>
  <c r="J21" i="2"/>
  <c r="I21" i="2"/>
  <c r="H21" i="2"/>
  <c r="A21" i="2"/>
  <c r="L20" i="2"/>
  <c r="K20" i="2"/>
  <c r="J20" i="2"/>
  <c r="I20" i="2"/>
  <c r="H20" i="2"/>
  <c r="A20" i="2"/>
  <c r="L19" i="2"/>
  <c r="K19" i="2"/>
  <c r="J19" i="2"/>
  <c r="I19" i="2"/>
  <c r="H19" i="2"/>
  <c r="A19" i="2"/>
  <c r="L18" i="2"/>
  <c r="K18" i="2"/>
  <c r="J18" i="2"/>
  <c r="I18" i="2"/>
  <c r="H18" i="2"/>
  <c r="A7" i="2"/>
  <c r="L17" i="2"/>
  <c r="K17" i="2"/>
  <c r="J17" i="2"/>
  <c r="I17" i="2"/>
  <c r="H17" i="2"/>
  <c r="A18" i="2"/>
  <c r="L16" i="2"/>
  <c r="K16" i="2"/>
  <c r="J16" i="2"/>
  <c r="I16" i="2"/>
  <c r="H16" i="2"/>
  <c r="A17" i="2"/>
  <c r="L15" i="2"/>
  <c r="K15" i="2"/>
  <c r="J15" i="2"/>
  <c r="I15" i="2"/>
  <c r="H15" i="2"/>
  <c r="A16" i="2"/>
  <c r="L14" i="2"/>
  <c r="K14" i="2"/>
  <c r="J14" i="2"/>
  <c r="I14" i="2"/>
  <c r="H14" i="2"/>
  <c r="A15" i="2"/>
  <c r="L13" i="2"/>
  <c r="K13" i="2"/>
  <c r="J13" i="2"/>
  <c r="I13" i="2"/>
  <c r="H13" i="2"/>
  <c r="A8" i="2"/>
  <c r="L12" i="2"/>
  <c r="K12" i="2"/>
  <c r="J12" i="2"/>
  <c r="I12" i="2"/>
  <c r="H12" i="2"/>
  <c r="A6" i="2"/>
  <c r="L11" i="2"/>
  <c r="K11" i="2"/>
  <c r="J11" i="2"/>
  <c r="I11" i="2"/>
  <c r="H11" i="2"/>
  <c r="A14" i="2"/>
  <c r="L10" i="2"/>
  <c r="K10" i="2"/>
  <c r="J10" i="2"/>
  <c r="I10" i="2"/>
  <c r="H10" i="2"/>
  <c r="A5" i="2"/>
  <c r="L9" i="2"/>
  <c r="K9" i="2"/>
  <c r="J9" i="2"/>
  <c r="I9" i="2"/>
  <c r="H9" i="2"/>
  <c r="A13" i="2"/>
  <c r="L8" i="2"/>
  <c r="K8" i="2"/>
  <c r="J8" i="2"/>
  <c r="I8" i="2"/>
  <c r="H8" i="2"/>
  <c r="A12" i="2"/>
  <c r="L7" i="2"/>
  <c r="K7" i="2"/>
  <c r="J7" i="2"/>
  <c r="I7" i="2"/>
  <c r="H7" i="2"/>
  <c r="A11" i="2"/>
  <c r="L6" i="2"/>
  <c r="K6" i="2"/>
  <c r="J6" i="2"/>
  <c r="I6" i="2"/>
  <c r="H6" i="2"/>
  <c r="A10" i="2"/>
  <c r="L5" i="2"/>
  <c r="K5" i="2"/>
  <c r="J5" i="2"/>
  <c r="I5" i="2"/>
  <c r="H5" i="2"/>
  <c r="A9" i="2"/>
  <c r="M20" i="2" l="1"/>
  <c r="M14" i="2"/>
  <c r="M6" i="2"/>
  <c r="M8" i="2"/>
  <c r="M10" i="2"/>
  <c r="M12" i="2"/>
  <c r="M16" i="2"/>
  <c r="M5" i="2"/>
  <c r="M7" i="2"/>
  <c r="M9" i="2"/>
  <c r="M11" i="2"/>
  <c r="M13" i="2"/>
  <c r="M15" i="2"/>
  <c r="M17" i="2"/>
  <c r="M19" i="2"/>
  <c r="M21" i="2"/>
  <c r="M18" i="2"/>
</calcChain>
</file>

<file path=xl/sharedStrings.xml><?xml version="1.0" encoding="utf-8"?>
<sst xmlns="http://schemas.openxmlformats.org/spreadsheetml/2006/main" count="155" uniqueCount="56">
  <si>
    <t>#</t>
  </si>
  <si>
    <t>الرقم الوظيفي</t>
  </si>
  <si>
    <t>اسم الموظف</t>
  </si>
  <si>
    <t>المسمى الوظيفي</t>
  </si>
  <si>
    <t>الفرع</t>
  </si>
  <si>
    <t>رقم الموبايل</t>
  </si>
  <si>
    <t>المجموع</t>
  </si>
  <si>
    <t>سليمانِ هشام</t>
  </si>
  <si>
    <t>مدير المبيعات</t>
  </si>
  <si>
    <t>فرع 2</t>
  </si>
  <si>
    <t>059458686</t>
  </si>
  <si>
    <t>هشامِ رياض</t>
  </si>
  <si>
    <t>059458687</t>
  </si>
  <si>
    <t>زيادِ أحمد</t>
  </si>
  <si>
    <t>إداري</t>
  </si>
  <si>
    <t>فرع 6</t>
  </si>
  <si>
    <t>059458688</t>
  </si>
  <si>
    <t>محمودِ خميس</t>
  </si>
  <si>
    <t>059458689</t>
  </si>
  <si>
    <t>مؤمن رياض</t>
  </si>
  <si>
    <t>أمين خزنة</t>
  </si>
  <si>
    <t>فرع 5</t>
  </si>
  <si>
    <t>059458690</t>
  </si>
  <si>
    <t>أحمدِ سيد</t>
  </si>
  <si>
    <t>محاسب</t>
  </si>
  <si>
    <t>059458691</t>
  </si>
  <si>
    <t>خميس زياد</t>
  </si>
  <si>
    <t>فرع 3</t>
  </si>
  <si>
    <t>059458692</t>
  </si>
  <si>
    <t>صهيبِ راضي</t>
  </si>
  <si>
    <t>059458693</t>
  </si>
  <si>
    <t>إبراهيمِ سمير</t>
  </si>
  <si>
    <t>مدير مشتريات</t>
  </si>
  <si>
    <t>فرع 1</t>
  </si>
  <si>
    <t>059458694</t>
  </si>
  <si>
    <t>زهيرِ سامي</t>
  </si>
  <si>
    <t>059458695</t>
  </si>
  <si>
    <t>خميسِ سعيد</t>
  </si>
  <si>
    <t>مهندس</t>
  </si>
  <si>
    <t>فرع 7</t>
  </si>
  <si>
    <t>059458696</t>
  </si>
  <si>
    <t>رياضِ سيد</t>
  </si>
  <si>
    <t>فرع 8</t>
  </si>
  <si>
    <t>059458697</t>
  </si>
  <si>
    <t>راضيِ جمال</t>
  </si>
  <si>
    <t>059458698</t>
  </si>
  <si>
    <t>أسامة ِ صهيب</t>
  </si>
  <si>
    <t>059458699</t>
  </si>
  <si>
    <t>جلالِ إبراهيم</t>
  </si>
  <si>
    <t>059458700</t>
  </si>
  <si>
    <t>يزن ِ زهير</t>
  </si>
  <si>
    <t>059458701</t>
  </si>
  <si>
    <t>سفعينِ حسين</t>
  </si>
  <si>
    <t>آذن</t>
  </si>
  <si>
    <t>059458702</t>
  </si>
  <si>
    <t>خزنة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</si>
</sst>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 applyAlignment="1">
      <alignment wrapText="1"/>
    </xf>
    <xf numFmtId="49" fontId="1" fillId="0" borderId="0" xfId="1" applyNumberFormat="1"/>
    <xf numFmtId="49" fontId="1" fillId="0" borderId="0" xfId="1" applyNumberFormat="1" applyFill="1"/>
    <xf numFmtId="0" fontId="1" fillId="0" borderId="0" xfId="1" applyAlignment="1">
      <alignment horizontal="center" vertical="center"/>
    </xf>
    <xf numFmtId="0" fontId="1" fillId="0" borderId="0" xfId="1"/>
    <xf numFmtId="0" fontId="2" fillId="2" borderId="1" xfId="1" applyFont="1" applyFill="1" applyBorder="1" applyAlignment="1">
      <alignment horizontal="center" wrapText="1"/>
    </xf>
    <xf numFmtId="49" fontId="2" fillId="2" borderId="1" xfId="1" applyNumberFormat="1" applyFont="1" applyFill="1" applyBorder="1" applyAlignment="1">
      <alignment horizontal="center" wrapText="1"/>
    </xf>
    <xf numFmtId="49" fontId="2" fillId="0" borderId="0" xfId="1" applyNumberFormat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49" fontId="1" fillId="0" borderId="1" xfId="1" applyNumberFormat="1" applyFont="1" applyBorder="1"/>
    <xf numFmtId="49" fontId="1" fillId="0" borderId="0" xfId="1" applyNumberFormat="1" applyFont="1" applyFill="1" applyBorder="1"/>
    <xf numFmtId="0" fontId="1" fillId="0" borderId="0" xfId="1" applyFont="1" applyAlignment="1">
      <alignment wrapText="1"/>
    </xf>
  </cellXfs>
  <cellStyles count="2">
    <cellStyle name="Normal" xfId="0" builtinId="0"/>
    <cellStyle name="Normal 2" xfId="1"/>
  </cellStyles>
  <dxfs count="5">
    <dxf>
      <fill>
        <patternFill>
          <bgColor theme="4" tint="0.39994506668294322"/>
        </patternFill>
      </fill>
    </dxf>
    <dxf>
      <fill>
        <patternFill patternType="solid">
          <fgColor rgb="FF9BC2E6"/>
          <bgColor rgb="FF000000"/>
        </patternFill>
      </fill>
    </dxf>
    <dxf>
      <fill>
        <patternFill>
          <bgColor theme="4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552150</xdr:colOff>
          <xdr:row>1</xdr:row>
          <xdr:rowOff>26390</xdr:rowOff>
        </xdr:from>
        <xdr:to>
          <xdr:col>3</xdr:col>
          <xdr:colOff>763998</xdr:colOff>
          <xdr:row>2</xdr:row>
          <xdr:rowOff>139376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/>
  <dimension ref="A3:M21"/>
  <sheetViews>
    <sheetView rightToLeft="1" tabSelected="1" zoomScale="115" zoomScaleNormal="115" workbookViewId="0">
      <selection activeCell="Q17" sqref="Q17"/>
    </sheetView>
  </sheetViews>
  <sheetFormatPr defaultRowHeight="14.25" x14ac:dyDescent="0.2"/>
  <cols>
    <col min="1" max="1" width="6.5" style="1" bestFit="1" customWidth="1"/>
    <col min="2" max="2" width="11.5" style="1" bestFit="1" customWidth="1"/>
    <col min="3" max="3" width="15.75" style="1" bestFit="1" customWidth="1"/>
    <col min="4" max="4" width="13.875" style="1" bestFit="1" customWidth="1"/>
    <col min="5" max="5" width="9" style="1"/>
    <col min="6" max="6" width="10.5" style="2" customWidth="1"/>
    <col min="7" max="7" width="10.5" style="3" customWidth="1"/>
    <col min="8" max="8" width="9.25" style="4" hidden="1" customWidth="1"/>
    <col min="9" max="10" width="9" style="4" hidden="1" customWidth="1"/>
    <col min="11" max="12" width="6.875" style="4" hidden="1" customWidth="1"/>
    <col min="13" max="13" width="7.75" style="5" hidden="1" customWidth="1"/>
    <col min="14" max="16384" width="9" style="5"/>
  </cols>
  <sheetData>
    <row r="3" spans="1:13" x14ac:dyDescent="0.2">
      <c r="C3" s="1" t="s">
        <v>55</v>
      </c>
    </row>
    <row r="4" spans="1:13" ht="21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8"/>
      <c r="H4" s="9" t="s">
        <v>1</v>
      </c>
      <c r="I4" s="10" t="s">
        <v>2</v>
      </c>
      <c r="J4" s="10" t="s">
        <v>3</v>
      </c>
      <c r="K4" s="10" t="s">
        <v>4</v>
      </c>
      <c r="L4" s="10" t="s">
        <v>5</v>
      </c>
      <c r="M4" s="10" t="s">
        <v>6</v>
      </c>
    </row>
    <row r="5" spans="1:13" ht="18" x14ac:dyDescent="0.25">
      <c r="A5" s="11">
        <f>SUBTOTAL(3,$B$5:B5)</f>
        <v>1</v>
      </c>
      <c r="B5" s="12">
        <v>369</v>
      </c>
      <c r="C5" s="12" t="s">
        <v>23</v>
      </c>
      <c r="D5" s="12" t="s">
        <v>24</v>
      </c>
      <c r="E5" s="12" t="s">
        <v>15</v>
      </c>
      <c r="F5" s="13" t="s">
        <v>25</v>
      </c>
      <c r="G5" s="14"/>
      <c r="H5" s="4">
        <f>IFERROR(SEARCH($C$3,B5,1),0)</f>
        <v>0</v>
      </c>
      <c r="I5" s="4">
        <f t="shared" ref="I5:L20" si="0">IFERROR(SEARCH($C$3,C5,1),0)</f>
        <v>0</v>
      </c>
      <c r="J5" s="4">
        <f t="shared" si="0"/>
        <v>0</v>
      </c>
      <c r="K5" s="4">
        <f t="shared" si="0"/>
        <v>0</v>
      </c>
      <c r="L5" s="4">
        <f t="shared" si="0"/>
        <v>0</v>
      </c>
      <c r="M5" s="5" t="str">
        <f>IF(SUM(H5:L5)&gt;0,"موجود","غير موجود")</f>
        <v>غير موجود</v>
      </c>
    </row>
    <row r="6" spans="1:13" ht="18" x14ac:dyDescent="0.25">
      <c r="A6" s="11">
        <f>SUBTOTAL(3,$B$5:B6)</f>
        <v>2</v>
      </c>
      <c r="B6" s="12">
        <v>778</v>
      </c>
      <c r="C6" s="12" t="s">
        <v>29</v>
      </c>
      <c r="D6" s="12" t="s">
        <v>8</v>
      </c>
      <c r="E6" s="12" t="s">
        <v>27</v>
      </c>
      <c r="F6" s="13" t="s">
        <v>30</v>
      </c>
      <c r="G6" s="14"/>
      <c r="H6" s="4">
        <f t="shared" ref="H6:L21" si="1">IFERROR(SEARCH($C$3,B6,1),0)</f>
        <v>0</v>
      </c>
      <c r="I6" s="4">
        <f t="shared" si="0"/>
        <v>0</v>
      </c>
      <c r="J6" s="4">
        <f t="shared" si="0"/>
        <v>0</v>
      </c>
      <c r="K6" s="4">
        <f t="shared" si="0"/>
        <v>0</v>
      </c>
      <c r="L6" s="4">
        <f t="shared" si="0"/>
        <v>0</v>
      </c>
      <c r="M6" s="5" t="str">
        <f t="shared" ref="M6:M21" si="2">IF(SUM(H6:L6)&gt;0,"موجود","غير موجود")</f>
        <v>غير موجود</v>
      </c>
    </row>
    <row r="7" spans="1:13" ht="18" x14ac:dyDescent="0.25">
      <c r="A7" s="11">
        <f>SUBTOTAL(3,$B$5:B7)</f>
        <v>3</v>
      </c>
      <c r="B7" s="12">
        <v>830</v>
      </c>
      <c r="C7" s="12" t="s">
        <v>46</v>
      </c>
      <c r="D7" s="12" t="s">
        <v>24</v>
      </c>
      <c r="E7" s="12" t="s">
        <v>27</v>
      </c>
      <c r="F7" s="13" t="s">
        <v>47</v>
      </c>
      <c r="G7" s="14"/>
      <c r="H7" s="4">
        <f t="shared" si="1"/>
        <v>0</v>
      </c>
      <c r="I7" s="4">
        <f t="shared" si="0"/>
        <v>0</v>
      </c>
      <c r="J7" s="4">
        <f t="shared" si="0"/>
        <v>0</v>
      </c>
      <c r="K7" s="4">
        <f t="shared" si="0"/>
        <v>0</v>
      </c>
      <c r="L7" s="4">
        <f t="shared" si="0"/>
        <v>0</v>
      </c>
      <c r="M7" s="5" t="str">
        <f t="shared" si="2"/>
        <v>غير موجود</v>
      </c>
    </row>
    <row r="8" spans="1:13" ht="18.75" customHeight="1" x14ac:dyDescent="0.25">
      <c r="A8" s="11">
        <f>SUBTOTAL(3,$B$5:B8)</f>
        <v>4</v>
      </c>
      <c r="B8" s="12">
        <v>826</v>
      </c>
      <c r="C8" s="12" t="s">
        <v>31</v>
      </c>
      <c r="D8" s="12" t="s">
        <v>32</v>
      </c>
      <c r="E8" s="12" t="s">
        <v>33</v>
      </c>
      <c r="F8" s="13" t="s">
        <v>34</v>
      </c>
      <c r="G8" s="14"/>
      <c r="H8" s="4">
        <f t="shared" si="1"/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  <c r="L8" s="4">
        <f t="shared" si="0"/>
        <v>0</v>
      </c>
      <c r="M8" s="5" t="str">
        <f t="shared" si="2"/>
        <v>غير موجود</v>
      </c>
    </row>
    <row r="9" spans="1:13" ht="18" x14ac:dyDescent="0.25">
      <c r="A9" s="11">
        <f>SUBTOTAL(3,$B$5:B9)</f>
        <v>5</v>
      </c>
      <c r="B9" s="12">
        <v>498</v>
      </c>
      <c r="C9" s="12" t="s">
        <v>7</v>
      </c>
      <c r="D9" s="12" t="s">
        <v>8</v>
      </c>
      <c r="E9" s="12" t="s">
        <v>9</v>
      </c>
      <c r="F9" s="13" t="s">
        <v>10</v>
      </c>
      <c r="G9" s="14"/>
      <c r="H9" s="4">
        <f t="shared" si="1"/>
        <v>0</v>
      </c>
      <c r="I9" s="4">
        <f t="shared" si="0"/>
        <v>0</v>
      </c>
      <c r="J9" s="4">
        <f t="shared" si="0"/>
        <v>0</v>
      </c>
      <c r="K9" s="4">
        <f t="shared" si="0"/>
        <v>0</v>
      </c>
      <c r="L9" s="4">
        <f t="shared" si="0"/>
        <v>0</v>
      </c>
      <c r="M9" s="5" t="str">
        <f t="shared" si="2"/>
        <v>غير موجود</v>
      </c>
    </row>
    <row r="10" spans="1:13" ht="18" x14ac:dyDescent="0.25">
      <c r="A10" s="11">
        <f>SUBTOTAL(3,$B$5:B10)</f>
        <v>6</v>
      </c>
      <c r="B10" s="12">
        <v>829</v>
      </c>
      <c r="C10" s="12" t="s">
        <v>11</v>
      </c>
      <c r="D10" s="12" t="s">
        <v>24</v>
      </c>
      <c r="E10" s="12" t="s">
        <v>9</v>
      </c>
      <c r="F10" s="13" t="s">
        <v>12</v>
      </c>
      <c r="G10" s="14"/>
      <c r="H10" s="4">
        <f t="shared" si="1"/>
        <v>0</v>
      </c>
      <c r="I10" s="4">
        <f t="shared" si="0"/>
        <v>0</v>
      </c>
      <c r="J10" s="4">
        <f t="shared" si="0"/>
        <v>0</v>
      </c>
      <c r="K10" s="4">
        <f t="shared" si="0"/>
        <v>0</v>
      </c>
      <c r="L10" s="4">
        <f t="shared" si="0"/>
        <v>0</v>
      </c>
      <c r="M10" s="5" t="str">
        <f t="shared" si="2"/>
        <v>غير موجود</v>
      </c>
    </row>
    <row r="11" spans="1:13" ht="18" x14ac:dyDescent="0.25">
      <c r="A11" s="11">
        <f>SUBTOTAL(3,$B$5:B11)</f>
        <v>7</v>
      </c>
      <c r="B11" s="12">
        <v>110</v>
      </c>
      <c r="C11" s="12" t="s">
        <v>13</v>
      </c>
      <c r="D11" s="12" t="s">
        <v>14</v>
      </c>
      <c r="E11" s="12" t="s">
        <v>15</v>
      </c>
      <c r="F11" s="13" t="s">
        <v>16</v>
      </c>
      <c r="G11" s="14"/>
      <c r="H11" s="4">
        <f t="shared" si="1"/>
        <v>0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4">
        <f t="shared" si="0"/>
        <v>0</v>
      </c>
      <c r="M11" s="5" t="str">
        <f t="shared" si="2"/>
        <v>غير موجود</v>
      </c>
    </row>
    <row r="12" spans="1:13" ht="18" x14ac:dyDescent="0.25">
      <c r="A12" s="11">
        <f>SUBTOTAL(3,$B$5:B12)</f>
        <v>8</v>
      </c>
      <c r="B12" s="12">
        <v>258</v>
      </c>
      <c r="C12" s="12" t="s">
        <v>17</v>
      </c>
      <c r="D12" s="12" t="s">
        <v>14</v>
      </c>
      <c r="E12" s="12" t="s">
        <v>9</v>
      </c>
      <c r="F12" s="13" t="s">
        <v>18</v>
      </c>
      <c r="G12" s="14"/>
      <c r="H12" s="4">
        <f t="shared" si="1"/>
        <v>0</v>
      </c>
      <c r="I12" s="4">
        <f t="shared" si="0"/>
        <v>0</v>
      </c>
      <c r="J12" s="4">
        <f t="shared" si="0"/>
        <v>0</v>
      </c>
      <c r="K12" s="4">
        <f t="shared" si="0"/>
        <v>0</v>
      </c>
      <c r="L12" s="4">
        <f t="shared" si="0"/>
        <v>0</v>
      </c>
      <c r="M12" s="5" t="str">
        <f t="shared" si="2"/>
        <v>غير موجود</v>
      </c>
    </row>
    <row r="13" spans="1:13" ht="18" x14ac:dyDescent="0.25">
      <c r="A13" s="11">
        <f>SUBTOTAL(3,$B$5:B13)</f>
        <v>9</v>
      </c>
      <c r="B13" s="12">
        <v>328</v>
      </c>
      <c r="C13" s="12" t="s">
        <v>19</v>
      </c>
      <c r="D13" s="12" t="s">
        <v>20</v>
      </c>
      <c r="E13" s="12" t="s">
        <v>21</v>
      </c>
      <c r="F13" s="13" t="s">
        <v>22</v>
      </c>
      <c r="G13" s="14"/>
      <c r="H13" s="4">
        <f t="shared" si="1"/>
        <v>0</v>
      </c>
      <c r="I13" s="4">
        <f t="shared" si="0"/>
        <v>0</v>
      </c>
      <c r="J13" s="4">
        <f t="shared" si="0"/>
        <v>6</v>
      </c>
      <c r="K13" s="4">
        <f t="shared" si="0"/>
        <v>0</v>
      </c>
      <c r="L13" s="4">
        <f t="shared" si="0"/>
        <v>0</v>
      </c>
      <c r="M13" s="5" t="str">
        <f t="shared" si="2"/>
        <v>موجود</v>
      </c>
    </row>
    <row r="14" spans="1:13" ht="18" x14ac:dyDescent="0.25">
      <c r="A14" s="11">
        <f>SUBTOTAL(3,$B$5:B14)</f>
        <v>10</v>
      </c>
      <c r="B14" s="12">
        <v>375</v>
      </c>
      <c r="C14" s="12" t="s">
        <v>26</v>
      </c>
      <c r="D14" s="12" t="s">
        <v>8</v>
      </c>
      <c r="E14" s="12" t="s">
        <v>27</v>
      </c>
      <c r="F14" s="13" t="s">
        <v>28</v>
      </c>
      <c r="G14" s="14"/>
      <c r="H14" s="4">
        <f t="shared" si="1"/>
        <v>0</v>
      </c>
      <c r="I14" s="4">
        <f t="shared" si="0"/>
        <v>0</v>
      </c>
      <c r="J14" s="4">
        <f t="shared" si="0"/>
        <v>0</v>
      </c>
      <c r="K14" s="4">
        <f t="shared" si="0"/>
        <v>0</v>
      </c>
      <c r="L14" s="4">
        <f t="shared" si="0"/>
        <v>0</v>
      </c>
      <c r="M14" s="5" t="str">
        <f t="shared" si="2"/>
        <v>غير موجود</v>
      </c>
    </row>
    <row r="15" spans="1:13" ht="18" x14ac:dyDescent="0.25">
      <c r="A15" s="11">
        <f>SUBTOTAL(3,$B$5:B15)</f>
        <v>11</v>
      </c>
      <c r="B15" s="12">
        <v>794</v>
      </c>
      <c r="C15" s="12" t="s">
        <v>35</v>
      </c>
      <c r="D15" s="12" t="s">
        <v>20</v>
      </c>
      <c r="E15" s="12" t="s">
        <v>21</v>
      </c>
      <c r="F15" s="13" t="s">
        <v>36</v>
      </c>
      <c r="G15" s="14"/>
      <c r="H15" s="4">
        <f t="shared" si="1"/>
        <v>0</v>
      </c>
      <c r="I15" s="4">
        <f t="shared" si="0"/>
        <v>0</v>
      </c>
      <c r="J15" s="4">
        <f t="shared" si="0"/>
        <v>6</v>
      </c>
      <c r="K15" s="4">
        <f t="shared" si="0"/>
        <v>0</v>
      </c>
      <c r="L15" s="4">
        <f t="shared" si="0"/>
        <v>0</v>
      </c>
      <c r="M15" s="5" t="str">
        <f t="shared" si="2"/>
        <v>موجود</v>
      </c>
    </row>
    <row r="16" spans="1:13" ht="18" x14ac:dyDescent="0.25">
      <c r="A16" s="11">
        <f>SUBTOTAL(3,$B$5:B16)</f>
        <v>12</v>
      </c>
      <c r="B16" s="12">
        <v>705</v>
      </c>
      <c r="C16" s="12" t="s">
        <v>37</v>
      </c>
      <c r="D16" s="12" t="s">
        <v>38</v>
      </c>
      <c r="E16" s="12" t="s">
        <v>39</v>
      </c>
      <c r="F16" s="13" t="s">
        <v>40</v>
      </c>
      <c r="G16" s="14"/>
      <c r="H16" s="4">
        <f t="shared" si="1"/>
        <v>0</v>
      </c>
      <c r="I16" s="4">
        <f t="shared" si="0"/>
        <v>0</v>
      </c>
      <c r="J16" s="4">
        <f t="shared" si="0"/>
        <v>0</v>
      </c>
      <c r="K16" s="4">
        <f t="shared" si="0"/>
        <v>0</v>
      </c>
      <c r="L16" s="4">
        <f t="shared" si="0"/>
        <v>0</v>
      </c>
      <c r="M16" s="5" t="str">
        <f t="shared" si="2"/>
        <v>غير موجود</v>
      </c>
    </row>
    <row r="17" spans="1:13" ht="18" x14ac:dyDescent="0.25">
      <c r="A17" s="11">
        <f>SUBTOTAL(3,$B$5:B17)</f>
        <v>13</v>
      </c>
      <c r="B17" s="12">
        <v>724</v>
      </c>
      <c r="C17" s="12" t="s">
        <v>41</v>
      </c>
      <c r="D17" s="12" t="s">
        <v>14</v>
      </c>
      <c r="E17" s="12" t="s">
        <v>42</v>
      </c>
      <c r="F17" s="13" t="s">
        <v>43</v>
      </c>
      <c r="G17" s="14"/>
      <c r="H17" s="4">
        <f t="shared" si="1"/>
        <v>0</v>
      </c>
      <c r="I17" s="4">
        <f t="shared" si="0"/>
        <v>0</v>
      </c>
      <c r="J17" s="4">
        <f t="shared" si="0"/>
        <v>0</v>
      </c>
      <c r="K17" s="4">
        <f t="shared" si="0"/>
        <v>0</v>
      </c>
      <c r="L17" s="4">
        <f t="shared" si="0"/>
        <v>0</v>
      </c>
      <c r="M17" s="5" t="str">
        <f t="shared" si="2"/>
        <v>غير موجود</v>
      </c>
    </row>
    <row r="18" spans="1:13" ht="18" x14ac:dyDescent="0.25">
      <c r="A18" s="11">
        <f>SUBTOTAL(3,$B$5:B18)</f>
        <v>14</v>
      </c>
      <c r="B18" s="12">
        <v>713</v>
      </c>
      <c r="C18" s="12" t="s">
        <v>44</v>
      </c>
      <c r="D18" s="12" t="s">
        <v>8</v>
      </c>
      <c r="E18" s="12" t="s">
        <v>9</v>
      </c>
      <c r="F18" s="13" t="s">
        <v>45</v>
      </c>
      <c r="G18" s="14"/>
      <c r="H18" s="4">
        <f t="shared" si="1"/>
        <v>0</v>
      </c>
      <c r="I18" s="4">
        <f t="shared" si="0"/>
        <v>0</v>
      </c>
      <c r="J18" s="4">
        <f t="shared" si="0"/>
        <v>0</v>
      </c>
      <c r="K18" s="4">
        <f t="shared" si="0"/>
        <v>0</v>
      </c>
      <c r="L18" s="4">
        <f t="shared" si="0"/>
        <v>0</v>
      </c>
      <c r="M18" s="5" t="str">
        <f t="shared" si="2"/>
        <v>غير موجود</v>
      </c>
    </row>
    <row r="19" spans="1:13" ht="18" x14ac:dyDescent="0.25">
      <c r="A19" s="11">
        <f>SUBTOTAL(3,$B$5:B19)</f>
        <v>15</v>
      </c>
      <c r="B19" s="12">
        <v>796</v>
      </c>
      <c r="C19" s="12" t="s">
        <v>48</v>
      </c>
      <c r="D19" s="12" t="s">
        <v>32</v>
      </c>
      <c r="E19" s="12" t="s">
        <v>33</v>
      </c>
      <c r="F19" s="13" t="s">
        <v>49</v>
      </c>
      <c r="G19" s="14"/>
      <c r="H19" s="4">
        <f t="shared" si="1"/>
        <v>0</v>
      </c>
      <c r="I19" s="4">
        <f t="shared" si="0"/>
        <v>0</v>
      </c>
      <c r="J19" s="4">
        <f t="shared" si="0"/>
        <v>0</v>
      </c>
      <c r="K19" s="4">
        <f t="shared" si="0"/>
        <v>0</v>
      </c>
      <c r="L19" s="4">
        <f t="shared" si="0"/>
        <v>0</v>
      </c>
      <c r="M19" s="5" t="str">
        <f t="shared" si="2"/>
        <v>غير موجود</v>
      </c>
    </row>
    <row r="20" spans="1:13" ht="18" x14ac:dyDescent="0.25">
      <c r="A20" s="11">
        <f>SUBTOTAL(3,$B$5:B20)</f>
        <v>16</v>
      </c>
      <c r="B20" s="12">
        <v>857</v>
      </c>
      <c r="C20" s="12" t="s">
        <v>50</v>
      </c>
      <c r="D20" s="12" t="s">
        <v>20</v>
      </c>
      <c r="E20" s="12" t="s">
        <v>21</v>
      </c>
      <c r="F20" s="13" t="s">
        <v>51</v>
      </c>
      <c r="G20" s="14"/>
      <c r="H20" s="4">
        <f t="shared" si="1"/>
        <v>0</v>
      </c>
      <c r="I20" s="4">
        <f t="shared" si="0"/>
        <v>0</v>
      </c>
      <c r="J20" s="4">
        <f t="shared" si="0"/>
        <v>6</v>
      </c>
      <c r="K20" s="4">
        <f t="shared" si="0"/>
        <v>0</v>
      </c>
      <c r="L20" s="4">
        <f t="shared" si="0"/>
        <v>0</v>
      </c>
      <c r="M20" s="5" t="str">
        <f t="shared" si="2"/>
        <v>موجود</v>
      </c>
    </row>
    <row r="21" spans="1:13" ht="18" x14ac:dyDescent="0.25">
      <c r="A21" s="11">
        <f>SUBTOTAL(3,$B$5:B21)</f>
        <v>17</v>
      </c>
      <c r="B21" s="12">
        <v>714</v>
      </c>
      <c r="C21" s="12" t="s">
        <v>52</v>
      </c>
      <c r="D21" s="12" t="s">
        <v>53</v>
      </c>
      <c r="E21" s="12" t="s">
        <v>15</v>
      </c>
      <c r="F21" s="13" t="s">
        <v>54</v>
      </c>
      <c r="G21" s="14"/>
      <c r="H21" s="4">
        <f t="shared" si="1"/>
        <v>0</v>
      </c>
      <c r="I21" s="4">
        <f t="shared" si="1"/>
        <v>0</v>
      </c>
      <c r="J21" s="4">
        <f t="shared" si="1"/>
        <v>0</v>
      </c>
      <c r="K21" s="4">
        <f t="shared" si="1"/>
        <v>0</v>
      </c>
      <c r="L21" s="4">
        <f t="shared" si="1"/>
        <v>0</v>
      </c>
      <c r="M21" s="5" t="str">
        <f t="shared" si="2"/>
        <v>غير موجود</v>
      </c>
    </row>
  </sheetData>
  <autoFilter ref="A4:F21">
    <sortState ref="A5:F20">
      <sortCondition sortBy="cellColor" ref="D4:D21" dxfId="1"/>
    </sortState>
  </autoFilter>
  <conditionalFormatting sqref="B22:B1048576">
    <cfRule type="duplicateValues" dxfId="4" priority="2"/>
  </conditionalFormatting>
  <conditionalFormatting sqref="A5:F21">
    <cfRule type="expression" dxfId="0" priority="1">
      <formula>$M5="موجود"</formula>
    </cfRule>
  </conditionalFormatting>
  <pageMargins left="0.70866141732283472" right="0.70866141732283472" top="0.74803149606299213" bottom="0.74803149606299213" header="0.31496062992125984" footer="0.31496062992125984"/>
  <pageSetup orientation="portrait" verticalDpi="0" r:id="rId1"/>
  <headerFooter>
    <oddFooter>&amp;L&amp;"-,غامق"&amp;12التاريخ: &amp;D الساعة: &amp;T&amp;C&amp;"-,غامق"&amp;12صفحة &amp;P من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linkedCell="C3" r:id="rId5">
            <anchor moveWithCells="1">
              <from>
                <xdr:col>1</xdr:col>
                <xdr:colOff>552450</xdr:colOff>
                <xdr:row>1</xdr:row>
                <xdr:rowOff>28575</xdr:rowOff>
              </from>
              <to>
                <xdr:col>3</xdr:col>
                <xdr:colOff>762000</xdr:colOff>
                <xdr:row>2</xdr:row>
                <xdr:rowOff>142875</xdr:rowOff>
              </to>
            </anchor>
          </controlPr>
        </control>
      </mc:Choice>
      <mc:Fallback>
        <control shapeId="102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3:M21"/>
  <sheetViews>
    <sheetView rightToLeft="1" zoomScale="145" zoomScaleNormal="145" workbookViewId="0">
      <selection activeCell="C3" sqref="C3"/>
    </sheetView>
  </sheetViews>
  <sheetFormatPr defaultRowHeight="14.25" x14ac:dyDescent="0.2"/>
  <cols>
    <col min="1" max="1" width="6.5" style="1" bestFit="1" customWidth="1"/>
    <col min="2" max="2" width="11.5" style="1" bestFit="1" customWidth="1"/>
    <col min="3" max="3" width="15.75" style="1" bestFit="1" customWidth="1"/>
    <col min="4" max="4" width="13.875" style="1" bestFit="1" customWidth="1"/>
    <col min="5" max="5" width="9" style="1"/>
    <col min="6" max="6" width="10.5" style="2" customWidth="1"/>
    <col min="7" max="7" width="10.5" style="3" customWidth="1"/>
    <col min="8" max="16384" width="9" style="5"/>
  </cols>
  <sheetData>
    <row r="3" spans="1:7" x14ac:dyDescent="0.2">
      <c r="C3" s="15"/>
    </row>
    <row r="4" spans="1:7" ht="21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8"/>
    </row>
    <row r="5" spans="1:7" ht="18" x14ac:dyDescent="0.25">
      <c r="A5" s="11">
        <f>SUBTOTAL(3,$B$5:B5)</f>
        <v>1</v>
      </c>
      <c r="B5" s="12">
        <v>498</v>
      </c>
      <c r="C5" s="12" t="s">
        <v>7</v>
      </c>
      <c r="D5" s="12" t="s">
        <v>8</v>
      </c>
      <c r="E5" s="12" t="s">
        <v>9</v>
      </c>
      <c r="F5" s="13" t="s">
        <v>10</v>
      </c>
      <c r="G5" s="14"/>
    </row>
    <row r="6" spans="1:7" ht="18" x14ac:dyDescent="0.25">
      <c r="A6" s="11">
        <f>SUBTOTAL(3,$B$5:B6)</f>
        <v>2</v>
      </c>
      <c r="B6" s="12">
        <v>829</v>
      </c>
      <c r="C6" s="12" t="s">
        <v>11</v>
      </c>
      <c r="D6" s="12" t="s">
        <v>8</v>
      </c>
      <c r="E6" s="12" t="s">
        <v>9</v>
      </c>
      <c r="F6" s="13" t="s">
        <v>12</v>
      </c>
      <c r="G6" s="14"/>
    </row>
    <row r="7" spans="1:7" ht="18" x14ac:dyDescent="0.25">
      <c r="A7" s="11">
        <f>SUBTOTAL(3,$B$5:B7)</f>
        <v>3</v>
      </c>
      <c r="B7" s="12">
        <v>110</v>
      </c>
      <c r="C7" s="12" t="s">
        <v>13</v>
      </c>
      <c r="D7" s="12" t="s">
        <v>14</v>
      </c>
      <c r="E7" s="12" t="s">
        <v>15</v>
      </c>
      <c r="F7" s="13" t="s">
        <v>16</v>
      </c>
      <c r="G7" s="14"/>
    </row>
    <row r="8" spans="1:7" ht="18.75" customHeight="1" x14ac:dyDescent="0.25">
      <c r="A8" s="11">
        <f>SUBTOTAL(3,$B$5:B8)</f>
        <v>4</v>
      </c>
      <c r="B8" s="12">
        <v>258</v>
      </c>
      <c r="C8" s="12" t="s">
        <v>17</v>
      </c>
      <c r="D8" s="12" t="s">
        <v>14</v>
      </c>
      <c r="E8" s="12" t="s">
        <v>9</v>
      </c>
      <c r="F8" s="13" t="s">
        <v>18</v>
      </c>
      <c r="G8" s="14"/>
    </row>
    <row r="9" spans="1:7" ht="18" x14ac:dyDescent="0.25">
      <c r="A9" s="11">
        <f>SUBTOTAL(3,$B$5:B9)</f>
        <v>5</v>
      </c>
      <c r="B9" s="12">
        <v>328</v>
      </c>
      <c r="C9" s="12" t="s">
        <v>19</v>
      </c>
      <c r="D9" s="12" t="s">
        <v>20</v>
      </c>
      <c r="E9" s="12" t="s">
        <v>21</v>
      </c>
      <c r="F9" s="13" t="s">
        <v>22</v>
      </c>
      <c r="G9" s="14"/>
    </row>
    <row r="10" spans="1:7" ht="18" x14ac:dyDescent="0.25">
      <c r="A10" s="11">
        <f>SUBTOTAL(3,$B$5:B10)</f>
        <v>6</v>
      </c>
      <c r="B10" s="12">
        <v>369</v>
      </c>
      <c r="C10" s="12" t="s">
        <v>23</v>
      </c>
      <c r="D10" s="12" t="s">
        <v>24</v>
      </c>
      <c r="E10" s="12" t="s">
        <v>15</v>
      </c>
      <c r="F10" s="13" t="s">
        <v>25</v>
      </c>
      <c r="G10" s="14"/>
    </row>
    <row r="11" spans="1:7" ht="18" x14ac:dyDescent="0.25">
      <c r="A11" s="11">
        <f>SUBTOTAL(3,$B$5:B11)</f>
        <v>7</v>
      </c>
      <c r="B11" s="12">
        <v>375</v>
      </c>
      <c r="C11" s="12" t="s">
        <v>26</v>
      </c>
      <c r="D11" s="12" t="s">
        <v>14</v>
      </c>
      <c r="E11" s="12" t="s">
        <v>27</v>
      </c>
      <c r="F11" s="13" t="s">
        <v>28</v>
      </c>
      <c r="G11" s="14"/>
    </row>
    <row r="12" spans="1:7" ht="18" x14ac:dyDescent="0.25">
      <c r="A12" s="11">
        <f>SUBTOTAL(3,$B$5:B12)</f>
        <v>8</v>
      </c>
      <c r="B12" s="12">
        <v>778</v>
      </c>
      <c r="C12" s="12" t="s">
        <v>29</v>
      </c>
      <c r="D12" s="12" t="s">
        <v>24</v>
      </c>
      <c r="E12" s="12" t="s">
        <v>27</v>
      </c>
      <c r="F12" s="13" t="s">
        <v>30</v>
      </c>
      <c r="G12" s="14"/>
    </row>
    <row r="13" spans="1:7" ht="18" x14ac:dyDescent="0.25">
      <c r="A13" s="11">
        <f>SUBTOTAL(3,$B$5:B13)</f>
        <v>9</v>
      </c>
      <c r="B13" s="12">
        <v>826</v>
      </c>
      <c r="C13" s="12" t="s">
        <v>31</v>
      </c>
      <c r="D13" s="12" t="s">
        <v>32</v>
      </c>
      <c r="E13" s="12" t="s">
        <v>33</v>
      </c>
      <c r="F13" s="13" t="s">
        <v>34</v>
      </c>
      <c r="G13" s="14"/>
    </row>
    <row r="14" spans="1:7" ht="18" x14ac:dyDescent="0.25">
      <c r="A14" s="11">
        <f>SUBTOTAL(3,$B$5:B14)</f>
        <v>10</v>
      </c>
      <c r="B14" s="12">
        <v>794</v>
      </c>
      <c r="C14" s="12" t="s">
        <v>35</v>
      </c>
      <c r="D14" s="12" t="s">
        <v>20</v>
      </c>
      <c r="E14" s="12" t="s">
        <v>21</v>
      </c>
      <c r="F14" s="13" t="s">
        <v>36</v>
      </c>
      <c r="G14" s="14"/>
    </row>
    <row r="15" spans="1:7" ht="18" x14ac:dyDescent="0.25">
      <c r="A15" s="11">
        <f>SUBTOTAL(3,$B$5:B15)</f>
        <v>11</v>
      </c>
      <c r="B15" s="12">
        <v>705</v>
      </c>
      <c r="C15" s="12" t="s">
        <v>37</v>
      </c>
      <c r="D15" s="12" t="s">
        <v>38</v>
      </c>
      <c r="E15" s="12" t="s">
        <v>39</v>
      </c>
      <c r="F15" s="13" t="s">
        <v>40</v>
      </c>
      <c r="G15" s="14"/>
    </row>
    <row r="16" spans="1:7" ht="18" x14ac:dyDescent="0.25">
      <c r="A16" s="11">
        <f>SUBTOTAL(3,$B$5:B16)</f>
        <v>12</v>
      </c>
      <c r="B16" s="12">
        <v>724</v>
      </c>
      <c r="C16" s="12" t="s">
        <v>41</v>
      </c>
      <c r="D16" s="12" t="s">
        <v>14</v>
      </c>
      <c r="E16" s="12" t="s">
        <v>42</v>
      </c>
      <c r="F16" s="13" t="s">
        <v>43</v>
      </c>
      <c r="G16" s="14"/>
    </row>
    <row r="17" spans="1:7" ht="18" x14ac:dyDescent="0.25">
      <c r="A17" s="11">
        <f>SUBTOTAL(3,$B$5:B17)</f>
        <v>13</v>
      </c>
      <c r="B17" s="12">
        <v>713</v>
      </c>
      <c r="C17" s="12" t="s">
        <v>44</v>
      </c>
      <c r="D17" s="12" t="s">
        <v>8</v>
      </c>
      <c r="E17" s="12" t="s">
        <v>9</v>
      </c>
      <c r="F17" s="13" t="s">
        <v>45</v>
      </c>
      <c r="G17" s="14"/>
    </row>
    <row r="18" spans="1:7" ht="18" x14ac:dyDescent="0.25">
      <c r="A18" s="11">
        <f>SUBTOTAL(3,$B$5:B18)</f>
        <v>14</v>
      </c>
      <c r="B18" s="12">
        <v>830</v>
      </c>
      <c r="C18" s="12" t="s">
        <v>46</v>
      </c>
      <c r="D18" s="12" t="s">
        <v>24</v>
      </c>
      <c r="E18" s="12" t="s">
        <v>27</v>
      </c>
      <c r="F18" s="13" t="s">
        <v>47</v>
      </c>
      <c r="G18" s="14"/>
    </row>
    <row r="19" spans="1:7" ht="18" x14ac:dyDescent="0.25">
      <c r="A19" s="11">
        <f>SUBTOTAL(3,$B$5:B19)</f>
        <v>15</v>
      </c>
      <c r="B19" s="12">
        <v>796</v>
      </c>
      <c r="C19" s="12" t="s">
        <v>48</v>
      </c>
      <c r="D19" s="12" t="s">
        <v>32</v>
      </c>
      <c r="E19" s="12" t="s">
        <v>33</v>
      </c>
      <c r="F19" s="13" t="s">
        <v>49</v>
      </c>
      <c r="G19" s="14"/>
    </row>
    <row r="20" spans="1:7" ht="18" x14ac:dyDescent="0.25">
      <c r="A20" s="11">
        <f>SUBTOTAL(3,$B$5:B20)</f>
        <v>16</v>
      </c>
      <c r="B20" s="12">
        <v>857</v>
      </c>
      <c r="C20" s="12" t="s">
        <v>50</v>
      </c>
      <c r="D20" s="12" t="s">
        <v>20</v>
      </c>
      <c r="E20" s="12" t="s">
        <v>21</v>
      </c>
      <c r="F20" s="13" t="s">
        <v>51</v>
      </c>
      <c r="G20" s="14"/>
    </row>
    <row r="21" spans="1:7" ht="18" x14ac:dyDescent="0.25">
      <c r="A21" s="11">
        <f>SUBTOTAL(3,$B$5:B21)</f>
        <v>17</v>
      </c>
      <c r="B21" s="12">
        <v>714</v>
      </c>
      <c r="C21" s="12" t="s">
        <v>52</v>
      </c>
      <c r="D21" s="12" t="s">
        <v>53</v>
      </c>
      <c r="E21" s="12" t="s">
        <v>15</v>
      </c>
      <c r="F21" s="13" t="s">
        <v>54</v>
      </c>
      <c r="G21" s="14"/>
    </row>
  </sheetData>
  <conditionalFormatting sqref="B22:B1048576">
    <cfRule type="duplicateValues" dxfId="3" priority="1"/>
  </conditionalFormatting>
  <conditionalFormatting sqref="A5:F21">
    <cfRule type="expression" dxfId="2" priority="2">
      <formula>#REF!="موجود"</formula>
    </cfRule>
  </conditionalFormatting>
  <pageMargins left="0.70866141732283472" right="0.70866141732283472" top="0.74803149606299213" bottom="0.74803149606299213" header="0.31496062992125984" footer="0.31496062992125984"/>
  <pageSetup orientation="portrait" verticalDpi="0" r:id="rId1"/>
  <headerFooter>
    <oddFooter>&amp;L&amp;"-,غامق"&amp;12التاريخ: &amp;D الساعة: &amp;T&amp;C&amp;"-,غامق"&amp;12صفحة &amp;P من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جاهز</vt:lpstr>
      <vt:lpstr>للتطبيق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dcterms:created xsi:type="dcterms:W3CDTF">2021-01-09T06:49:37Z</dcterms:created>
  <dcterms:modified xsi:type="dcterms:W3CDTF">2021-01-10T04:26:55Z</dcterms:modified>
</cp:coreProperties>
</file>