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كشف بالعقود" sheetId="1" r:id="rId1"/>
    <sheet name="Sheet1" sheetId="2" r:id="rId2"/>
    <sheet name="Sheet2" sheetId="3" r:id="rId3"/>
    <sheet name="Sheet3" sheetId="4" r:id="rId4"/>
  </sheets>
  <calcPr calcId="152511"/>
</workbook>
</file>

<file path=xl/calcChain.xml><?xml version="1.0" encoding="utf-8"?>
<calcChain xmlns="http://schemas.openxmlformats.org/spreadsheetml/2006/main">
  <c r="C5" i="3" l="1"/>
  <c r="C6" i="3"/>
  <c r="C4" i="3"/>
  <c r="D14" i="2" l="1"/>
  <c r="O2" i="2" s="1"/>
  <c r="O4" i="2" s="1"/>
  <c r="F3" i="1" l="1"/>
  <c r="G3" i="1" s="1"/>
  <c r="F4" i="1"/>
  <c r="G4" i="1" s="1"/>
  <c r="P3" i="1"/>
  <c r="Q3" i="1"/>
  <c r="R3" i="1"/>
  <c r="S3" i="1"/>
  <c r="P4" i="1"/>
  <c r="Q4" i="1"/>
  <c r="R4" i="1"/>
  <c r="S4" i="1"/>
  <c r="S2" i="1"/>
  <c r="AA2" i="1" s="1"/>
  <c r="R2" i="1"/>
  <c r="Q2" i="1"/>
  <c r="P2" i="1"/>
  <c r="X3" i="1"/>
  <c r="Y3" i="1"/>
  <c r="Z3" i="1"/>
  <c r="AA3" i="1"/>
  <c r="X4" i="1"/>
  <c r="Y4" i="1"/>
  <c r="Z4" i="1"/>
  <c r="AA4" i="1"/>
  <c r="G2" i="1"/>
  <c r="F2" i="1"/>
  <c r="Y2" i="1"/>
  <c r="Z2" i="1"/>
  <c r="X2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<sst xmlns="http://schemas.openxmlformats.org/spreadsheetml/2006/main" count="21" uniqueCount="21">
  <si>
    <t>م</t>
  </si>
  <si>
    <t>رقم العقد</t>
  </si>
  <si>
    <t xml:space="preserve">اسم العميل </t>
  </si>
  <si>
    <t>قيمة العقد</t>
  </si>
  <si>
    <t>تاريخ العقد</t>
  </si>
  <si>
    <t>نسب دفع العقد</t>
  </si>
  <si>
    <t xml:space="preserve">قيمة دفعات العقد </t>
  </si>
  <si>
    <t xml:space="preserve">تاريخ سداد الدفعات </t>
  </si>
  <si>
    <t>1/2020</t>
  </si>
  <si>
    <t>2/2020</t>
  </si>
  <si>
    <t>3/2020</t>
  </si>
  <si>
    <t xml:space="preserve">حسام محمد فتحى </t>
  </si>
  <si>
    <t xml:space="preserve">احمد حسام محمد فتحى </t>
  </si>
  <si>
    <t xml:space="preserve">مهاب حسام محمد فتحى </t>
  </si>
  <si>
    <t xml:space="preserve">قيمة الدفعات المسددة </t>
  </si>
  <si>
    <t xml:space="preserve">الرصيد </t>
  </si>
  <si>
    <t xml:space="preserve">الرصيد المتبقى </t>
  </si>
  <si>
    <t xml:space="preserve">القيمة المدفوعة </t>
  </si>
  <si>
    <t>عصام</t>
  </si>
  <si>
    <t>مهند</t>
  </si>
  <si>
    <t>سمير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</si>
</sst>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0" fillId="0" borderId="0" xfId="0" applyNumberFormat="1"/>
    <xf numFmtId="9" fontId="0" fillId="0" borderId="0" xfId="1" applyFont="1"/>
    <xf numFmtId="9" fontId="0" fillId="0" borderId="0" xfId="0" applyNumberFormat="1"/>
    <xf numFmtId="9" fontId="0" fillId="0" borderId="0" xfId="1" applyNumberFormat="1" applyFont="1"/>
    <xf numFmtId="9" fontId="0" fillId="0" borderId="0" xfId="0" applyNumberFormat="1" applyAlignment="1">
      <alignment horizontal="center"/>
    </xf>
    <xf numFmtId="0" fontId="3" fillId="0" borderId="0" xfId="0" applyFont="1"/>
    <xf numFmtId="9" fontId="2" fillId="0" borderId="2" xfId="1" applyFont="1" applyBorder="1" applyAlignment="1">
      <alignment horizontal="center"/>
    </xf>
    <xf numFmtId="9" fontId="2" fillId="0" borderId="3" xfId="1" applyFont="1" applyBorder="1" applyAlignment="1">
      <alignment horizontal="center"/>
    </xf>
    <xf numFmtId="9" fontId="2" fillId="0" borderId="4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</c:dPt>
          <c:val>
            <c:numRef>
              <c:f>Sheet1!$M$2:$M$6</c:f>
              <c:numCache>
                <c:formatCode>General</c:formatCode>
                <c:ptCount val="5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25</c:v>
                </c:pt>
                <c:pt idx="4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pieChart>
        <c:varyColors val="1"/>
        <c:ser>
          <c:idx val="1"/>
          <c:order val="1"/>
          <c:dPt>
            <c:idx val="0"/>
            <c:bubble3D val="0"/>
            <c:spPr>
              <a:noFill/>
              <a:ln w="3175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tx1"/>
                </a:solidFill>
              </a:ln>
              <a:effectLst/>
            </c:spPr>
          </c:dPt>
          <c:dPt>
            <c:idx val="2"/>
            <c:bubble3D val="0"/>
            <c:spPr>
              <a:noFill/>
              <a:ln w="0">
                <a:solidFill>
                  <a:schemeClr val="lt1"/>
                </a:solidFill>
              </a:ln>
              <a:effectLst/>
            </c:spPr>
          </c:dPt>
          <c:val>
            <c:numRef>
              <c:f>Sheet1!$O$2:$O$4</c:f>
              <c:numCache>
                <c:formatCode>0%</c:formatCode>
                <c:ptCount val="3"/>
                <c:pt idx="0">
                  <c:v>0.41249999999999998</c:v>
                </c:pt>
                <c:pt idx="1">
                  <c:v>0.01</c:v>
                </c:pt>
                <c:pt idx="2">
                  <c:v>1.5774999999999999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7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8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9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val>
            <c:numLit>
              <c:formatCode>General</c:formatCode>
              <c:ptCount val="2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doughnutChart>
        <c:varyColors val="1"/>
        <c:ser>
          <c:idx val="1"/>
          <c:order val="1"/>
          <c:tx>
            <c:strRef>
              <c:f>Sheet2!$A$4</c:f>
              <c:strCache>
                <c:ptCount val="1"/>
                <c:pt idx="0">
                  <c:v>عصام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bg1">
                  <a:alpha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val>
            <c:numRef>
              <c:f>Sheet2!$B$4:$C$4</c:f>
              <c:numCache>
                <c:formatCode>0%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rgbClr val="FF0000"/>
            </a:solidFill>
          </c:spPr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8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9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val>
            <c:numLit>
              <c:formatCode>General</c:formatCode>
              <c:ptCount val="2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doughnutChart>
        <c:varyColors val="1"/>
        <c:ser>
          <c:idx val="1"/>
          <c:order val="1"/>
          <c:tx>
            <c:strRef>
              <c:f>Sheet2!$A$5</c:f>
              <c:strCache>
                <c:ptCount val="1"/>
                <c:pt idx="0">
                  <c:v>مهند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bg1">
                  <a:alpha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val>
            <c:numRef>
              <c:f>Sheet2!$B$5:$C$5</c:f>
              <c:numCache>
                <c:formatCode>0%</c:formatCode>
                <c:ptCount val="2"/>
                <c:pt idx="0">
                  <c:v>0.8</c:v>
                </c:pt>
                <c:pt idx="1">
                  <c:v>0.19999999999999996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accent3"/>
            </a:solidFill>
          </c:spPr>
          <c:dPt>
            <c:idx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7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8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9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val>
            <c:numLit>
              <c:formatCode>General</c:formatCode>
              <c:ptCount val="2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doughnutChart>
        <c:varyColors val="1"/>
        <c:ser>
          <c:idx val="1"/>
          <c:order val="1"/>
          <c:tx>
            <c:strRef>
              <c:f>Sheet2!$A$6</c:f>
              <c:strCache>
                <c:ptCount val="1"/>
                <c:pt idx="0">
                  <c:v>سمير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bg1">
                  <a:alpha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val>
            <c:numRef>
              <c:f>Sheet2!$B$6:$C$6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5</xdr:row>
      <xdr:rowOff>157162</xdr:rowOff>
    </xdr:from>
    <xdr:to>
      <xdr:col>12</xdr:col>
      <xdr:colOff>238125</xdr:colOff>
      <xdr:row>17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111918</xdr:rowOff>
    </xdr:from>
    <xdr:to>
      <xdr:col>4</xdr:col>
      <xdr:colOff>261600</xdr:colOff>
      <xdr:row>18</xdr:row>
      <xdr:rowOff>17418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271463</xdr:colOff>
      <xdr:row>9</xdr:row>
      <xdr:rowOff>111918</xdr:rowOff>
    </xdr:from>
    <xdr:to>
      <xdr:col>8</xdr:col>
      <xdr:colOff>533063</xdr:colOff>
      <xdr:row>18</xdr:row>
      <xdr:rowOff>17418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552450</xdr:colOff>
      <xdr:row>9</xdr:row>
      <xdr:rowOff>111918</xdr:rowOff>
    </xdr:from>
    <xdr:to>
      <xdr:col>13</xdr:col>
      <xdr:colOff>204450</xdr:colOff>
      <xdr:row>18</xdr:row>
      <xdr:rowOff>17418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114300</xdr:colOff>
      <xdr:row>13</xdr:row>
      <xdr:rowOff>9525</xdr:rowOff>
    </xdr:from>
    <xdr:to>
      <xdr:col>7</xdr:col>
      <xdr:colOff>104775</xdr:colOff>
      <xdr:row>14</xdr:row>
      <xdr:rowOff>123825</xdr:rowOff>
    </xdr:to>
    <xdr:sp macro="" textlink="$B$5">
      <xdr:nvSpPr>
        <xdr:cNvPr id="4" name="TextBox 3"/>
        <xdr:cNvSpPr txBox="1"/>
      </xdr:nvSpPr>
      <xdr:spPr>
        <a:xfrm>
          <a:off x="3771900" y="2486025"/>
          <a:ext cx="6000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5756CD8C-B2AF-4AF0-B445-C8325F0C44B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80%</a:t>
          </a:fld>
          <a:endParaRPr lang="en-US" sz="1100"/>
        </a:p>
      </xdr:txBody>
    </xdr:sp>
    <xdr:clientData/>
  </xdr:twoCellAnchor>
  <xdr:twoCellAnchor>
    <xdr:from>
      <xdr:col>10</xdr:col>
      <xdr:colOff>381000</xdr:colOff>
      <xdr:row>13</xdr:row>
      <xdr:rowOff>38100</xdr:rowOff>
    </xdr:from>
    <xdr:to>
      <xdr:col>11</xdr:col>
      <xdr:colOff>400050</xdr:colOff>
      <xdr:row>14</xdr:row>
      <xdr:rowOff>133350</xdr:rowOff>
    </xdr:to>
    <xdr:sp macro="" textlink="$B$6">
      <xdr:nvSpPr>
        <xdr:cNvPr id="7" name="TextBox 6"/>
        <xdr:cNvSpPr txBox="1"/>
      </xdr:nvSpPr>
      <xdr:spPr>
        <a:xfrm>
          <a:off x="6477000" y="2514600"/>
          <a:ext cx="62865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4E877B84-4476-41C9-B116-A47542813C9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100%</a:t>
          </a:fld>
          <a:endParaRPr lang="en-US" sz="11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0.39864</cdr:x>
      <cdr:y>0.38953</cdr:y>
    </cdr:from>
    <cdr:to>
      <cdr:x>0.60678</cdr:x>
      <cdr:y>0.60707</cdr:y>
    </cdr:to>
    <cdr:sp macro="" textlink="Sheet2!$B$4">
      <cdr:nvSpPr>
        <cdr:cNvPr id="2" name="TextBox 1"/>
        <cdr:cNvSpPr txBox="1"/>
      </cdr:nvSpPr>
      <cdr:spPr>
        <a:xfrm xmlns:a="http://schemas.openxmlformats.org/drawingml/2006/main">
          <a:off x="1076325" y="631032"/>
          <a:ext cx="56197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11CE1D2-665E-4DBF-BE24-746FA7C42783}" type="TxLink">
            <a:rPr lang="en-US" sz="16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20%</a:t>
          </a:fld>
          <a:endParaRPr lang="en-US" sz="16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rightToLeft="1" workbookViewId="0">
      <selection activeCell="D4" sqref="D4"/>
    </sheetView>
  </sheetViews>
  <sheetFormatPr defaultRowHeight="15" x14ac:dyDescent="0.25"/>
  <cols>
    <col min="1" max="1" width="6.42578125" style="1" customWidth="1"/>
    <col min="2" max="2" width="13.140625" style="5" bestFit="1" customWidth="1"/>
    <col min="3" max="3" width="12.140625" style="3" customWidth="1"/>
    <col min="4" max="4" width="20.7109375" style="1" customWidth="1"/>
    <col min="5" max="7" width="14.28515625" style="1" customWidth="1"/>
    <col min="8" max="10" width="12" style="11" customWidth="1"/>
    <col min="11" max="11" width="10.7109375" style="11" customWidth="1"/>
    <col min="12" max="13" width="8.7109375" style="6" customWidth="1"/>
    <col min="14" max="14" width="8.5703125" style="6" customWidth="1"/>
    <col min="15" max="15" width="9.140625" style="6"/>
    <col min="16" max="19" width="9.140625" style="1"/>
  </cols>
  <sheetData>
    <row r="1" spans="1:27" s="2" customFormat="1" ht="18.75" x14ac:dyDescent="0.3">
      <c r="A1" s="7" t="s">
        <v>0</v>
      </c>
      <c r="B1" s="8" t="s">
        <v>4</v>
      </c>
      <c r="C1" s="9" t="s">
        <v>1</v>
      </c>
      <c r="D1" s="7" t="s">
        <v>2</v>
      </c>
      <c r="E1" s="7" t="s">
        <v>3</v>
      </c>
      <c r="F1" s="10" t="s">
        <v>17</v>
      </c>
      <c r="G1" s="10" t="s">
        <v>16</v>
      </c>
      <c r="H1" s="23" t="s">
        <v>7</v>
      </c>
      <c r="I1" s="24"/>
      <c r="J1" s="24"/>
      <c r="K1" s="25"/>
      <c r="L1" s="17" t="s">
        <v>5</v>
      </c>
      <c r="M1" s="18"/>
      <c r="N1" s="18"/>
      <c r="O1" s="19"/>
      <c r="P1" s="20" t="s">
        <v>6</v>
      </c>
      <c r="Q1" s="21"/>
      <c r="R1" s="21"/>
      <c r="S1" s="22"/>
      <c r="T1" s="20" t="s">
        <v>14</v>
      </c>
      <c r="U1" s="21"/>
      <c r="V1" s="21"/>
      <c r="W1" s="22"/>
      <c r="X1" s="20" t="s">
        <v>15</v>
      </c>
      <c r="Y1" s="21"/>
      <c r="Z1" s="21"/>
      <c r="AA1" s="22"/>
    </row>
    <row r="2" spans="1:27" x14ac:dyDescent="0.25">
      <c r="A2" s="1">
        <v>1</v>
      </c>
      <c r="B2" s="5">
        <v>43831</v>
      </c>
      <c r="C2" s="4" t="s">
        <v>8</v>
      </c>
      <c r="D2" s="1" t="s">
        <v>11</v>
      </c>
      <c r="E2" s="1">
        <v>1000</v>
      </c>
      <c r="F2" s="1">
        <f>T2+U2+V2+W2</f>
        <v>100</v>
      </c>
      <c r="G2" s="1">
        <f>E2-F2</f>
        <v>900</v>
      </c>
      <c r="H2" s="5">
        <v>43845</v>
      </c>
      <c r="I2" s="5">
        <v>43876</v>
      </c>
      <c r="J2" s="5">
        <v>43905</v>
      </c>
      <c r="K2" s="5">
        <v>43936</v>
      </c>
      <c r="L2" s="6">
        <v>0.1</v>
      </c>
      <c r="M2" s="6">
        <v>0.2</v>
      </c>
      <c r="N2" s="6">
        <v>0.2</v>
      </c>
      <c r="O2" s="6">
        <v>0.5</v>
      </c>
      <c r="P2" s="1">
        <f>E2*L2</f>
        <v>100</v>
      </c>
      <c r="Q2" s="1">
        <f>E2*M2</f>
        <v>200</v>
      </c>
      <c r="R2" s="1">
        <f>E2*N2</f>
        <v>200</v>
      </c>
      <c r="S2" s="1">
        <f>E2*O2</f>
        <v>500</v>
      </c>
      <c r="T2">
        <v>100</v>
      </c>
      <c r="X2">
        <f>P2-T2</f>
        <v>0</v>
      </c>
      <c r="Y2">
        <f>Q2-U2</f>
        <v>200</v>
      </c>
      <c r="Z2">
        <f>R2-V2</f>
        <v>200</v>
      </c>
      <c r="AA2">
        <f>S2-W2</f>
        <v>500</v>
      </c>
    </row>
    <row r="3" spans="1:27" x14ac:dyDescent="0.25">
      <c r="A3" s="1">
        <f>A2+1</f>
        <v>2</v>
      </c>
      <c r="B3" s="5">
        <v>43862</v>
      </c>
      <c r="C3" s="4" t="s">
        <v>9</v>
      </c>
      <c r="D3" s="1" t="s">
        <v>12</v>
      </c>
      <c r="E3" s="1">
        <v>2000</v>
      </c>
      <c r="F3" s="1">
        <f t="shared" ref="F3:F4" si="0">T3+U3+V3+W3</f>
        <v>0</v>
      </c>
      <c r="G3" s="1">
        <f t="shared" ref="G3:G4" si="1">E3-F3</f>
        <v>2000</v>
      </c>
      <c r="H3" s="5">
        <v>43876</v>
      </c>
      <c r="I3" s="5">
        <v>43905</v>
      </c>
      <c r="J3" s="5">
        <v>43936</v>
      </c>
      <c r="K3" s="5">
        <v>43966</v>
      </c>
      <c r="L3" s="6">
        <v>0.1</v>
      </c>
      <c r="M3" s="6">
        <v>0.2</v>
      </c>
      <c r="N3" s="6">
        <v>0.2</v>
      </c>
      <c r="O3" s="6">
        <v>0.5</v>
      </c>
      <c r="P3" s="1">
        <f t="shared" ref="P3:P4" si="2">E3*L3</f>
        <v>200</v>
      </c>
      <c r="Q3" s="1">
        <f t="shared" ref="Q3:Q4" si="3">E3*M3</f>
        <v>400</v>
      </c>
      <c r="R3" s="1">
        <f t="shared" ref="R3:R4" si="4">E3*N3</f>
        <v>400</v>
      </c>
      <c r="S3" s="1">
        <f t="shared" ref="S3:S4" si="5">E3*O3</f>
        <v>1000</v>
      </c>
      <c r="X3">
        <f t="shared" ref="X3:X4" si="6">P3-T3</f>
        <v>200</v>
      </c>
      <c r="Y3">
        <f t="shared" ref="Y3:Y4" si="7">Q3-U3</f>
        <v>400</v>
      </c>
      <c r="Z3">
        <f t="shared" ref="Z3:Z4" si="8">R3-V3</f>
        <v>400</v>
      </c>
      <c r="AA3">
        <f t="shared" ref="AA3:AA4" si="9">S3-W3</f>
        <v>1000</v>
      </c>
    </row>
    <row r="4" spans="1:27" x14ac:dyDescent="0.25">
      <c r="A4" s="1">
        <f t="shared" ref="A4:A24" si="10">A3+1</f>
        <v>3</v>
      </c>
      <c r="B4" s="5">
        <v>43891</v>
      </c>
      <c r="C4" s="4" t="s">
        <v>10</v>
      </c>
      <c r="D4" s="1" t="s">
        <v>13</v>
      </c>
      <c r="E4" s="1">
        <v>3000</v>
      </c>
      <c r="F4" s="1">
        <f t="shared" si="0"/>
        <v>0</v>
      </c>
      <c r="G4" s="1">
        <f t="shared" si="1"/>
        <v>3000</v>
      </c>
      <c r="H4" s="5">
        <v>43905</v>
      </c>
      <c r="I4" s="5">
        <v>43936</v>
      </c>
      <c r="J4" s="5">
        <v>43966</v>
      </c>
      <c r="K4" s="5">
        <v>43997</v>
      </c>
      <c r="L4" s="6">
        <v>0.1</v>
      </c>
      <c r="M4" s="6">
        <v>0.2</v>
      </c>
      <c r="N4" s="6">
        <v>0.2</v>
      </c>
      <c r="O4" s="6">
        <v>0.5</v>
      </c>
      <c r="P4" s="1">
        <f t="shared" si="2"/>
        <v>300</v>
      </c>
      <c r="Q4" s="1">
        <f t="shared" si="3"/>
        <v>600</v>
      </c>
      <c r="R4" s="1">
        <f t="shared" si="4"/>
        <v>600</v>
      </c>
      <c r="S4" s="1">
        <f t="shared" si="5"/>
        <v>1500</v>
      </c>
      <c r="X4">
        <f t="shared" si="6"/>
        <v>300</v>
      </c>
      <c r="Y4">
        <f t="shared" si="7"/>
        <v>600</v>
      </c>
      <c r="Z4">
        <f t="shared" si="8"/>
        <v>600</v>
      </c>
      <c r="AA4">
        <f t="shared" si="9"/>
        <v>1500</v>
      </c>
    </row>
    <row r="5" spans="1:27" x14ac:dyDescent="0.25">
      <c r="A5" s="1">
        <f t="shared" si="10"/>
        <v>4</v>
      </c>
    </row>
    <row r="6" spans="1:27" x14ac:dyDescent="0.25">
      <c r="A6" s="1">
        <f t="shared" si="10"/>
        <v>5</v>
      </c>
    </row>
    <row r="7" spans="1:27" x14ac:dyDescent="0.25">
      <c r="A7" s="1">
        <f t="shared" si="10"/>
        <v>6</v>
      </c>
    </row>
    <row r="8" spans="1:27" x14ac:dyDescent="0.25">
      <c r="A8" s="1">
        <f t="shared" si="10"/>
        <v>7</v>
      </c>
    </row>
    <row r="9" spans="1:27" x14ac:dyDescent="0.25">
      <c r="A9" s="1">
        <f t="shared" si="10"/>
        <v>8</v>
      </c>
    </row>
    <row r="10" spans="1:27" x14ac:dyDescent="0.25">
      <c r="A10" s="1">
        <f t="shared" si="10"/>
        <v>9</v>
      </c>
    </row>
    <row r="11" spans="1:27" x14ac:dyDescent="0.25">
      <c r="A11" s="1">
        <f t="shared" si="10"/>
        <v>10</v>
      </c>
    </row>
    <row r="12" spans="1:27" x14ac:dyDescent="0.25">
      <c r="A12" s="1">
        <f t="shared" si="10"/>
        <v>11</v>
      </c>
    </row>
    <row r="13" spans="1:27" x14ac:dyDescent="0.25">
      <c r="A13" s="1">
        <f t="shared" si="10"/>
        <v>12</v>
      </c>
    </row>
    <row r="14" spans="1:27" x14ac:dyDescent="0.25">
      <c r="A14" s="1">
        <f t="shared" si="10"/>
        <v>13</v>
      </c>
    </row>
    <row r="15" spans="1:27" x14ac:dyDescent="0.25">
      <c r="A15" s="1">
        <f t="shared" si="10"/>
        <v>14</v>
      </c>
    </row>
    <row r="16" spans="1:27" x14ac:dyDescent="0.25">
      <c r="A16" s="1">
        <f t="shared" si="10"/>
        <v>15</v>
      </c>
    </row>
    <row r="17" spans="1:1" x14ac:dyDescent="0.25">
      <c r="A17" s="1">
        <f t="shared" si="10"/>
        <v>16</v>
      </c>
    </row>
    <row r="18" spans="1:1" x14ac:dyDescent="0.25">
      <c r="A18" s="1">
        <f t="shared" si="10"/>
        <v>17</v>
      </c>
    </row>
    <row r="19" spans="1:1" x14ac:dyDescent="0.25">
      <c r="A19" s="1">
        <f t="shared" si="10"/>
        <v>18</v>
      </c>
    </row>
    <row r="20" spans="1:1" x14ac:dyDescent="0.25">
      <c r="A20" s="1">
        <f t="shared" si="10"/>
        <v>19</v>
      </c>
    </row>
    <row r="21" spans="1:1" x14ac:dyDescent="0.25">
      <c r="A21" s="1">
        <f t="shared" si="10"/>
        <v>20</v>
      </c>
    </row>
    <row r="22" spans="1:1" x14ac:dyDescent="0.25">
      <c r="A22" s="1">
        <f t="shared" si="10"/>
        <v>21</v>
      </c>
    </row>
    <row r="23" spans="1:1" x14ac:dyDescent="0.25">
      <c r="A23" s="1">
        <f t="shared" si="10"/>
        <v>22</v>
      </c>
    </row>
    <row r="24" spans="1:1" x14ac:dyDescent="0.25">
      <c r="A24" s="1">
        <f t="shared" si="10"/>
        <v>23</v>
      </c>
    </row>
  </sheetData>
  <mergeCells count="5">
    <mergeCell ref="L1:O1"/>
    <mergeCell ref="P1:S1"/>
    <mergeCell ref="H1:K1"/>
    <mergeCell ref="T1:W1"/>
    <mergeCell ref="X1:AA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14"/>
  <sheetViews>
    <sheetView topLeftCell="B1" workbookViewId="0">
      <selection activeCell="D9" sqref="D9"/>
    </sheetView>
  </sheetViews>
  <sheetFormatPr defaultRowHeight="15" x14ac:dyDescent="0.25"/>
  <sheetData>
    <row r="2" spans="3:15" x14ac:dyDescent="0.25">
      <c r="M2">
        <v>0</v>
      </c>
      <c r="O2" s="12">
        <f>D14</f>
        <v>0.41249999999999998</v>
      </c>
    </row>
    <row r="3" spans="3:15" x14ac:dyDescent="0.25">
      <c r="M3">
        <v>25</v>
      </c>
      <c r="O3" s="12">
        <v>0.01</v>
      </c>
    </row>
    <row r="4" spans="3:15" x14ac:dyDescent="0.25">
      <c r="M4">
        <v>50</v>
      </c>
      <c r="O4" s="13">
        <f>200%-O2-O3</f>
        <v>1.5774999999999999</v>
      </c>
    </row>
    <row r="5" spans="3:15" x14ac:dyDescent="0.25">
      <c r="D5">
        <v>25</v>
      </c>
      <c r="M5">
        <v>25</v>
      </c>
    </row>
    <row r="6" spans="3:15" x14ac:dyDescent="0.25">
      <c r="D6">
        <v>50</v>
      </c>
      <c r="M6">
        <v>100</v>
      </c>
    </row>
    <row r="7" spans="3:15" x14ac:dyDescent="0.25">
      <c r="D7">
        <v>50</v>
      </c>
    </row>
    <row r="8" spans="3:15" x14ac:dyDescent="0.25">
      <c r="D8">
        <v>40</v>
      </c>
    </row>
    <row r="13" spans="3:15" x14ac:dyDescent="0.25">
      <c r="C13" s="12"/>
    </row>
    <row r="14" spans="3:15" x14ac:dyDescent="0.25">
      <c r="D14" s="14">
        <f>AVERAGE(D5:D13)/100</f>
        <v>0.41249999999999998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2"/>
  <sheetViews>
    <sheetView workbookViewId="0">
      <selection activeCell="F22" sqref="F22"/>
    </sheetView>
  </sheetViews>
  <sheetFormatPr defaultRowHeight="15" x14ac:dyDescent="0.25"/>
  <sheetData>
    <row r="4" spans="1:13" x14ac:dyDescent="0.25">
      <c r="A4" t="s">
        <v>18</v>
      </c>
      <c r="B4" s="15">
        <v>0.2</v>
      </c>
      <c r="C4" s="15">
        <f>1-B4</f>
        <v>0.8</v>
      </c>
    </row>
    <row r="5" spans="1:13" x14ac:dyDescent="0.25">
      <c r="A5" t="s">
        <v>19</v>
      </c>
      <c r="B5" s="15">
        <v>0.8</v>
      </c>
      <c r="C5" s="15">
        <f t="shared" ref="C5:C6" si="0">1-B5</f>
        <v>0.19999999999999996</v>
      </c>
    </row>
    <row r="6" spans="1:13" x14ac:dyDescent="0.25">
      <c r="A6" t="s">
        <v>20</v>
      </c>
      <c r="B6" s="6">
        <v>1</v>
      </c>
      <c r="C6" s="15">
        <f t="shared" si="0"/>
        <v>0</v>
      </c>
    </row>
    <row r="12" spans="1:13" x14ac:dyDescent="0.25">
      <c r="M12" s="1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8" sqref="A8"/>
    </sheetView>
  </sheetViews>
  <sheetFormatPr defaultRowHeight="15" x14ac:dyDescent="0.25"/>
  <sheetData>
    <row r="1" spans="1:1" x14ac:dyDescent="0.25">
      <c r="A1">
        <v>12</v>
      </c>
    </row>
    <row r="2" spans="1:1" x14ac:dyDescent="0.25">
      <c r="A2">
        <v>2</v>
      </c>
    </row>
    <row r="3" spans="1:1" x14ac:dyDescent="0.25">
      <c r="A3">
        <v>3</v>
      </c>
    </row>
    <row r="4" spans="1:1" x14ac:dyDescent="0.25">
      <c r="A4">
        <v>4</v>
      </c>
    </row>
    <row r="5" spans="1:1" x14ac:dyDescent="0.25">
      <c r="A5">
        <v>5</v>
      </c>
    </row>
    <row r="6" spans="1:1" x14ac:dyDescent="0.25">
      <c r="A6">
        <v>6</v>
      </c>
    </row>
    <row r="7" spans="1:1" x14ac:dyDescent="0.25">
      <c r="A7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كشف بالعقود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2021-01-01T07:44:16Z</dcterms:modified>
</cp:coreProperties>
</file>