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7590"/>
  </bookViews>
  <sheets>
    <sheet name="الأعطال" sheetId="1" r:id="rId1"/>
    <sheet name="الإنتاج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 a="1"/>
  <c r="F3" i="2" s="1"/>
  <c r="G3" i="2" a="1"/>
  <c r="G3" i="2"/>
  <c r="F4" i="2" a="1"/>
  <c r="F4" i="2" s="1"/>
  <c r="G4" i="2" a="1"/>
  <c r="G4" i="2"/>
  <c r="F5" i="2" a="1"/>
  <c r="F5" i="2" s="1"/>
  <c r="G5" i="2" a="1"/>
  <c r="G5" i="2"/>
  <c r="F6" i="2" a="1"/>
  <c r="F6" i="2" s="1"/>
  <c r="G6" i="2" a="1"/>
  <c r="G6" i="2" s="1"/>
  <c r="F2" i="2" a="1"/>
  <c r="F2" i="2" s="1"/>
  <c r="G2" i="2" a="1"/>
  <c r="G2" i="2" s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H2" i="1"/>
  <c r="G2" i="1"/>
</calcChain>
</file>

<file path=xl/sharedStrings.xml><?xml version="1.0" encoding="utf-8"?>
<sst xmlns="http://schemas.openxmlformats.org/spreadsheetml/2006/main" count="40" uniqueCount="37">
  <si>
    <t>from</t>
  </si>
  <si>
    <t>To</t>
  </si>
  <si>
    <t>منتج</t>
  </si>
  <si>
    <t>عطل1</t>
  </si>
  <si>
    <t>عطل2</t>
  </si>
  <si>
    <t>عطل3</t>
  </si>
  <si>
    <t>عطل4</t>
  </si>
  <si>
    <t>عطل5</t>
  </si>
  <si>
    <t>عطل6</t>
  </si>
  <si>
    <t>عطل7</t>
  </si>
  <si>
    <t>عطل8</t>
  </si>
  <si>
    <t>عطل9</t>
  </si>
  <si>
    <t>عطل10</t>
  </si>
  <si>
    <t>عطل11</t>
  </si>
  <si>
    <t>عطل12</t>
  </si>
  <si>
    <t>عطل13</t>
  </si>
  <si>
    <t>عطل14</t>
  </si>
  <si>
    <t>عطل15</t>
  </si>
  <si>
    <t>عطل16</t>
  </si>
  <si>
    <t>عطل17</t>
  </si>
  <si>
    <t>عطل18</t>
  </si>
  <si>
    <t>عطل19</t>
  </si>
  <si>
    <t>عطل20</t>
  </si>
  <si>
    <t>عطل21</t>
  </si>
  <si>
    <t>عطل22</t>
  </si>
  <si>
    <t>عطل23</t>
  </si>
  <si>
    <t>عطل24</t>
  </si>
  <si>
    <t>عطل25</t>
  </si>
  <si>
    <t>عطل26</t>
  </si>
  <si>
    <t>منتج 1</t>
  </si>
  <si>
    <t>منتج 2</t>
  </si>
  <si>
    <t>منتج 3</t>
  </si>
  <si>
    <t>منتج 4</t>
  </si>
  <si>
    <t>منتج 5</t>
  </si>
  <si>
    <t>عدد الأعطال</t>
  </si>
  <si>
    <t>to</t>
  </si>
  <si>
    <t>مجموع الأعطال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</si>
</sst>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11"/>
      <color theme="1"/>
      <name val="Arial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auto="1"/>
      </patternFill>
    </fill>
    <fill>
      <patternFill patternType="solid">
        <fgColor theme="9" tint="0.79998168889431442"/>
        <bgColor auto="1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 style="thick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/>
      <top style="thin">
        <color theme="5" tint="0.39994506668294322"/>
      </top>
      <bottom style="thin">
        <color theme="5" tint="0.39994506668294322"/>
      </bottom>
      <diagonal/>
    </border>
    <border>
      <left style="thick">
        <color theme="5" tint="-0.24994659260841701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ck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</xf>
    <xf numFmtId="164" fontId="1" fillId="2" borderId="3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Alignment="1" applyProtection="1">
      <alignment horizontal="center" vertical="center"/>
    </xf>
    <xf numFmtId="164" fontId="2" fillId="3" borderId="6" xfId="0" applyNumberFormat="1" applyFont="1" applyFill="1" applyBorder="1" applyAlignment="1" applyProtection="1">
      <alignment horizontal="center" vertical="center"/>
    </xf>
    <xf numFmtId="164" fontId="1" fillId="3" borderId="7" xfId="0" applyNumberFormat="1" applyFont="1" applyFill="1" applyBorder="1" applyAlignment="1" applyProtection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</xf>
    <xf numFmtId="0" fontId="0" fillId="4" borderId="0" xfId="0" applyFill="1"/>
    <xf numFmtId="0" fontId="0" fillId="0" borderId="4" xfId="0" applyBorder="1" applyAlignment="1">
      <alignment horizontal="center"/>
    </xf>
    <xf numFmtId="18" fontId="0" fillId="0" borderId="0" xfId="0" applyNumberFormat="1"/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vertical="center"/>
    </xf>
    <xf numFmtId="0" fontId="0" fillId="0" borderId="8" xfId="0" applyBorder="1" applyAlignment="1">
      <alignment horizontal="center"/>
    </xf>
    <xf numFmtId="164" fontId="1" fillId="2" borderId="9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1" fillId="2" borderId="11" xfId="0" applyNumberFormat="1" applyFont="1" applyFill="1" applyBorder="1" applyAlignment="1" applyProtection="1">
      <alignment horizontal="center" vertical="center"/>
    </xf>
    <xf numFmtId="164" fontId="2" fillId="2" borderId="9" xfId="0" applyNumberFormat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7"/>
  <sheetViews>
    <sheetView tabSelected="1" workbookViewId="0">
      <selection activeCell="E10" sqref="E10"/>
    </sheetView>
  </sheetViews>
  <sheetFormatPr defaultRowHeight="14.25" x14ac:dyDescent="0.2"/>
  <cols>
    <col min="1" max="1" width="5.125" customWidth="1"/>
    <col min="2" max="2" width="4.75" customWidth="1"/>
    <col min="3" max="3" width="5" customWidth="1"/>
    <col min="4" max="4" width="3.625" customWidth="1"/>
    <col min="5" max="5" width="37.625" customWidth="1"/>
    <col min="9" max="9" width="96.25" customWidth="1"/>
  </cols>
  <sheetData>
    <row r="1" spans="1:8" x14ac:dyDescent="0.2">
      <c r="A1" s="10" t="s">
        <v>0</v>
      </c>
      <c r="B1" s="10"/>
      <c r="C1" s="10" t="s">
        <v>1</v>
      </c>
      <c r="D1" s="10"/>
      <c r="G1" s="12" t="s">
        <v>0</v>
      </c>
      <c r="H1" s="12" t="s">
        <v>35</v>
      </c>
    </row>
    <row r="2" spans="1:8" x14ac:dyDescent="0.2">
      <c r="A2" s="5">
        <v>6</v>
      </c>
      <c r="B2" s="6">
        <v>10</v>
      </c>
      <c r="C2" s="7">
        <v>6</v>
      </c>
      <c r="D2" s="8">
        <v>20</v>
      </c>
      <c r="E2" t="s">
        <v>3</v>
      </c>
      <c r="F2" s="9">
        <v>10</v>
      </c>
      <c r="G2" s="11">
        <f>TIME(A2,B2,0)</f>
        <v>0.25694444444444448</v>
      </c>
      <c r="H2" s="11">
        <f>TIME(C2,D2,0)</f>
        <v>0.2638888888888889</v>
      </c>
    </row>
    <row r="3" spans="1:8" x14ac:dyDescent="0.2">
      <c r="A3" s="5">
        <v>6</v>
      </c>
      <c r="B3" s="6">
        <v>30</v>
      </c>
      <c r="C3" s="7">
        <v>6</v>
      </c>
      <c r="D3" s="8">
        <v>45</v>
      </c>
      <c r="E3" t="s">
        <v>4</v>
      </c>
      <c r="F3" s="9">
        <v>15</v>
      </c>
      <c r="G3" s="11">
        <f t="shared" ref="G3:G17" si="0">TIME(A3,B3,0)</f>
        <v>0.27083333333333331</v>
      </c>
      <c r="H3" s="11">
        <f t="shared" ref="H3:H17" si="1">TIME(C3,D3,0)</f>
        <v>0.28125</v>
      </c>
    </row>
    <row r="4" spans="1:8" x14ac:dyDescent="0.2">
      <c r="A4" s="5">
        <v>7</v>
      </c>
      <c r="B4" s="6">
        <v>0</v>
      </c>
      <c r="C4" s="7">
        <v>7</v>
      </c>
      <c r="D4" s="8">
        <v>12</v>
      </c>
      <c r="E4" t="s">
        <v>5</v>
      </c>
      <c r="F4" s="9">
        <v>12</v>
      </c>
      <c r="G4" s="11">
        <f t="shared" si="0"/>
        <v>0.29166666666666669</v>
      </c>
      <c r="H4" s="11">
        <f t="shared" si="1"/>
        <v>0.3</v>
      </c>
    </row>
    <row r="5" spans="1:8" x14ac:dyDescent="0.2">
      <c r="A5" s="5">
        <v>7</v>
      </c>
      <c r="B5" s="6">
        <v>40</v>
      </c>
      <c r="C5" s="7">
        <v>7</v>
      </c>
      <c r="D5" s="8">
        <v>48</v>
      </c>
      <c r="E5" t="s">
        <v>6</v>
      </c>
      <c r="F5" s="9">
        <v>8</v>
      </c>
      <c r="G5" s="11">
        <f t="shared" si="0"/>
        <v>0.31944444444444448</v>
      </c>
      <c r="H5" s="11">
        <f t="shared" si="1"/>
        <v>0.32500000000000001</v>
      </c>
    </row>
    <row r="6" spans="1:8" x14ac:dyDescent="0.2">
      <c r="A6" s="5">
        <v>8</v>
      </c>
      <c r="B6" s="6">
        <v>0</v>
      </c>
      <c r="C6" s="7">
        <v>8</v>
      </c>
      <c r="D6" s="8">
        <v>13</v>
      </c>
      <c r="E6" t="s">
        <v>7</v>
      </c>
      <c r="F6" s="9">
        <v>13</v>
      </c>
      <c r="G6" s="11">
        <f t="shared" si="0"/>
        <v>0.33333333333333331</v>
      </c>
      <c r="H6" s="11">
        <f t="shared" si="1"/>
        <v>0.34236111111111112</v>
      </c>
    </row>
    <row r="7" spans="1:8" x14ac:dyDescent="0.2">
      <c r="A7" s="5">
        <v>9</v>
      </c>
      <c r="B7" s="6">
        <v>1</v>
      </c>
      <c r="C7" s="7">
        <v>9</v>
      </c>
      <c r="D7" s="8">
        <v>23</v>
      </c>
      <c r="E7" t="s">
        <v>8</v>
      </c>
      <c r="F7" s="9">
        <v>22</v>
      </c>
      <c r="G7" s="11">
        <f t="shared" si="0"/>
        <v>0.3756944444444445</v>
      </c>
      <c r="H7" s="11">
        <f t="shared" si="1"/>
        <v>0.39097222222222222</v>
      </c>
    </row>
    <row r="8" spans="1:8" x14ac:dyDescent="0.2">
      <c r="A8" s="5">
        <v>9</v>
      </c>
      <c r="B8" s="6">
        <v>25</v>
      </c>
      <c r="C8" s="7">
        <v>9</v>
      </c>
      <c r="D8" s="8">
        <v>38</v>
      </c>
      <c r="E8" t="s">
        <v>9</v>
      </c>
      <c r="F8" s="9">
        <v>13</v>
      </c>
      <c r="G8" s="11">
        <f t="shared" si="0"/>
        <v>0.3923611111111111</v>
      </c>
      <c r="H8" s="11">
        <f t="shared" si="1"/>
        <v>0.40138888888888885</v>
      </c>
    </row>
    <row r="9" spans="1:8" x14ac:dyDescent="0.2">
      <c r="A9" s="5">
        <v>10</v>
      </c>
      <c r="B9" s="6">
        <v>20</v>
      </c>
      <c r="C9" s="7">
        <v>10</v>
      </c>
      <c r="D9" s="8">
        <v>50</v>
      </c>
      <c r="E9" t="s">
        <v>10</v>
      </c>
      <c r="F9">
        <v>30</v>
      </c>
      <c r="G9" s="11">
        <f t="shared" si="0"/>
        <v>0.43055555555555558</v>
      </c>
      <c r="H9" s="11">
        <f t="shared" si="1"/>
        <v>0.4513888888888889</v>
      </c>
    </row>
    <row r="10" spans="1:8" x14ac:dyDescent="0.2">
      <c r="A10" s="5">
        <v>10</v>
      </c>
      <c r="B10" s="6">
        <v>50</v>
      </c>
      <c r="C10" s="7">
        <v>11</v>
      </c>
      <c r="D10" s="8">
        <v>20</v>
      </c>
      <c r="E10" t="s">
        <v>11</v>
      </c>
      <c r="F10">
        <v>30</v>
      </c>
      <c r="G10" s="11">
        <f t="shared" si="0"/>
        <v>0.4513888888888889</v>
      </c>
      <c r="H10" s="11">
        <f t="shared" si="1"/>
        <v>0.47222222222222227</v>
      </c>
    </row>
    <row r="11" spans="1:8" x14ac:dyDescent="0.2">
      <c r="A11" s="5">
        <v>11</v>
      </c>
      <c r="B11" s="6">
        <v>20</v>
      </c>
      <c r="C11" s="7">
        <v>11</v>
      </c>
      <c r="D11" s="8">
        <v>40</v>
      </c>
      <c r="E11" t="s">
        <v>12</v>
      </c>
      <c r="F11">
        <v>20</v>
      </c>
      <c r="G11" s="11">
        <f t="shared" si="0"/>
        <v>0.47222222222222227</v>
      </c>
      <c r="H11" s="11">
        <f t="shared" si="1"/>
        <v>0.4861111111111111</v>
      </c>
    </row>
    <row r="12" spans="1:8" x14ac:dyDescent="0.2">
      <c r="A12" s="5">
        <v>12</v>
      </c>
      <c r="B12" s="6">
        <v>0</v>
      </c>
      <c r="C12" s="7">
        <v>12</v>
      </c>
      <c r="D12" s="8">
        <v>34</v>
      </c>
      <c r="E12" t="s">
        <v>13</v>
      </c>
      <c r="F12">
        <v>34</v>
      </c>
      <c r="G12" s="11">
        <f t="shared" si="0"/>
        <v>0.5</v>
      </c>
      <c r="H12" s="11">
        <f t="shared" si="1"/>
        <v>0.52361111111111114</v>
      </c>
    </row>
    <row r="13" spans="1:8" x14ac:dyDescent="0.2">
      <c r="A13" s="5">
        <v>14</v>
      </c>
      <c r="B13" s="6">
        <v>10</v>
      </c>
      <c r="C13" s="7">
        <v>14</v>
      </c>
      <c r="D13" s="8">
        <v>20</v>
      </c>
      <c r="E13" t="s">
        <v>14</v>
      </c>
      <c r="F13">
        <v>10</v>
      </c>
      <c r="G13" s="11">
        <f t="shared" si="0"/>
        <v>0.59027777777777779</v>
      </c>
      <c r="H13" s="11">
        <f t="shared" si="1"/>
        <v>0.59722222222222221</v>
      </c>
    </row>
    <row r="14" spans="1:8" x14ac:dyDescent="0.2">
      <c r="A14" s="5">
        <v>14</v>
      </c>
      <c r="B14" s="6">
        <v>30</v>
      </c>
      <c r="C14" s="7">
        <v>14</v>
      </c>
      <c r="D14" s="8">
        <v>35</v>
      </c>
      <c r="E14" t="s">
        <v>15</v>
      </c>
      <c r="F14">
        <v>5</v>
      </c>
      <c r="G14" s="11">
        <f t="shared" si="0"/>
        <v>0.60416666666666663</v>
      </c>
      <c r="H14" s="11">
        <f t="shared" si="1"/>
        <v>0.60763888888888895</v>
      </c>
    </row>
    <row r="15" spans="1:8" x14ac:dyDescent="0.2">
      <c r="A15" s="5">
        <v>14</v>
      </c>
      <c r="B15" s="6">
        <v>40</v>
      </c>
      <c r="C15" s="7">
        <v>14</v>
      </c>
      <c r="D15" s="8">
        <v>45</v>
      </c>
      <c r="E15" t="s">
        <v>16</v>
      </c>
      <c r="F15">
        <v>5</v>
      </c>
      <c r="G15" s="11">
        <f t="shared" si="0"/>
        <v>0.61111111111111105</v>
      </c>
      <c r="H15" s="11">
        <f t="shared" si="1"/>
        <v>0.61458333333333337</v>
      </c>
    </row>
    <row r="16" spans="1:8" x14ac:dyDescent="0.2">
      <c r="A16" s="5">
        <v>15</v>
      </c>
      <c r="B16" s="6">
        <v>0</v>
      </c>
      <c r="C16" s="7">
        <v>15</v>
      </c>
      <c r="D16" s="8">
        <v>8</v>
      </c>
      <c r="E16" t="s">
        <v>17</v>
      </c>
      <c r="F16">
        <v>8</v>
      </c>
      <c r="G16" s="11">
        <f t="shared" si="0"/>
        <v>0.625</v>
      </c>
      <c r="H16" s="11">
        <f t="shared" si="1"/>
        <v>0.63055555555555554</v>
      </c>
    </row>
    <row r="17" spans="1:8" x14ac:dyDescent="0.2">
      <c r="A17" s="5">
        <v>16</v>
      </c>
      <c r="B17" s="6">
        <v>32</v>
      </c>
      <c r="C17" s="7">
        <v>17</v>
      </c>
      <c r="D17" s="8">
        <v>19</v>
      </c>
      <c r="E17" t="s">
        <v>18</v>
      </c>
      <c r="F17">
        <v>47</v>
      </c>
      <c r="G17" s="11">
        <f t="shared" si="0"/>
        <v>0.68888888888888899</v>
      </c>
      <c r="H17" s="11">
        <f t="shared" si="1"/>
        <v>0.72152777777777777</v>
      </c>
    </row>
    <row r="18" spans="1:8" x14ac:dyDescent="0.2">
      <c r="A18" s="5">
        <v>17</v>
      </c>
      <c r="B18" s="6">
        <v>34</v>
      </c>
      <c r="C18" s="7">
        <v>18</v>
      </c>
      <c r="D18" s="8">
        <v>4</v>
      </c>
      <c r="E18" t="s">
        <v>19</v>
      </c>
      <c r="F18">
        <v>30</v>
      </c>
      <c r="G18" s="11">
        <f>TIME(A18,B18,0)</f>
        <v>0.7319444444444444</v>
      </c>
      <c r="H18" s="11">
        <f>TIME(C18,D18,0)</f>
        <v>0.75277777777777777</v>
      </c>
    </row>
    <row r="19" spans="1:8" x14ac:dyDescent="0.2">
      <c r="A19" s="5">
        <v>0</v>
      </c>
      <c r="B19" s="6">
        <v>30</v>
      </c>
      <c r="C19" s="7">
        <v>0</v>
      </c>
      <c r="D19" s="8">
        <v>40</v>
      </c>
      <c r="E19" t="s">
        <v>20</v>
      </c>
      <c r="F19">
        <v>10</v>
      </c>
      <c r="G19" s="11">
        <f t="shared" ref="G19:G27" si="2">TIME(A19,B19,0)</f>
        <v>2.0833333333333332E-2</v>
      </c>
      <c r="H19" s="11">
        <f t="shared" ref="H19:H27" si="3">TIME(C19,D19,0)</f>
        <v>2.7777777777777776E-2</v>
      </c>
    </row>
    <row r="20" spans="1:8" x14ac:dyDescent="0.2">
      <c r="A20" s="5">
        <v>1</v>
      </c>
      <c r="B20" s="6">
        <v>0</v>
      </c>
      <c r="C20" s="7">
        <v>1</v>
      </c>
      <c r="D20" s="8">
        <v>12</v>
      </c>
      <c r="E20" t="s">
        <v>21</v>
      </c>
      <c r="F20">
        <v>12</v>
      </c>
      <c r="G20" s="11">
        <f t="shared" si="2"/>
        <v>4.1666666666666664E-2</v>
      </c>
      <c r="H20" s="11">
        <f t="shared" si="3"/>
        <v>4.9999999999999996E-2</v>
      </c>
    </row>
    <row r="21" spans="1:8" x14ac:dyDescent="0.2">
      <c r="A21" s="5">
        <v>2</v>
      </c>
      <c r="B21" s="6">
        <v>20</v>
      </c>
      <c r="C21" s="7">
        <v>2</v>
      </c>
      <c r="D21" s="8">
        <v>30</v>
      </c>
      <c r="E21" t="s">
        <v>22</v>
      </c>
      <c r="F21">
        <v>10</v>
      </c>
      <c r="G21" s="11">
        <f t="shared" si="2"/>
        <v>9.7222222222222224E-2</v>
      </c>
      <c r="H21" s="11">
        <f t="shared" si="3"/>
        <v>0.10416666666666667</v>
      </c>
    </row>
    <row r="22" spans="1:8" x14ac:dyDescent="0.2">
      <c r="A22" s="5">
        <v>3</v>
      </c>
      <c r="B22" s="6">
        <v>0</v>
      </c>
      <c r="C22" s="7">
        <v>3</v>
      </c>
      <c r="D22" s="8">
        <v>20</v>
      </c>
      <c r="E22" t="s">
        <v>23</v>
      </c>
      <c r="F22">
        <v>20</v>
      </c>
      <c r="G22" s="11">
        <f t="shared" si="2"/>
        <v>0.125</v>
      </c>
      <c r="H22" s="11">
        <f t="shared" si="3"/>
        <v>0.1388888888888889</v>
      </c>
    </row>
    <row r="23" spans="1:8" x14ac:dyDescent="0.2">
      <c r="A23" s="5">
        <v>3</v>
      </c>
      <c r="B23" s="6">
        <v>20</v>
      </c>
      <c r="C23" s="7">
        <v>3</v>
      </c>
      <c r="D23" s="8">
        <v>25</v>
      </c>
      <c r="E23" t="s">
        <v>24</v>
      </c>
      <c r="F23">
        <v>5</v>
      </c>
      <c r="G23" s="11">
        <f t="shared" si="2"/>
        <v>0.1388888888888889</v>
      </c>
      <c r="H23" s="11">
        <f t="shared" si="3"/>
        <v>0.1423611111111111</v>
      </c>
    </row>
    <row r="24" spans="1:8" x14ac:dyDescent="0.2">
      <c r="A24" s="5">
        <v>3</v>
      </c>
      <c r="B24" s="6">
        <v>30</v>
      </c>
      <c r="C24" s="7">
        <v>3</v>
      </c>
      <c r="D24" s="8">
        <v>40</v>
      </c>
      <c r="E24" t="s">
        <v>25</v>
      </c>
      <c r="F24">
        <v>10</v>
      </c>
      <c r="G24" s="11">
        <f t="shared" si="2"/>
        <v>0.14583333333333334</v>
      </c>
      <c r="H24" s="11">
        <f t="shared" si="3"/>
        <v>0.15277777777777776</v>
      </c>
    </row>
    <row r="25" spans="1:8" x14ac:dyDescent="0.2">
      <c r="A25" s="5">
        <v>3</v>
      </c>
      <c r="B25" s="6">
        <v>40</v>
      </c>
      <c r="C25" s="7">
        <v>3</v>
      </c>
      <c r="D25" s="8">
        <v>45</v>
      </c>
      <c r="E25" t="s">
        <v>26</v>
      </c>
      <c r="F25">
        <v>5</v>
      </c>
      <c r="G25" s="11">
        <f t="shared" si="2"/>
        <v>0.15277777777777776</v>
      </c>
      <c r="H25" s="11">
        <f t="shared" si="3"/>
        <v>0.15625</v>
      </c>
    </row>
    <row r="26" spans="1:8" x14ac:dyDescent="0.2">
      <c r="A26" s="5">
        <v>4</v>
      </c>
      <c r="B26" s="6">
        <v>0</v>
      </c>
      <c r="C26" s="7">
        <v>4</v>
      </c>
      <c r="D26" s="8">
        <v>12</v>
      </c>
      <c r="E26" t="s">
        <v>27</v>
      </c>
      <c r="F26">
        <v>12</v>
      </c>
      <c r="G26" s="11">
        <f t="shared" si="2"/>
        <v>0.16666666666666666</v>
      </c>
      <c r="H26" s="11">
        <f t="shared" si="3"/>
        <v>0.17500000000000002</v>
      </c>
    </row>
    <row r="27" spans="1:8" x14ac:dyDescent="0.2">
      <c r="A27" s="5">
        <v>4</v>
      </c>
      <c r="B27" s="6">
        <v>50</v>
      </c>
      <c r="C27" s="7">
        <v>5</v>
      </c>
      <c r="D27" s="8">
        <v>0</v>
      </c>
      <c r="E27" t="s">
        <v>28</v>
      </c>
      <c r="F27">
        <v>10</v>
      </c>
      <c r="G27" s="11">
        <f t="shared" si="2"/>
        <v>0.20138888888888887</v>
      </c>
      <c r="H27" s="11">
        <f t="shared" si="3"/>
        <v>0.20833333333333334</v>
      </c>
    </row>
  </sheetData>
  <mergeCells count="2">
    <mergeCell ref="A1:B1"/>
    <mergeCell ref="C1:D1"/>
  </mergeCells>
  <dataValidations count="2">
    <dataValidation type="decimal" allowBlank="1" showInputMessage="1" showErrorMessage="1" sqref="C2:C27 A2:A27">
      <formula1>0</formula1>
      <formula2>23</formula2>
    </dataValidation>
    <dataValidation type="decimal" allowBlank="1" showInputMessage="1" showErrorMessage="1" sqref="D2:D27 B2:B27">
      <formula1>0</formula1>
      <formula2>60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2" sqref="F2"/>
    </sheetView>
  </sheetViews>
  <sheetFormatPr defaultRowHeight="14.25" x14ac:dyDescent="0.2"/>
  <cols>
    <col min="1" max="1" width="5.125" customWidth="1"/>
    <col min="2" max="2" width="4.75" customWidth="1"/>
    <col min="3" max="3" width="5" customWidth="1"/>
    <col min="4" max="4" width="3.625" customWidth="1"/>
    <col min="5" max="5" width="37.625" customWidth="1"/>
    <col min="6" max="6" width="8.5" bestFit="1" customWidth="1"/>
    <col min="7" max="7" width="10.5" bestFit="1" customWidth="1"/>
    <col min="8" max="8" width="12" customWidth="1"/>
    <col min="9" max="9" width="10.125" customWidth="1"/>
  </cols>
  <sheetData>
    <row r="1" spans="1:7" x14ac:dyDescent="0.2">
      <c r="A1" s="21" t="s">
        <v>0</v>
      </c>
      <c r="B1" s="21"/>
      <c r="C1" s="21" t="s">
        <v>1</v>
      </c>
      <c r="D1" s="21"/>
      <c r="E1" s="22" t="s">
        <v>2</v>
      </c>
      <c r="F1" s="23" t="s">
        <v>34</v>
      </c>
      <c r="G1" s="23" t="s">
        <v>36</v>
      </c>
    </row>
    <row r="2" spans="1:7" x14ac:dyDescent="0.2">
      <c r="A2" s="15">
        <v>6</v>
      </c>
      <c r="B2" s="16">
        <v>0</v>
      </c>
      <c r="C2" s="17">
        <v>10</v>
      </c>
      <c r="D2" s="18">
        <v>20</v>
      </c>
      <c r="E2" s="19" t="s">
        <v>29</v>
      </c>
      <c r="F2" s="20">
        <f t="array" ref="F2">SUM(IF((TIME(A2,B2,0)&lt;=الأعطال!G$2:G$27)*(TIME(C2,D2,0)&gt;=الأعطال!H$2:H$27),1,0))</f>
        <v>7</v>
      </c>
      <c r="G2" s="20">
        <f t="array" ref="G2">SUM(IF((TIME(A2,B2,0)&lt;=الأعطال!G$2:G$27)*(TIME(C2,D2,0)&gt;=الأعطال!H$2:H$27),الأعطال!F$2:F$27,0))</f>
        <v>93</v>
      </c>
    </row>
    <row r="3" spans="1:7" x14ac:dyDescent="0.2">
      <c r="A3" s="1">
        <v>10</v>
      </c>
      <c r="B3" s="2">
        <v>20</v>
      </c>
      <c r="C3" s="3">
        <v>14</v>
      </c>
      <c r="D3" s="4">
        <v>0</v>
      </c>
      <c r="E3" s="13" t="s">
        <v>30</v>
      </c>
      <c r="F3" s="14">
        <f t="array" ref="F3">SUM(IF((TIME(A3,B3,0)&lt;=الأعطال!G$2:G$27)*(TIME(C3,D3,0)&gt;=الأعطال!H$2:H$27),1,0))</f>
        <v>4</v>
      </c>
      <c r="G3" s="14">
        <f t="array" ref="G3">SUM(IF((TIME(A3,B3,0)&lt;=الأعطال!G$2:G$27)*(TIME(C3,D3,0)&gt;=الأعطال!H$2:H$27),الأعطال!F$2:F$27,0))</f>
        <v>114</v>
      </c>
    </row>
    <row r="4" spans="1:7" x14ac:dyDescent="0.2">
      <c r="A4" s="1">
        <v>14</v>
      </c>
      <c r="B4" s="2">
        <v>0</v>
      </c>
      <c r="C4" s="3">
        <v>18</v>
      </c>
      <c r="D4" s="4">
        <v>4</v>
      </c>
      <c r="E4" s="13" t="s">
        <v>31</v>
      </c>
      <c r="F4" s="14">
        <f t="array" ref="F4">SUM(IF((TIME(A4,B4,0)&lt;=الأعطال!G$2:G$27)*(TIME(C4,D4,0)&gt;=الأعطال!H$2:H$27),1,0))</f>
        <v>6</v>
      </c>
      <c r="G4" s="14">
        <f t="array" ref="G4">SUM(IF((TIME(A4,B4,0)&lt;=الأعطال!G$2:G$27)*(TIME(C4,D4,0)&gt;=الأعطال!H$2:H$27),الأعطال!F$2:F$27,0))</f>
        <v>105</v>
      </c>
    </row>
    <row r="5" spans="1:7" x14ac:dyDescent="0.2">
      <c r="A5" s="1">
        <v>0</v>
      </c>
      <c r="B5" s="2">
        <v>0</v>
      </c>
      <c r="C5" s="3">
        <v>3</v>
      </c>
      <c r="D5" s="4">
        <v>0</v>
      </c>
      <c r="E5" s="13" t="s">
        <v>32</v>
      </c>
      <c r="F5" s="14">
        <f t="array" ref="F5">SUM(IF((TIME(A5,B5,0)&lt;=الأعطال!G$2:G$27)*(TIME(C5,D5,0)&gt;=الأعطال!H$2:H$27),1,0))</f>
        <v>3</v>
      </c>
      <c r="G5" s="14">
        <f t="array" ref="G5">SUM(IF((TIME(A5,B5,0)&lt;=الأعطال!G$2:G$27)*(TIME(C5,D5,0)&gt;=الأعطال!H$2:H$27),الأعطال!F$2:F$27,0))</f>
        <v>32</v>
      </c>
    </row>
    <row r="6" spans="1:7" x14ac:dyDescent="0.2">
      <c r="A6" s="1">
        <v>3</v>
      </c>
      <c r="B6" s="2">
        <v>0</v>
      </c>
      <c r="C6" s="3">
        <v>6</v>
      </c>
      <c r="D6" s="4">
        <v>0</v>
      </c>
      <c r="E6" s="13" t="s">
        <v>33</v>
      </c>
      <c r="F6" s="14">
        <f t="array" ref="F6">SUM(IF((TIME(A6,B6,0)&lt;=الأعطال!G$2:G$27)*(TIME(C6,D6,0)&gt;=الأعطال!H$2:H$27),1,0))</f>
        <v>6</v>
      </c>
      <c r="G6" s="14">
        <f t="array" ref="G6">SUM(IF((TIME(A6,B6,0)&lt;=الأعطال!G$2:G$27)*(TIME(C6,D6,0)&gt;=الأعطال!H$2:H$27),الأعطال!F$2:F$27,0))</f>
        <v>62</v>
      </c>
    </row>
  </sheetData>
  <mergeCells count="2">
    <mergeCell ref="A1:B1"/>
    <mergeCell ref="C1:D1"/>
  </mergeCells>
  <dataValidations count="4">
    <dataValidation type="decimal" allowBlank="1" showInputMessage="1" showErrorMessage="1" prompt="Please choose the right changeover type _x000a_Under operational downtime _x000a_- Change of SKU_x000a_- Change of size_x000a_- Change of flavor_x000a__x000a_Any change in the middle of SKU cycle is _x000a_Under technological downtime _x000a_- Change of tank_x000a_- Change of date etc….." sqref="A3">
      <formula1>0</formula1>
      <formula2>23</formula2>
    </dataValidation>
    <dataValidation type="decimal" allowBlank="1" showInputMessage="1" showErrorMessage="1" prompt="Please include CIP and changeovers  within SKU time" sqref="A2">
      <formula1>0</formula1>
      <formula2>23</formula2>
    </dataValidation>
    <dataValidation type="decimal" allowBlank="1" showInputMessage="1" showErrorMessage="1" sqref="B2:B6 D2:D6">
      <formula1>0</formula1>
      <formula2>60</formula2>
    </dataValidation>
    <dataValidation type="decimal" allowBlank="1" showInputMessage="1" showErrorMessage="1" sqref="C2:C6 A4:A6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الأعطال</vt:lpstr>
      <vt:lpstr>الإنتاج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 Qissi</dc:creator>
  <cp:lastModifiedBy>G.B</cp:lastModifiedBy>
  <dcterms:created xsi:type="dcterms:W3CDTF">2021-10-18T09:22:01Z</dcterms:created>
  <dcterms:modified xsi:type="dcterms:W3CDTF">2021-10-18T13:13:00Z</dcterms:modified>
</cp:coreProperties>
</file>