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tr65\Desktop\"/>
    </mc:Choice>
  </mc:AlternateContent>
  <xr:revisionPtr revIDLastSave="0" documentId="13_ncr:1_{1F9976FE-0170-4199-99CB-105B028DB1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شهر سبتمبر" sheetId="2" r:id="rId1"/>
    <sheet name="بعد الانتهاء اجعله اكتوبر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6" i="4" l="1"/>
  <c r="J76" i="4"/>
  <c r="I76" i="4"/>
  <c r="H76" i="4"/>
  <c r="G76" i="4"/>
  <c r="B76" i="4"/>
  <c r="K75" i="4"/>
  <c r="J75" i="4"/>
  <c r="I75" i="4"/>
  <c r="H75" i="4"/>
  <c r="G75" i="4"/>
  <c r="B75" i="4"/>
  <c r="K74" i="4"/>
  <c r="J74" i="4"/>
  <c r="I74" i="4"/>
  <c r="H74" i="4"/>
  <c r="G74" i="4"/>
  <c r="B74" i="4"/>
  <c r="K73" i="4"/>
  <c r="J73" i="4"/>
  <c r="I73" i="4"/>
  <c r="H73" i="4"/>
  <c r="G73" i="4"/>
  <c r="B73" i="4"/>
  <c r="K72" i="4"/>
  <c r="J72" i="4"/>
  <c r="I72" i="4"/>
  <c r="H72" i="4"/>
  <c r="G72" i="4"/>
  <c r="B72" i="4"/>
  <c r="K71" i="4"/>
  <c r="J71" i="4"/>
  <c r="I71" i="4"/>
  <c r="H71" i="4"/>
  <c r="G71" i="4"/>
  <c r="B71" i="4"/>
  <c r="K70" i="4"/>
  <c r="J70" i="4"/>
  <c r="I70" i="4"/>
  <c r="H70" i="4"/>
  <c r="G70" i="4"/>
  <c r="B70" i="4"/>
  <c r="K69" i="4"/>
  <c r="J69" i="4"/>
  <c r="I69" i="4"/>
  <c r="H69" i="4"/>
  <c r="G69" i="4"/>
  <c r="B69" i="4"/>
  <c r="K68" i="4"/>
  <c r="J68" i="4"/>
  <c r="I68" i="4"/>
  <c r="H68" i="4"/>
  <c r="G68" i="4"/>
  <c r="B68" i="4"/>
  <c r="K67" i="4"/>
  <c r="J67" i="4"/>
  <c r="I67" i="4"/>
  <c r="H67" i="4"/>
  <c r="G67" i="4"/>
  <c r="B67" i="4"/>
  <c r="K66" i="4"/>
  <c r="J66" i="4"/>
  <c r="I66" i="4"/>
  <c r="H66" i="4"/>
  <c r="G66" i="4"/>
  <c r="B66" i="4"/>
  <c r="K65" i="4"/>
  <c r="J65" i="4"/>
  <c r="I65" i="4"/>
  <c r="H65" i="4"/>
  <c r="G65" i="4"/>
  <c r="B65" i="4"/>
  <c r="K64" i="4"/>
  <c r="J64" i="4"/>
  <c r="I64" i="4"/>
  <c r="H64" i="4"/>
  <c r="G64" i="4"/>
  <c r="B64" i="4"/>
  <c r="K63" i="4"/>
  <c r="J63" i="4"/>
  <c r="I63" i="4"/>
  <c r="H63" i="4"/>
  <c r="G63" i="4"/>
  <c r="B63" i="4"/>
  <c r="K62" i="4"/>
  <c r="J62" i="4"/>
  <c r="I62" i="4"/>
  <c r="H62" i="4"/>
  <c r="G62" i="4"/>
  <c r="B62" i="4"/>
  <c r="K61" i="4"/>
  <c r="J61" i="4"/>
  <c r="I61" i="4"/>
  <c r="H61" i="4"/>
  <c r="G61" i="4"/>
  <c r="B61" i="4"/>
  <c r="K60" i="4"/>
  <c r="J60" i="4"/>
  <c r="I60" i="4"/>
  <c r="H60" i="4"/>
  <c r="G60" i="4"/>
  <c r="B60" i="4"/>
  <c r="K59" i="4"/>
  <c r="J59" i="4"/>
  <c r="I59" i="4"/>
  <c r="H59" i="4"/>
  <c r="G59" i="4"/>
  <c r="B59" i="4"/>
  <c r="K58" i="4"/>
  <c r="J58" i="4"/>
  <c r="I58" i="4"/>
  <c r="H58" i="4"/>
  <c r="G58" i="4"/>
  <c r="B58" i="4"/>
  <c r="K57" i="4"/>
  <c r="J57" i="4"/>
  <c r="I57" i="4"/>
  <c r="H57" i="4"/>
  <c r="G57" i="4"/>
  <c r="B57" i="4"/>
  <c r="K56" i="4"/>
  <c r="J56" i="4"/>
  <c r="I56" i="4"/>
  <c r="H56" i="4"/>
  <c r="G56" i="4"/>
  <c r="B56" i="4"/>
  <c r="K55" i="4"/>
  <c r="J55" i="4"/>
  <c r="I55" i="4"/>
  <c r="H55" i="4"/>
  <c r="G55" i="4"/>
  <c r="B55" i="4"/>
  <c r="K54" i="4"/>
  <c r="J54" i="4"/>
  <c r="I54" i="4"/>
  <c r="H54" i="4"/>
  <c r="G54" i="4"/>
  <c r="B54" i="4"/>
  <c r="K53" i="4"/>
  <c r="J53" i="4"/>
  <c r="I53" i="4"/>
  <c r="H53" i="4"/>
  <c r="G53" i="4"/>
  <c r="B53" i="4"/>
  <c r="K52" i="4"/>
  <c r="J52" i="4"/>
  <c r="I52" i="4"/>
  <c r="H52" i="4"/>
  <c r="G52" i="4"/>
  <c r="B52" i="4"/>
  <c r="K51" i="4"/>
  <c r="J51" i="4"/>
  <c r="I51" i="4"/>
  <c r="H51" i="4"/>
  <c r="G51" i="4"/>
  <c r="B51" i="4"/>
  <c r="K50" i="4"/>
  <c r="J50" i="4"/>
  <c r="I50" i="4"/>
  <c r="H50" i="4"/>
  <c r="G50" i="4"/>
  <c r="B50" i="4"/>
  <c r="K49" i="4"/>
  <c r="J49" i="4"/>
  <c r="I49" i="4"/>
  <c r="H49" i="4"/>
  <c r="G49" i="4"/>
  <c r="B49" i="4"/>
  <c r="K48" i="4"/>
  <c r="J48" i="4"/>
  <c r="I48" i="4"/>
  <c r="H48" i="4"/>
  <c r="G48" i="4"/>
  <c r="B48" i="4"/>
  <c r="K47" i="4"/>
  <c r="J47" i="4"/>
  <c r="I47" i="4"/>
  <c r="H47" i="4"/>
  <c r="G47" i="4"/>
  <c r="B47" i="4"/>
  <c r="K46" i="4"/>
  <c r="J46" i="4"/>
  <c r="I46" i="4"/>
  <c r="H46" i="4"/>
  <c r="G46" i="4"/>
  <c r="B46" i="4"/>
  <c r="K45" i="4"/>
  <c r="J45" i="4"/>
  <c r="I45" i="4"/>
  <c r="H45" i="4"/>
  <c r="G45" i="4"/>
  <c r="B45" i="4"/>
  <c r="K44" i="4"/>
  <c r="J44" i="4"/>
  <c r="I44" i="4"/>
  <c r="H44" i="4"/>
  <c r="G44" i="4"/>
  <c r="B44" i="4"/>
  <c r="K43" i="4"/>
  <c r="J43" i="4"/>
  <c r="I43" i="4"/>
  <c r="H43" i="4"/>
  <c r="G43" i="4"/>
  <c r="B43" i="4"/>
  <c r="K42" i="4"/>
  <c r="J42" i="4"/>
  <c r="I42" i="4"/>
  <c r="H42" i="4"/>
  <c r="G42" i="4"/>
  <c r="B42" i="4"/>
  <c r="K41" i="4"/>
  <c r="J41" i="4"/>
  <c r="I41" i="4"/>
  <c r="H41" i="4"/>
  <c r="G41" i="4"/>
  <c r="B41" i="4"/>
  <c r="K40" i="4"/>
  <c r="J40" i="4"/>
  <c r="I40" i="4"/>
  <c r="H40" i="4"/>
  <c r="G40" i="4"/>
  <c r="B40" i="4"/>
  <c r="K39" i="4"/>
  <c r="J39" i="4"/>
  <c r="I39" i="4"/>
  <c r="H39" i="4"/>
  <c r="G39" i="4"/>
  <c r="B39" i="4"/>
  <c r="K38" i="4"/>
  <c r="J38" i="4"/>
  <c r="I38" i="4"/>
  <c r="H38" i="4"/>
  <c r="G38" i="4"/>
  <c r="B38" i="4"/>
  <c r="K37" i="4"/>
  <c r="J37" i="4"/>
  <c r="I37" i="4"/>
  <c r="H37" i="4"/>
  <c r="G37" i="4"/>
  <c r="B37" i="4"/>
  <c r="K36" i="4"/>
  <c r="J36" i="4"/>
  <c r="I36" i="4"/>
  <c r="H36" i="4"/>
  <c r="G36" i="4"/>
  <c r="B36" i="4"/>
  <c r="K35" i="4"/>
  <c r="J35" i="4"/>
  <c r="I35" i="4"/>
  <c r="H35" i="4"/>
  <c r="G35" i="4"/>
  <c r="B35" i="4"/>
  <c r="K34" i="4"/>
  <c r="J34" i="4"/>
  <c r="I34" i="4"/>
  <c r="H34" i="4"/>
  <c r="G34" i="4"/>
  <c r="B34" i="4"/>
  <c r="K33" i="4"/>
  <c r="J33" i="4"/>
  <c r="I33" i="4"/>
  <c r="H33" i="4"/>
  <c r="G33" i="4"/>
  <c r="B33" i="4"/>
  <c r="K32" i="4"/>
  <c r="J32" i="4"/>
  <c r="I32" i="4"/>
  <c r="H32" i="4"/>
  <c r="G32" i="4"/>
  <c r="B32" i="4"/>
  <c r="K31" i="4"/>
  <c r="J31" i="4"/>
  <c r="I31" i="4"/>
  <c r="H31" i="4"/>
  <c r="G31" i="4"/>
  <c r="B31" i="4"/>
  <c r="K30" i="4"/>
  <c r="J30" i="4"/>
  <c r="I30" i="4"/>
  <c r="H30" i="4"/>
  <c r="G30" i="4"/>
  <c r="B30" i="4"/>
  <c r="K29" i="4"/>
  <c r="J29" i="4"/>
  <c r="I29" i="4"/>
  <c r="H29" i="4"/>
  <c r="G29" i="4"/>
  <c r="B29" i="4"/>
  <c r="K28" i="4"/>
  <c r="J28" i="4"/>
  <c r="I28" i="4"/>
  <c r="H28" i="4"/>
  <c r="G28" i="4"/>
  <c r="B28" i="4"/>
  <c r="K27" i="4"/>
  <c r="J27" i="4"/>
  <c r="I27" i="4"/>
  <c r="H27" i="4"/>
  <c r="G27" i="4"/>
  <c r="B27" i="4"/>
  <c r="K26" i="4"/>
  <c r="J26" i="4"/>
  <c r="I26" i="4"/>
  <c r="H26" i="4"/>
  <c r="G26" i="4"/>
  <c r="B26" i="4"/>
  <c r="K25" i="4"/>
  <c r="J25" i="4"/>
  <c r="I25" i="4"/>
  <c r="H25" i="4"/>
  <c r="G25" i="4"/>
  <c r="B25" i="4"/>
  <c r="K24" i="4"/>
  <c r="J24" i="4"/>
  <c r="I24" i="4"/>
  <c r="H24" i="4"/>
  <c r="G24" i="4"/>
  <c r="B24" i="4"/>
  <c r="K23" i="4"/>
  <c r="J23" i="4"/>
  <c r="I23" i="4"/>
  <c r="H23" i="4"/>
  <c r="G23" i="4"/>
  <c r="B23" i="4"/>
  <c r="K22" i="4"/>
  <c r="J22" i="4"/>
  <c r="I22" i="4"/>
  <c r="H22" i="4"/>
  <c r="G22" i="4"/>
  <c r="B22" i="4"/>
  <c r="K21" i="4"/>
  <c r="J21" i="4"/>
  <c r="I21" i="4"/>
  <c r="H21" i="4"/>
  <c r="G21" i="4"/>
  <c r="B21" i="4"/>
  <c r="K20" i="4"/>
  <c r="J20" i="4"/>
  <c r="I20" i="4"/>
  <c r="H20" i="4"/>
  <c r="G20" i="4"/>
  <c r="B20" i="4"/>
  <c r="K19" i="4"/>
  <c r="J19" i="4"/>
  <c r="I19" i="4"/>
  <c r="H19" i="4"/>
  <c r="G19" i="4"/>
  <c r="B19" i="4"/>
  <c r="K18" i="4"/>
  <c r="J18" i="4"/>
  <c r="I18" i="4"/>
  <c r="H18" i="4"/>
  <c r="G18" i="4"/>
  <c r="B18" i="4"/>
  <c r="K17" i="4"/>
  <c r="J17" i="4"/>
  <c r="I17" i="4"/>
  <c r="H17" i="4"/>
  <c r="G17" i="4"/>
  <c r="B17" i="4"/>
  <c r="D4" i="4"/>
  <c r="D5" i="4" s="1"/>
  <c r="D6" i="4" s="1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D4" i="2"/>
  <c r="D5" i="2" s="1"/>
  <c r="D6" i="2" s="1"/>
  <c r="AN16" i="2" s="1"/>
  <c r="AN15" i="2" s="1"/>
  <c r="AP16" i="4" l="1"/>
  <c r="AP15" i="4" s="1"/>
  <c r="AD16" i="4"/>
  <c r="AD15" i="4" s="1"/>
  <c r="R16" i="4"/>
  <c r="R15" i="4" s="1"/>
  <c r="AN16" i="4"/>
  <c r="AN15" i="4" s="1"/>
  <c r="AB16" i="4"/>
  <c r="AB15" i="4" s="1"/>
  <c r="P16" i="4"/>
  <c r="P15" i="4" s="1"/>
  <c r="O16" i="4"/>
  <c r="O15" i="4" s="1"/>
  <c r="AM16" i="4"/>
  <c r="AM15" i="4" s="1"/>
  <c r="AL16" i="4"/>
  <c r="AL15" i="4" s="1"/>
  <c r="Z16" i="4"/>
  <c r="Z15" i="4" s="1"/>
  <c r="N16" i="4"/>
  <c r="N15" i="4" s="1"/>
  <c r="AK16" i="4"/>
  <c r="AK15" i="4" s="1"/>
  <c r="Y16" i="4"/>
  <c r="Y15" i="4" s="1"/>
  <c r="M16" i="4"/>
  <c r="M15" i="4" s="1"/>
  <c r="X16" i="4"/>
  <c r="X15" i="4" s="1"/>
  <c r="L16" i="4"/>
  <c r="L15" i="4" s="1"/>
  <c r="Q16" i="4"/>
  <c r="Q15" i="4" s="1"/>
  <c r="AJ16" i="4"/>
  <c r="AJ15" i="4" s="1"/>
  <c r="AI16" i="4"/>
  <c r="AI15" i="4" s="1"/>
  <c r="W16" i="4"/>
  <c r="W15" i="4" s="1"/>
  <c r="AH16" i="4"/>
  <c r="AH15" i="4" s="1"/>
  <c r="V16" i="4"/>
  <c r="V15" i="4" s="1"/>
  <c r="AA16" i="4"/>
  <c r="AA15" i="4" s="1"/>
  <c r="AG16" i="4"/>
  <c r="AG15" i="4" s="1"/>
  <c r="U16" i="4"/>
  <c r="U15" i="4" s="1"/>
  <c r="S16" i="4"/>
  <c r="S15" i="4" s="1"/>
  <c r="AC16" i="4"/>
  <c r="AC15" i="4" s="1"/>
  <c r="AF16" i="4"/>
  <c r="AF15" i="4" s="1"/>
  <c r="T16" i="4"/>
  <c r="T15" i="4" s="1"/>
  <c r="AE16" i="4"/>
  <c r="AE15" i="4" s="1"/>
  <c r="AO16" i="4"/>
  <c r="AO15" i="4" s="1"/>
  <c r="M16" i="2"/>
  <c r="M15" i="2" s="1"/>
  <c r="U16" i="2"/>
  <c r="U15" i="2" s="1"/>
  <c r="W16" i="2"/>
  <c r="W15" i="2" s="1"/>
  <c r="AH16" i="2"/>
  <c r="AH15" i="2" s="1"/>
  <c r="V16" i="2"/>
  <c r="V15" i="2" s="1"/>
  <c r="AG16" i="2"/>
  <c r="AG15" i="2" s="1"/>
  <c r="S16" i="2"/>
  <c r="S15" i="2" s="1"/>
  <c r="AF16" i="2"/>
  <c r="AF15" i="2" s="1"/>
  <c r="R16" i="2"/>
  <c r="R15" i="2" s="1"/>
  <c r="AD16" i="2"/>
  <c r="AD15" i="2" s="1"/>
  <c r="Q16" i="2"/>
  <c r="Q15" i="2" s="1"/>
  <c r="AB16" i="2"/>
  <c r="AB15" i="2" s="1"/>
  <c r="P16" i="2"/>
  <c r="P15" i="2" s="1"/>
  <c r="X16" i="2"/>
  <c r="X15" i="2" s="1"/>
  <c r="AJ16" i="2"/>
  <c r="AJ15" i="2" s="1"/>
  <c r="AI16" i="2"/>
  <c r="AI15" i="2" s="1"/>
  <c r="T16" i="2"/>
  <c r="T15" i="2" s="1"/>
  <c r="AC16" i="2"/>
  <c r="AC15" i="2" s="1"/>
  <c r="AA16" i="2"/>
  <c r="AA15" i="2" s="1"/>
  <c r="O16" i="2"/>
  <c r="O15" i="2" s="1"/>
  <c r="Y16" i="2"/>
  <c r="Y15" i="2" s="1"/>
  <c r="AE16" i="2"/>
  <c r="AE15" i="2" s="1"/>
  <c r="Z16" i="2"/>
  <c r="Z15" i="2" s="1"/>
  <c r="N16" i="2"/>
  <c r="N15" i="2" s="1"/>
  <c r="L16" i="2"/>
  <c r="L15" i="2" s="1"/>
  <c r="AP16" i="2"/>
  <c r="AP15" i="2" s="1"/>
  <c r="AM16" i="2"/>
  <c r="AM15" i="2" s="1"/>
  <c r="AL16" i="2"/>
  <c r="AL15" i="2" s="1"/>
  <c r="AK16" i="2"/>
  <c r="AK15" i="2" s="1"/>
  <c r="AO16" i="2"/>
  <c r="AO15" i="2" s="1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17" i="2"/>
</calcChain>
</file>

<file path=xl/sharedStrings.xml><?xml version="1.0" encoding="utf-8"?>
<sst xmlns="http://schemas.openxmlformats.org/spreadsheetml/2006/main" count="74" uniqueCount="36">
  <si>
    <t xml:space="preserve">الرقم </t>
  </si>
  <si>
    <t xml:space="preserve">الرقم الوزاري  </t>
  </si>
  <si>
    <t xml:space="preserve"> الاسم الكامل  </t>
  </si>
  <si>
    <t xml:space="preserve">الرقم الوطني  </t>
  </si>
  <si>
    <t xml:space="preserve">الاجازات المرضية </t>
  </si>
  <si>
    <t>التاريخ</t>
  </si>
  <si>
    <t xml:space="preserve">الاجازات العرضية  </t>
  </si>
  <si>
    <t xml:space="preserve">الوظيفة </t>
  </si>
  <si>
    <t>معلم</t>
  </si>
  <si>
    <t>ابراهيم احمد</t>
  </si>
  <si>
    <t xml:space="preserve">عقوبة الانذار  </t>
  </si>
  <si>
    <t xml:space="preserve">عقوبة الحسم   </t>
  </si>
  <si>
    <t xml:space="preserve">عقوبة التنبيه </t>
  </si>
  <si>
    <t>يناير</t>
  </si>
  <si>
    <t>الشهر</t>
  </si>
  <si>
    <t>أكتوبر</t>
  </si>
  <si>
    <t>فبراير</t>
  </si>
  <si>
    <t>السنة</t>
  </si>
  <si>
    <t>مارس</t>
  </si>
  <si>
    <t>ترتيب الشهر</t>
  </si>
  <si>
    <t>أبريل</t>
  </si>
  <si>
    <t>مايو</t>
  </si>
  <si>
    <t>آخر يوم في الشهر</t>
  </si>
  <si>
    <t>يونيو</t>
  </si>
  <si>
    <t>يوليو</t>
  </si>
  <si>
    <t>أغسطس</t>
  </si>
  <si>
    <t>سبتمبر</t>
  </si>
  <si>
    <t>نوفمبر</t>
  </si>
  <si>
    <t>اختر</t>
  </si>
  <si>
    <t>الإجراءات</t>
  </si>
  <si>
    <t>البيانات الرئيسية</t>
  </si>
  <si>
    <t>مرضية</t>
  </si>
  <si>
    <t>عرضية</t>
  </si>
  <si>
    <t>تنبيه</t>
  </si>
  <si>
    <t>إنذار</t>
  </si>
  <si>
    <t>حسم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</si>
</sst>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/mm"/>
  </numFmts>
  <fonts count="9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Times New Roman"/>
      <family val="1"/>
    </font>
    <font>
      <b/>
      <sz val="12"/>
      <color rgb="FFFF0000"/>
      <name val="Arial"/>
      <family val="2"/>
      <scheme val="minor"/>
    </font>
    <font>
      <b/>
      <sz val="16"/>
      <color theme="0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sz val="11"/>
      <color theme="0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shrinkToFi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readingOrder="2"/>
    </xf>
    <xf numFmtId="49" fontId="2" fillId="0" borderId="3" xfId="0" applyNumberFormat="1" applyFont="1" applyBorder="1" applyAlignment="1">
      <alignment horizontal="center" vertical="center" readingOrder="2"/>
    </xf>
    <xf numFmtId="49" fontId="2" fillId="0" borderId="3" xfId="0" applyNumberFormat="1" applyFont="1" applyBorder="1" applyAlignment="1">
      <alignment horizontal="center" vertical="center" shrinkToFit="1" readingOrder="2"/>
    </xf>
    <xf numFmtId="0" fontId="2" fillId="0" borderId="3" xfId="0" applyFont="1" applyBorder="1" applyAlignment="1">
      <alignment horizontal="center" vertical="center" shrinkToFit="1" readingOrder="2"/>
    </xf>
    <xf numFmtId="0" fontId="1" fillId="0" borderId="3" xfId="0" applyFont="1" applyBorder="1" applyAlignment="1">
      <alignment horizontal="center" vertical="center" shrinkToFit="1" readingOrder="2"/>
    </xf>
    <xf numFmtId="0" fontId="1" fillId="0" borderId="0" xfId="0" applyFont="1" applyFill="1" applyAlignment="1">
      <alignment horizontal="center" vertical="center" wrapText="1" shrinkToFit="1" readingOrder="2"/>
    </xf>
    <xf numFmtId="0" fontId="1" fillId="0" borderId="0" xfId="0" applyFont="1" applyFill="1" applyAlignment="1">
      <alignment horizontal="center" vertical="center" wrapText="1" readingOrder="2"/>
    </xf>
    <xf numFmtId="0" fontId="2" fillId="0" borderId="5" xfId="0" applyNumberFormat="1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 readingOrder="2"/>
    </xf>
    <xf numFmtId="0" fontId="0" fillId="0" borderId="0" xfId="0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readingOrder="2"/>
    </xf>
    <xf numFmtId="168" fontId="1" fillId="4" borderId="1" xfId="0" applyNumberFormat="1" applyFont="1" applyFill="1" applyBorder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horizontal="center" vertical="center" shrinkToFit="1" readingOrder="2"/>
    </xf>
    <xf numFmtId="0" fontId="4" fillId="6" borderId="6" xfId="0" applyFont="1" applyFill="1" applyBorder="1" applyAlignment="1">
      <alignment horizontal="center" vertical="center" readingOrder="2"/>
    </xf>
    <xf numFmtId="0" fontId="4" fillId="6" borderId="7" xfId="0" applyFont="1" applyFill="1" applyBorder="1" applyAlignment="1">
      <alignment horizontal="center" vertical="center" readingOrder="2"/>
    </xf>
    <xf numFmtId="0" fontId="4" fillId="6" borderId="8" xfId="0" applyFont="1" applyFill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1" fillId="0" borderId="11" xfId="0" applyFont="1" applyBorder="1" applyAlignment="1">
      <alignment horizontal="center" vertical="center" readingOrder="2"/>
    </xf>
    <xf numFmtId="49" fontId="1" fillId="0" borderId="12" xfId="0" applyNumberFormat="1" applyFont="1" applyFill="1" applyBorder="1" applyAlignment="1">
      <alignment horizontal="center" vertical="center" shrinkToFit="1" readingOrder="2"/>
    </xf>
    <xf numFmtId="0" fontId="1" fillId="0" borderId="13" xfId="0" applyFont="1" applyBorder="1" applyAlignment="1">
      <alignment horizontal="center" vertical="center" readingOrder="2"/>
    </xf>
    <xf numFmtId="49" fontId="1" fillId="0" borderId="14" xfId="0" applyNumberFormat="1" applyFont="1" applyFill="1" applyBorder="1" applyAlignment="1">
      <alignment horizontal="center" vertical="center" shrinkToFit="1" readingOrder="2"/>
    </xf>
    <xf numFmtId="0" fontId="1" fillId="0" borderId="14" xfId="0" applyFont="1" applyFill="1" applyBorder="1" applyAlignment="1">
      <alignment horizontal="center" vertical="center" shrinkToFit="1" readingOrder="2"/>
    </xf>
    <xf numFmtId="0" fontId="1" fillId="0" borderId="15" xfId="0" applyFont="1" applyBorder="1" applyAlignment="1">
      <alignment horizontal="center" vertical="center" readingOrder="2"/>
    </xf>
    <xf numFmtId="0" fontId="1" fillId="0" borderId="16" xfId="0" applyFont="1" applyBorder="1" applyAlignment="1">
      <alignment horizontal="center" vertical="center" shrinkToFit="1" readingOrder="2"/>
    </xf>
    <xf numFmtId="0" fontId="1" fillId="0" borderId="17" xfId="0" applyFont="1" applyFill="1" applyBorder="1" applyAlignment="1">
      <alignment horizontal="center" vertical="center" shrinkToFit="1" readingOrder="2"/>
    </xf>
    <xf numFmtId="0" fontId="1" fillId="3" borderId="2" xfId="0" applyFont="1" applyFill="1" applyBorder="1" applyAlignment="1">
      <alignment horizontal="center" vertical="center" readingOrder="2"/>
    </xf>
    <xf numFmtId="168" fontId="1" fillId="4" borderId="2" xfId="0" applyNumberFormat="1" applyFont="1" applyFill="1" applyBorder="1" applyAlignment="1">
      <alignment horizontal="center" vertical="center" readingOrder="2"/>
    </xf>
    <xf numFmtId="0" fontId="4" fillId="5" borderId="18" xfId="0" applyFont="1" applyFill="1" applyBorder="1" applyAlignment="1">
      <alignment horizontal="center" vertical="center" wrapText="1" readingOrder="2"/>
    </xf>
    <xf numFmtId="0" fontId="4" fillId="5" borderId="19" xfId="0" applyFont="1" applyFill="1" applyBorder="1" applyAlignment="1">
      <alignment horizontal="center" vertical="center" wrapText="1" readingOrder="2"/>
    </xf>
    <xf numFmtId="0" fontId="4" fillId="5" borderId="20" xfId="0" applyFont="1" applyFill="1" applyBorder="1" applyAlignment="1">
      <alignment horizontal="center" vertical="center" wrapText="1" readingOrder="2"/>
    </xf>
    <xf numFmtId="0" fontId="1" fillId="2" borderId="11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0" fontId="7" fillId="0" borderId="11" xfId="0" applyFont="1" applyFill="1" applyBorder="1" applyAlignment="1">
      <alignment horizontal="center" vertical="center" shrinkToFit="1" readingOrder="2"/>
    </xf>
    <xf numFmtId="0" fontId="7" fillId="0" borderId="5" xfId="0" applyFont="1" applyFill="1" applyBorder="1" applyAlignment="1">
      <alignment horizontal="center" vertical="center" shrinkToFit="1" readingOrder="2"/>
    </xf>
    <xf numFmtId="0" fontId="7" fillId="0" borderId="12" xfId="0" applyFont="1" applyFill="1" applyBorder="1" applyAlignment="1">
      <alignment horizontal="center" vertical="center" shrinkToFit="1" readingOrder="2"/>
    </xf>
    <xf numFmtId="0" fontId="7" fillId="0" borderId="13" xfId="0" applyFont="1" applyFill="1" applyBorder="1" applyAlignment="1">
      <alignment horizontal="center" vertical="center" shrinkToFit="1" readingOrder="2"/>
    </xf>
    <xf numFmtId="0" fontId="7" fillId="0" borderId="3" xfId="0" applyFont="1" applyFill="1" applyBorder="1" applyAlignment="1">
      <alignment horizontal="center" vertical="center" shrinkToFit="1" readingOrder="2"/>
    </xf>
    <xf numFmtId="0" fontId="7" fillId="0" borderId="14" xfId="0" applyFont="1" applyFill="1" applyBorder="1" applyAlignment="1">
      <alignment horizontal="center" vertical="center" shrinkToFit="1" readingOrder="2"/>
    </xf>
    <xf numFmtId="0" fontId="7" fillId="0" borderId="15" xfId="0" applyFont="1" applyFill="1" applyBorder="1" applyAlignment="1">
      <alignment horizontal="center" vertical="center" shrinkToFit="1" readingOrder="2"/>
    </xf>
    <xf numFmtId="0" fontId="7" fillId="0" borderId="16" xfId="0" applyFont="1" applyFill="1" applyBorder="1" applyAlignment="1">
      <alignment horizontal="center" vertical="center" shrinkToFit="1" readingOrder="2"/>
    </xf>
    <xf numFmtId="0" fontId="7" fillId="0" borderId="17" xfId="0" applyFont="1" applyFill="1" applyBorder="1" applyAlignment="1">
      <alignment horizontal="center" vertical="center" shrinkToFit="1" readingOrder="2"/>
    </xf>
    <xf numFmtId="0" fontId="8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44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 style="medium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1" readingOrder="2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1" readingOrder="2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1" readingOrder="2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2"/>
      <border diagonalUp="0" diagonalDown="0">
        <left style="medium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border>
        <top style="hair">
          <color rgb="FF000000"/>
        </top>
      </border>
    </dxf>
    <dxf>
      <border>
        <bottom style="hair">
          <color rgb="FF000000"/>
        </bottom>
      </border>
    </dxf>
    <dxf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2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4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59996337778862885"/>
        </patternFill>
      </fill>
    </dxf>
    <dxf>
      <font>
        <color theme="0"/>
      </font>
      <fill>
        <patternFill>
          <bgColor theme="4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 outline="0">
        <left style="medium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1" readingOrder="2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1" readingOrder="2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1" readingOrder="2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alignment horizontal="center" vertical="center" textRotation="0" wrapText="0" indent="0" justifyLastLine="0" shrinkToFit="0" readingOrder="2"/>
      <border diagonalUp="0" diagonalDown="0">
        <left style="medium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border>
        <top style="hair">
          <color indexed="64"/>
        </top>
      </border>
    </dxf>
    <dxf>
      <border>
        <bottom style="hair">
          <color indexed="64"/>
        </bottom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minor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2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FF43F7-A8F8-44E9-9184-6685FCB2071E}" name="Table1" displayName="Table1" ref="B16:K76" totalsRowShown="0" headerRowDxfId="43" dataDxfId="42" headerRowBorderDxfId="40" tableBorderDxfId="41" totalsRowBorderDxfId="39">
  <tableColumns count="10">
    <tableColumn id="1" xr3:uid="{D998EC26-CAC1-4976-B3E7-24ECBC4F8E2A}" name="الرقم " dataDxfId="38">
      <calculatedColumnFormula>ROW()-2</calculatedColumnFormula>
    </tableColumn>
    <tableColumn id="2" xr3:uid="{207D4F8A-44B0-4B73-A5A8-E2D91610FFC1}" name="الرقم الوزاري  " dataDxfId="37"/>
    <tableColumn id="3" xr3:uid="{3E9003D2-9289-4261-87AE-EBB149EAA37E}" name=" الاسم الكامل  " dataDxfId="36"/>
    <tableColumn id="4" xr3:uid="{6C2E47FE-9849-4D50-93AA-D6D2895FDA48}" name="الرقم الوطني  " dataDxfId="35"/>
    <tableColumn id="42" xr3:uid="{66B6F997-B6AA-4076-AE18-2AA972C6A6BE}" name="الوظيفة " dataDxfId="34"/>
    <tableColumn id="43" xr3:uid="{15E0B50F-7953-4793-9ABD-23D8573C477D}" name="الاجازات المرضية " dataDxfId="33">
      <calculatedColumnFormula>COUNTIF(L17:AP17,"مرضية")</calculatedColumnFormula>
    </tableColumn>
    <tableColumn id="44" xr3:uid="{FDA31913-86F0-402C-B49D-6C0923655C1B}" name="الاجازات العرضية  " dataDxfId="32">
      <calculatedColumnFormula>COUNTIF(L17:AP17,"عرضية")</calculatedColumnFormula>
    </tableColumn>
    <tableColumn id="45" xr3:uid="{FBE109FD-8DCC-47F6-96EF-A502F5C2BB44}" name="عقوبة التنبيه " dataDxfId="31">
      <calculatedColumnFormula>COUNTIF(L17:AP17,"تنبيه")</calculatedColumnFormula>
    </tableColumn>
    <tableColumn id="46" xr3:uid="{65C296AB-C4D3-4B6D-92BF-3EBF96BD7969}" name="عقوبة الانذار  " dataDxfId="30">
      <calculatedColumnFormula>COUNTIF(L17:AP17,"إنذار")</calculatedColumnFormula>
    </tableColumn>
    <tableColumn id="47" xr3:uid="{0131C544-ED12-497C-BD6C-C6CE3219DBC6}" name="عقوبة الحسم   " dataDxfId="29">
      <calculatedColumnFormula>COUNTIF(L17:AP17,"حسم")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1F52E1-3021-46DA-ADDC-B98D3AE9B230}" name="Table13" displayName="Table13" ref="B16:K76" totalsRowShown="0" headerRowDxfId="14" dataDxfId="13" headerRowBorderDxfId="11" tableBorderDxfId="12" totalsRowBorderDxfId="10">
  <tableColumns count="10">
    <tableColumn id="1" xr3:uid="{EAD01669-C1FB-471C-BC20-336BE19FA402}" name="الرقم " dataDxfId="9">
      <calculatedColumnFormula>ROW()-2</calculatedColumnFormula>
    </tableColumn>
    <tableColumn id="2" xr3:uid="{705D553F-41F6-4790-90EF-A95466A16E83}" name="الرقم الوزاري  " dataDxfId="8"/>
    <tableColumn id="3" xr3:uid="{1950E3EF-D0EE-4276-9BB5-5921466E1E2A}" name=" الاسم الكامل  " dataDxfId="7"/>
    <tableColumn id="4" xr3:uid="{D749AA98-65BC-4912-A1F3-E64B53656C89}" name="الرقم الوطني  " dataDxfId="6"/>
    <tableColumn id="42" xr3:uid="{7133D854-664F-4B91-80D8-1575F98E6446}" name="الوظيفة " dataDxfId="5"/>
    <tableColumn id="43" xr3:uid="{EC572A33-5BDC-4C18-B211-EEBDE85F694F}" name="الاجازات المرضية " dataDxfId="4">
      <calculatedColumnFormula>COUNTIF(L17:AP17,"مرضية")</calculatedColumnFormula>
    </tableColumn>
    <tableColumn id="44" xr3:uid="{9A2153AD-36F8-4CC6-B45B-2911E30B71A0}" name="الاجازات العرضية  " dataDxfId="3">
      <calculatedColumnFormula>COUNTIF(L17:AP17,"عرضية")</calculatedColumnFormula>
    </tableColumn>
    <tableColumn id="45" xr3:uid="{FC40A903-E747-4E82-81D3-7A63729A8468}" name="عقوبة التنبيه " dataDxfId="2">
      <calculatedColumnFormula>COUNTIF(L17:AP17,"تنبيه")</calculatedColumnFormula>
    </tableColumn>
    <tableColumn id="46" xr3:uid="{D719713F-1B6F-49F1-A079-37B31CC3AD4D}" name="عقوبة الانذار  " dataDxfId="1">
      <calculatedColumnFormula>COUNTIF(L17:AP17,"إنذار")</calculatedColumnFormula>
    </tableColumn>
    <tableColumn id="47" xr3:uid="{42FF1CA2-35DE-4708-8444-4CA900A06FE5}" name="عقوبة الحسم   " dataDxfId="0">
      <calculatedColumnFormula>COUNTIF(L17:AP17,"حسم")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Z145"/>
  <sheetViews>
    <sheetView showGridLines="0" rightToLeft="1" tabSelected="1" zoomScaleNormal="100" workbookViewId="0">
      <selection activeCell="E22" sqref="E22"/>
    </sheetView>
  </sheetViews>
  <sheetFormatPr defaultColWidth="9" defaultRowHeight="15.6" x14ac:dyDescent="0.25"/>
  <cols>
    <col min="1" max="1" width="3.09765625" style="2" customWidth="1"/>
    <col min="2" max="2" width="5.796875" style="2" customWidth="1"/>
    <col min="3" max="3" width="12.59765625" style="2" customWidth="1"/>
    <col min="4" max="4" width="27.296875" style="2" customWidth="1"/>
    <col min="5" max="6" width="12.19921875" style="2" customWidth="1"/>
    <col min="7" max="11" width="7.8984375" style="11" customWidth="1"/>
    <col min="12" max="42" width="6.59765625" style="2" customWidth="1"/>
    <col min="43" max="16384" width="9" style="2"/>
  </cols>
  <sheetData>
    <row r="2" spans="1:42" ht="22.8" customHeight="1" x14ac:dyDescent="0.25">
      <c r="B2" s="20" t="s">
        <v>28</v>
      </c>
      <c r="C2" s="22" t="s">
        <v>14</v>
      </c>
      <c r="D2" s="23" t="s">
        <v>26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L2" s="54" t="s">
        <v>31</v>
      </c>
      <c r="AM2" s="54" t="s">
        <v>32</v>
      </c>
      <c r="AN2" s="54" t="s">
        <v>33</v>
      </c>
      <c r="AO2" s="54" t="s">
        <v>34</v>
      </c>
      <c r="AP2" s="54" t="s">
        <v>35</v>
      </c>
    </row>
    <row r="3" spans="1:42" ht="22.2" customHeight="1" thickBot="1" x14ac:dyDescent="0.3">
      <c r="C3" s="22" t="s">
        <v>17</v>
      </c>
      <c r="D3" s="21">
        <v>2021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1:42" ht="16.2" hidden="1" thickBot="1" x14ac:dyDescent="0.3">
      <c r="A4" s="14" t="s">
        <v>13</v>
      </c>
      <c r="B4" s="14">
        <v>1</v>
      </c>
      <c r="C4" s="15" t="s">
        <v>19</v>
      </c>
      <c r="D4" s="16">
        <f>VLOOKUP(D2,A4:B14,2,0)</f>
        <v>9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1:42" ht="16.2" hidden="1" thickBot="1" x14ac:dyDescent="0.3">
      <c r="A5" s="14" t="s">
        <v>16</v>
      </c>
      <c r="B5" s="14">
        <v>2</v>
      </c>
      <c r="C5" s="15" t="s">
        <v>5</v>
      </c>
      <c r="D5" s="17">
        <f>DATE(D3,D4,1)</f>
        <v>44440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1:42" ht="16.2" hidden="1" thickBot="1" x14ac:dyDescent="0.3">
      <c r="A6" s="14" t="s">
        <v>18</v>
      </c>
      <c r="B6" s="14">
        <v>3</v>
      </c>
      <c r="C6" s="15" t="s">
        <v>22</v>
      </c>
      <c r="D6" s="16">
        <f>DAY(EOMONTH(D5,0))</f>
        <v>30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42" ht="16.2" hidden="1" thickBot="1" x14ac:dyDescent="0.3">
      <c r="A7" s="14" t="s">
        <v>20</v>
      </c>
      <c r="B7" s="14">
        <v>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</row>
    <row r="8" spans="1:42" ht="16.2" hidden="1" thickBot="1" x14ac:dyDescent="0.3">
      <c r="A8" s="14" t="s">
        <v>21</v>
      </c>
      <c r="B8" s="14">
        <v>5</v>
      </c>
      <c r="C8" s="14"/>
      <c r="D8" s="14"/>
      <c r="E8" s="14"/>
      <c r="G8" s="2"/>
      <c r="H8" s="2"/>
      <c r="I8" s="2"/>
      <c r="J8" s="2"/>
      <c r="K8" s="2"/>
    </row>
    <row r="9" spans="1:42" ht="16.2" hidden="1" thickBot="1" x14ac:dyDescent="0.3">
      <c r="A9" s="14" t="s">
        <v>23</v>
      </c>
      <c r="B9" s="14">
        <v>6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</row>
    <row r="10" spans="1:42" ht="16.2" hidden="1" thickBot="1" x14ac:dyDescent="0.3">
      <c r="A10" s="14" t="s">
        <v>24</v>
      </c>
      <c r="B10" s="14">
        <v>7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</row>
    <row r="11" spans="1:42" ht="16.2" hidden="1" thickBot="1" x14ac:dyDescent="0.3">
      <c r="A11" s="14" t="s">
        <v>25</v>
      </c>
      <c r="B11" s="14">
        <v>8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</row>
    <row r="12" spans="1:42" ht="16.2" hidden="1" thickBot="1" x14ac:dyDescent="0.3">
      <c r="A12" s="14" t="s">
        <v>26</v>
      </c>
      <c r="B12" s="14">
        <v>9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</row>
    <row r="13" spans="1:42" ht="16.2" hidden="1" thickBot="1" x14ac:dyDescent="0.3">
      <c r="A13" s="14" t="s">
        <v>15</v>
      </c>
      <c r="B13" s="14">
        <v>10</v>
      </c>
    </row>
    <row r="14" spans="1:42" ht="16.2" hidden="1" thickBot="1" x14ac:dyDescent="0.3">
      <c r="A14" s="14" t="s">
        <v>27</v>
      </c>
      <c r="B14" s="14">
        <v>11</v>
      </c>
    </row>
    <row r="15" spans="1:42" ht="30.6" customHeight="1" x14ac:dyDescent="0.25">
      <c r="B15" s="25" t="s">
        <v>30</v>
      </c>
      <c r="C15" s="26"/>
      <c r="D15" s="26"/>
      <c r="E15" s="26"/>
      <c r="F15" s="27"/>
      <c r="G15" s="40" t="s">
        <v>29</v>
      </c>
      <c r="H15" s="41"/>
      <c r="I15" s="41"/>
      <c r="J15" s="41"/>
      <c r="K15" s="42"/>
      <c r="L15" s="38" t="str">
        <f>IF(L16="","",TEXT(L16,"ddd"))</f>
        <v>الأربعاء</v>
      </c>
      <c r="M15" s="18" t="str">
        <f t="shared" ref="M15:AP15" si="0">IF(M16="","",TEXT(M16,"ddd"))</f>
        <v>الخميس</v>
      </c>
      <c r="N15" s="18" t="str">
        <f t="shared" si="0"/>
        <v>الجمعة</v>
      </c>
      <c r="O15" s="18" t="str">
        <f t="shared" si="0"/>
        <v>السبت</v>
      </c>
      <c r="P15" s="18" t="str">
        <f t="shared" si="0"/>
        <v>الأحد</v>
      </c>
      <c r="Q15" s="18" t="str">
        <f t="shared" si="0"/>
        <v>الإثنين</v>
      </c>
      <c r="R15" s="18" t="str">
        <f t="shared" si="0"/>
        <v>الثلاثاء</v>
      </c>
      <c r="S15" s="18" t="str">
        <f t="shared" si="0"/>
        <v>الأربعاء</v>
      </c>
      <c r="T15" s="18" t="str">
        <f t="shared" si="0"/>
        <v>الخميس</v>
      </c>
      <c r="U15" s="18" t="str">
        <f t="shared" si="0"/>
        <v>الجمعة</v>
      </c>
      <c r="V15" s="18" t="str">
        <f t="shared" si="0"/>
        <v>السبت</v>
      </c>
      <c r="W15" s="18" t="str">
        <f t="shared" si="0"/>
        <v>الأحد</v>
      </c>
      <c r="X15" s="18" t="str">
        <f t="shared" si="0"/>
        <v>الإثنين</v>
      </c>
      <c r="Y15" s="18" t="str">
        <f t="shared" si="0"/>
        <v>الثلاثاء</v>
      </c>
      <c r="Z15" s="18" t="str">
        <f t="shared" si="0"/>
        <v>الأربعاء</v>
      </c>
      <c r="AA15" s="18" t="str">
        <f t="shared" si="0"/>
        <v>الخميس</v>
      </c>
      <c r="AB15" s="18" t="str">
        <f t="shared" si="0"/>
        <v>الجمعة</v>
      </c>
      <c r="AC15" s="18" t="str">
        <f t="shared" si="0"/>
        <v>السبت</v>
      </c>
      <c r="AD15" s="18" t="str">
        <f t="shared" si="0"/>
        <v>الأحد</v>
      </c>
      <c r="AE15" s="18" t="str">
        <f t="shared" si="0"/>
        <v>الإثنين</v>
      </c>
      <c r="AF15" s="18" t="str">
        <f t="shared" si="0"/>
        <v>الثلاثاء</v>
      </c>
      <c r="AG15" s="18" t="str">
        <f t="shared" si="0"/>
        <v>الأربعاء</v>
      </c>
      <c r="AH15" s="18" t="str">
        <f t="shared" si="0"/>
        <v>الخميس</v>
      </c>
      <c r="AI15" s="18" t="str">
        <f t="shared" si="0"/>
        <v>الجمعة</v>
      </c>
      <c r="AJ15" s="18" t="str">
        <f t="shared" si="0"/>
        <v>السبت</v>
      </c>
      <c r="AK15" s="18" t="str">
        <f t="shared" si="0"/>
        <v>الأحد</v>
      </c>
      <c r="AL15" s="18" t="str">
        <f t="shared" si="0"/>
        <v>الإثنين</v>
      </c>
      <c r="AM15" s="18" t="str">
        <f t="shared" si="0"/>
        <v>الثلاثاء</v>
      </c>
      <c r="AN15" s="18" t="str">
        <f t="shared" si="0"/>
        <v>الأربعاء</v>
      </c>
      <c r="AO15" s="18" t="str">
        <f t="shared" si="0"/>
        <v>الخميس</v>
      </c>
      <c r="AP15" s="18" t="str">
        <f t="shared" si="0"/>
        <v/>
      </c>
    </row>
    <row r="16" spans="1:42" ht="45.6" customHeight="1" x14ac:dyDescent="0.25">
      <c r="B16" s="28" t="s">
        <v>0</v>
      </c>
      <c r="C16" s="1" t="s">
        <v>1</v>
      </c>
      <c r="D16" s="1" t="s">
        <v>2</v>
      </c>
      <c r="E16" s="1" t="s">
        <v>3</v>
      </c>
      <c r="F16" s="29" t="s">
        <v>7</v>
      </c>
      <c r="G16" s="43" t="s">
        <v>4</v>
      </c>
      <c r="H16" s="4" t="s">
        <v>6</v>
      </c>
      <c r="I16" s="4" t="s">
        <v>12</v>
      </c>
      <c r="J16" s="4" t="s">
        <v>10</v>
      </c>
      <c r="K16" s="44" t="s">
        <v>11</v>
      </c>
      <c r="L16" s="39">
        <f>IF(COLUMN(A4)&lt;=$D$6,DATE($D$3,$D$4,COLUMN(A4)),"")</f>
        <v>44440</v>
      </c>
      <c r="M16" s="19">
        <f>IF(COLUMN(B4)&lt;=$D$6,DATE($D$3,$D$4,COLUMN(B4)),"")</f>
        <v>44441</v>
      </c>
      <c r="N16" s="19">
        <f>IF(COLUMN(C2)&lt;=$D$6,DATE($D$3,$D$4,COLUMN(C2)),"")</f>
        <v>44442</v>
      </c>
      <c r="O16" s="19">
        <f>IF(COLUMN(D2)&lt;=$D$6,DATE($D$3,$D$4,COLUMN(D2)),"")</f>
        <v>44443</v>
      </c>
      <c r="P16" s="19">
        <f>IF(COLUMN(E2)&lt;=$D$6,DATE($D$3,$D$4,COLUMN(E2)),"")</f>
        <v>44444</v>
      </c>
      <c r="Q16" s="19">
        <f>IF(COLUMN(F2)&lt;=$D$6,DATE($D$3,$D$4,COLUMN(F2)),"")</f>
        <v>44445</v>
      </c>
      <c r="R16" s="19">
        <f>IF(COLUMN(G2)&lt;=$D$6,DATE($D$3,$D$4,COLUMN(G2)),"")</f>
        <v>44446</v>
      </c>
      <c r="S16" s="19">
        <f>IF(COLUMN(H2)&lt;=$D$6,DATE($D$3,$D$4,COLUMN(H2)),"")</f>
        <v>44447</v>
      </c>
      <c r="T16" s="19">
        <f>IF(COLUMN(I2)&lt;=$D$6,DATE($D$3,$D$4,COLUMN(I2)),"")</f>
        <v>44448</v>
      </c>
      <c r="U16" s="19">
        <f>IF(COLUMN(J2)&lt;=$D$6,DATE($D$3,$D$4,COLUMN(J2)),"")</f>
        <v>44449</v>
      </c>
      <c r="V16" s="19">
        <f>IF(COLUMN(K2)&lt;=$D$6,DATE($D$3,$D$4,COLUMN(K2)),"")</f>
        <v>44450</v>
      </c>
      <c r="W16" s="19">
        <f>IF(COLUMN(L2)&lt;=$D$6,DATE($D$3,$D$4,COLUMN(L2)),"")</f>
        <v>44451</v>
      </c>
      <c r="X16" s="19">
        <f>IF(COLUMN(M2)&lt;=$D$6,DATE($D$3,$D$4,COLUMN(M2)),"")</f>
        <v>44452</v>
      </c>
      <c r="Y16" s="19">
        <f>IF(COLUMN(N2)&lt;=$D$6,DATE($D$3,$D$4,COLUMN(N2)),"")</f>
        <v>44453</v>
      </c>
      <c r="Z16" s="19">
        <f>IF(COLUMN(O2)&lt;=$D$6,DATE($D$3,$D$4,COLUMN(O2)),"")</f>
        <v>44454</v>
      </c>
      <c r="AA16" s="19">
        <f>IF(COLUMN(P2)&lt;=$D$6,DATE($D$3,$D$4,COLUMN(P2)),"")</f>
        <v>44455</v>
      </c>
      <c r="AB16" s="19">
        <f>IF(COLUMN(Q2)&lt;=$D$6,DATE($D$3,$D$4,COLUMN(Q2)),"")</f>
        <v>44456</v>
      </c>
      <c r="AC16" s="19">
        <f>IF(COLUMN(R2)&lt;=$D$6,DATE($D$3,$D$4,COLUMN(R2)),"")</f>
        <v>44457</v>
      </c>
      <c r="AD16" s="19">
        <f>IF(COLUMN(S2)&lt;=$D$6,DATE($D$3,$D$4,COLUMN(S2)),"")</f>
        <v>44458</v>
      </c>
      <c r="AE16" s="19">
        <f>IF(COLUMN(T2)&lt;=$D$6,DATE($D$3,$D$4,COLUMN(T2)),"")</f>
        <v>44459</v>
      </c>
      <c r="AF16" s="19">
        <f>IF(COLUMN(U2)&lt;=$D$6,DATE($D$3,$D$4,COLUMN(U2)),"")</f>
        <v>44460</v>
      </c>
      <c r="AG16" s="19">
        <f>IF(COLUMN(V2)&lt;=$D$6,DATE($D$3,$D$4,COLUMN(V2)),"")</f>
        <v>44461</v>
      </c>
      <c r="AH16" s="19">
        <f>IF(COLUMN(W2)&lt;=$D$6,DATE($D$3,$D$4,COLUMN(W2)),"")</f>
        <v>44462</v>
      </c>
      <c r="AI16" s="19">
        <f>IF(COLUMN(X2)&lt;=$D$6,DATE($D$3,$D$4,COLUMN(X2)),"")</f>
        <v>44463</v>
      </c>
      <c r="AJ16" s="19">
        <f>IF(COLUMN(Y2)&lt;=$D$6,DATE($D$3,$D$4,COLUMN(Y2)),"")</f>
        <v>44464</v>
      </c>
      <c r="AK16" s="19">
        <f>IF(COLUMN(Z2)&lt;=$D$6,DATE($D$3,$D$4,COLUMN(Z2)),"")</f>
        <v>44465</v>
      </c>
      <c r="AL16" s="19">
        <f>IF(COLUMN(AA2)&lt;=$D$6,DATE($D$3,$D$4,COLUMN(AA2)),"")</f>
        <v>44466</v>
      </c>
      <c r="AM16" s="19">
        <f>IF(COLUMN(AB2)&lt;=$D$6,DATE($D$3,$D$4,COLUMN(AB2)),"")</f>
        <v>44467</v>
      </c>
      <c r="AN16" s="19">
        <f>IF(COLUMN(AC2)&lt;=$D$6,DATE($D$3,$D$4,COLUMN(AC2)),"")</f>
        <v>44468</v>
      </c>
      <c r="AO16" s="19">
        <f>IF(COLUMN(AD2)&lt;=$D$6,DATE($D$3,$D$4,COLUMN(AD2)),"")</f>
        <v>44469</v>
      </c>
      <c r="AP16" s="19" t="str">
        <f>IF(COLUMN(AE2)&lt;=$D$6,DATE($D$3,$D$4,COLUMN(AE2)),"")</f>
        <v/>
      </c>
    </row>
    <row r="17" spans="2:42" x14ac:dyDescent="0.25">
      <c r="B17" s="30">
        <f>ROW()-2</f>
        <v>15</v>
      </c>
      <c r="C17" s="12">
        <v>186724</v>
      </c>
      <c r="D17" s="13" t="s">
        <v>9</v>
      </c>
      <c r="E17" s="13">
        <v>999999</v>
      </c>
      <c r="F17" s="31" t="s">
        <v>8</v>
      </c>
      <c r="G17" s="45">
        <f t="shared" ref="G17:G48" si="1">COUNTIF(L17:AP17,"مرضية")</f>
        <v>0</v>
      </c>
      <c r="H17" s="46">
        <f t="shared" ref="H17:H48" si="2">COUNTIF(L17:AP17,"عرضية")</f>
        <v>0</v>
      </c>
      <c r="I17" s="46">
        <f t="shared" ref="I17:I48" si="3">COUNTIF(L17:AP17,"تنبيه")</f>
        <v>0</v>
      </c>
      <c r="J17" s="46">
        <f t="shared" ref="J17:J48" si="4">COUNTIF(L17:AP17,"إنذار")</f>
        <v>0</v>
      </c>
      <c r="K17" s="47">
        <f t="shared" ref="K17:K48" si="5">COUNTIF(L17:AP17,"حسم")</f>
        <v>0</v>
      </c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</row>
    <row r="18" spans="2:42" x14ac:dyDescent="0.25">
      <c r="B18" s="32">
        <f t="shared" ref="B18:B76" si="6">ROW()-2</f>
        <v>16</v>
      </c>
      <c r="C18" s="6"/>
      <c r="D18" s="5"/>
      <c r="E18" s="5"/>
      <c r="F18" s="33"/>
      <c r="G18" s="48">
        <f t="shared" si="1"/>
        <v>0</v>
      </c>
      <c r="H18" s="49">
        <f t="shared" si="2"/>
        <v>0</v>
      </c>
      <c r="I18" s="49">
        <f t="shared" si="3"/>
        <v>0</v>
      </c>
      <c r="J18" s="49">
        <f t="shared" si="4"/>
        <v>0</v>
      </c>
      <c r="K18" s="50">
        <f t="shared" si="5"/>
        <v>0</v>
      </c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</row>
    <row r="19" spans="2:42" x14ac:dyDescent="0.25">
      <c r="B19" s="32">
        <f t="shared" si="6"/>
        <v>17</v>
      </c>
      <c r="C19" s="6"/>
      <c r="D19" s="5"/>
      <c r="E19" s="5"/>
      <c r="F19" s="33"/>
      <c r="G19" s="48">
        <f t="shared" si="1"/>
        <v>0</v>
      </c>
      <c r="H19" s="49">
        <f t="shared" si="2"/>
        <v>0</v>
      </c>
      <c r="I19" s="49">
        <f t="shared" si="3"/>
        <v>0</v>
      </c>
      <c r="J19" s="49">
        <f t="shared" si="4"/>
        <v>0</v>
      </c>
      <c r="K19" s="50">
        <f t="shared" si="5"/>
        <v>0</v>
      </c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</row>
    <row r="20" spans="2:42" x14ac:dyDescent="0.25">
      <c r="B20" s="32">
        <f t="shared" si="6"/>
        <v>18</v>
      </c>
      <c r="C20" s="6"/>
      <c r="D20" s="5"/>
      <c r="E20" s="5"/>
      <c r="F20" s="33"/>
      <c r="G20" s="48">
        <f>COUNTIF(L20:AP20,"مرضية")</f>
        <v>0</v>
      </c>
      <c r="H20" s="49">
        <f>COUNTIF(L20:AP20,"عرضية")</f>
        <v>0</v>
      </c>
      <c r="I20" s="49">
        <f>COUNTIF(L20:AP20,"تنبيه")</f>
        <v>0</v>
      </c>
      <c r="J20" s="49">
        <f>COUNTIF(L20:AP20,"إنذار")</f>
        <v>0</v>
      </c>
      <c r="K20" s="50">
        <f>COUNTIF(L20:AP20,"حسم")</f>
        <v>0</v>
      </c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</row>
    <row r="21" spans="2:42" x14ac:dyDescent="0.25">
      <c r="B21" s="32">
        <f t="shared" si="6"/>
        <v>19</v>
      </c>
      <c r="C21" s="6"/>
      <c r="D21" s="5"/>
      <c r="E21" s="5"/>
      <c r="F21" s="33"/>
      <c r="G21" s="48">
        <f t="shared" si="1"/>
        <v>0</v>
      </c>
      <c r="H21" s="49">
        <f t="shared" si="2"/>
        <v>0</v>
      </c>
      <c r="I21" s="49">
        <f t="shared" si="3"/>
        <v>0</v>
      </c>
      <c r="J21" s="49">
        <f t="shared" si="4"/>
        <v>0</v>
      </c>
      <c r="K21" s="50">
        <f t="shared" si="5"/>
        <v>0</v>
      </c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</row>
    <row r="22" spans="2:42" x14ac:dyDescent="0.25">
      <c r="B22" s="32">
        <f t="shared" si="6"/>
        <v>20</v>
      </c>
      <c r="C22" s="6"/>
      <c r="D22" s="5"/>
      <c r="E22" s="5"/>
      <c r="F22" s="33"/>
      <c r="G22" s="48">
        <f t="shared" si="1"/>
        <v>0</v>
      </c>
      <c r="H22" s="49">
        <f t="shared" si="2"/>
        <v>0</v>
      </c>
      <c r="I22" s="49">
        <f t="shared" si="3"/>
        <v>0</v>
      </c>
      <c r="J22" s="49">
        <f t="shared" si="4"/>
        <v>0</v>
      </c>
      <c r="K22" s="50">
        <f t="shared" si="5"/>
        <v>0</v>
      </c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</row>
    <row r="23" spans="2:42" x14ac:dyDescent="0.25">
      <c r="B23" s="32">
        <f t="shared" si="6"/>
        <v>21</v>
      </c>
      <c r="C23" s="6"/>
      <c r="D23" s="5"/>
      <c r="E23" s="5"/>
      <c r="F23" s="33"/>
      <c r="G23" s="48">
        <f t="shared" si="1"/>
        <v>0</v>
      </c>
      <c r="H23" s="49">
        <f t="shared" si="2"/>
        <v>0</v>
      </c>
      <c r="I23" s="49">
        <f t="shared" si="3"/>
        <v>0</v>
      </c>
      <c r="J23" s="49">
        <f t="shared" si="4"/>
        <v>0</v>
      </c>
      <c r="K23" s="50">
        <f t="shared" si="5"/>
        <v>0</v>
      </c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</row>
    <row r="24" spans="2:42" x14ac:dyDescent="0.25">
      <c r="B24" s="32">
        <f t="shared" si="6"/>
        <v>22</v>
      </c>
      <c r="C24" s="6"/>
      <c r="D24" s="5"/>
      <c r="E24" s="5"/>
      <c r="F24" s="33"/>
      <c r="G24" s="48">
        <f t="shared" si="1"/>
        <v>0</v>
      </c>
      <c r="H24" s="49">
        <f t="shared" si="2"/>
        <v>0</v>
      </c>
      <c r="I24" s="49">
        <f t="shared" si="3"/>
        <v>0</v>
      </c>
      <c r="J24" s="49">
        <f t="shared" si="4"/>
        <v>0</v>
      </c>
      <c r="K24" s="50">
        <f t="shared" si="5"/>
        <v>0</v>
      </c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</row>
    <row r="25" spans="2:42" x14ac:dyDescent="0.25">
      <c r="B25" s="32">
        <f t="shared" si="6"/>
        <v>23</v>
      </c>
      <c r="C25" s="6"/>
      <c r="D25" s="5"/>
      <c r="E25" s="5"/>
      <c r="F25" s="33"/>
      <c r="G25" s="48">
        <f t="shared" si="1"/>
        <v>0</v>
      </c>
      <c r="H25" s="49">
        <f t="shared" si="2"/>
        <v>0</v>
      </c>
      <c r="I25" s="49">
        <f t="shared" si="3"/>
        <v>0</v>
      </c>
      <c r="J25" s="49">
        <f t="shared" si="4"/>
        <v>0</v>
      </c>
      <c r="K25" s="50">
        <f t="shared" si="5"/>
        <v>0</v>
      </c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</row>
    <row r="26" spans="2:42" x14ac:dyDescent="0.25">
      <c r="B26" s="32">
        <f t="shared" si="6"/>
        <v>24</v>
      </c>
      <c r="C26" s="6"/>
      <c r="D26" s="5"/>
      <c r="E26" s="5"/>
      <c r="F26" s="33"/>
      <c r="G26" s="48">
        <f t="shared" si="1"/>
        <v>0</v>
      </c>
      <c r="H26" s="49">
        <f t="shared" si="2"/>
        <v>0</v>
      </c>
      <c r="I26" s="49">
        <f t="shared" si="3"/>
        <v>0</v>
      </c>
      <c r="J26" s="49">
        <f t="shared" si="4"/>
        <v>0</v>
      </c>
      <c r="K26" s="50">
        <f t="shared" si="5"/>
        <v>0</v>
      </c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</row>
    <row r="27" spans="2:42" x14ac:dyDescent="0.25">
      <c r="B27" s="32">
        <f t="shared" si="6"/>
        <v>25</v>
      </c>
      <c r="C27" s="6"/>
      <c r="D27" s="5"/>
      <c r="E27" s="5"/>
      <c r="F27" s="33"/>
      <c r="G27" s="48">
        <f t="shared" si="1"/>
        <v>0</v>
      </c>
      <c r="H27" s="49">
        <f t="shared" si="2"/>
        <v>0</v>
      </c>
      <c r="I27" s="49">
        <f t="shared" si="3"/>
        <v>0</v>
      </c>
      <c r="J27" s="49">
        <f t="shared" si="4"/>
        <v>0</v>
      </c>
      <c r="K27" s="50">
        <f t="shared" si="5"/>
        <v>0</v>
      </c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</row>
    <row r="28" spans="2:42" x14ac:dyDescent="0.25">
      <c r="B28" s="32">
        <f t="shared" si="6"/>
        <v>26</v>
      </c>
      <c r="C28" s="6"/>
      <c r="D28" s="5"/>
      <c r="E28" s="5"/>
      <c r="F28" s="33"/>
      <c r="G28" s="48">
        <f t="shared" si="1"/>
        <v>0</v>
      </c>
      <c r="H28" s="49">
        <f t="shared" si="2"/>
        <v>0</v>
      </c>
      <c r="I28" s="49">
        <f t="shared" si="3"/>
        <v>0</v>
      </c>
      <c r="J28" s="49">
        <f t="shared" si="4"/>
        <v>0</v>
      </c>
      <c r="K28" s="50">
        <f t="shared" si="5"/>
        <v>0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</row>
    <row r="29" spans="2:42" x14ac:dyDescent="0.25">
      <c r="B29" s="32">
        <f t="shared" si="6"/>
        <v>27</v>
      </c>
      <c r="C29" s="6"/>
      <c r="D29" s="5"/>
      <c r="E29" s="5"/>
      <c r="F29" s="33"/>
      <c r="G29" s="48">
        <f t="shared" si="1"/>
        <v>0</v>
      </c>
      <c r="H29" s="49">
        <f t="shared" si="2"/>
        <v>0</v>
      </c>
      <c r="I29" s="49">
        <f t="shared" si="3"/>
        <v>0</v>
      </c>
      <c r="J29" s="49">
        <f t="shared" si="4"/>
        <v>0</v>
      </c>
      <c r="K29" s="50">
        <f t="shared" si="5"/>
        <v>0</v>
      </c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2" x14ac:dyDescent="0.25">
      <c r="B30" s="32">
        <f t="shared" si="6"/>
        <v>28</v>
      </c>
      <c r="C30" s="6"/>
      <c r="D30" s="5"/>
      <c r="E30" s="5"/>
      <c r="F30" s="33"/>
      <c r="G30" s="48">
        <f t="shared" si="1"/>
        <v>0</v>
      </c>
      <c r="H30" s="49">
        <f t="shared" si="2"/>
        <v>0</v>
      </c>
      <c r="I30" s="49">
        <f t="shared" si="3"/>
        <v>0</v>
      </c>
      <c r="J30" s="49">
        <f t="shared" si="4"/>
        <v>0</v>
      </c>
      <c r="K30" s="50">
        <f t="shared" si="5"/>
        <v>0</v>
      </c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</row>
    <row r="31" spans="2:42" x14ac:dyDescent="0.25">
      <c r="B31" s="32">
        <f t="shared" si="6"/>
        <v>29</v>
      </c>
      <c r="C31" s="6"/>
      <c r="D31" s="5"/>
      <c r="E31" s="5"/>
      <c r="F31" s="33"/>
      <c r="G31" s="48">
        <f t="shared" si="1"/>
        <v>0</v>
      </c>
      <c r="H31" s="49">
        <f t="shared" si="2"/>
        <v>0</v>
      </c>
      <c r="I31" s="49">
        <f t="shared" si="3"/>
        <v>0</v>
      </c>
      <c r="J31" s="49">
        <f t="shared" si="4"/>
        <v>0</v>
      </c>
      <c r="K31" s="50">
        <f t="shared" si="5"/>
        <v>0</v>
      </c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</row>
    <row r="32" spans="2:42" x14ac:dyDescent="0.25">
      <c r="B32" s="32">
        <f t="shared" si="6"/>
        <v>30</v>
      </c>
      <c r="C32" s="6"/>
      <c r="D32" s="5"/>
      <c r="E32" s="5"/>
      <c r="F32" s="33"/>
      <c r="G32" s="48">
        <f t="shared" si="1"/>
        <v>0</v>
      </c>
      <c r="H32" s="49">
        <f t="shared" si="2"/>
        <v>0</v>
      </c>
      <c r="I32" s="49">
        <f t="shared" si="3"/>
        <v>0</v>
      </c>
      <c r="J32" s="49">
        <f t="shared" si="4"/>
        <v>0</v>
      </c>
      <c r="K32" s="50">
        <f t="shared" si="5"/>
        <v>0</v>
      </c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</row>
    <row r="33" spans="2:42" x14ac:dyDescent="0.25">
      <c r="B33" s="32">
        <f t="shared" si="6"/>
        <v>31</v>
      </c>
      <c r="C33" s="6"/>
      <c r="D33" s="5"/>
      <c r="E33" s="5"/>
      <c r="F33" s="33"/>
      <c r="G33" s="48">
        <f t="shared" si="1"/>
        <v>0</v>
      </c>
      <c r="H33" s="49">
        <f t="shared" si="2"/>
        <v>0</v>
      </c>
      <c r="I33" s="49">
        <f t="shared" si="3"/>
        <v>0</v>
      </c>
      <c r="J33" s="49">
        <f t="shared" si="4"/>
        <v>0</v>
      </c>
      <c r="K33" s="50">
        <f t="shared" si="5"/>
        <v>0</v>
      </c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</row>
    <row r="34" spans="2:42" x14ac:dyDescent="0.25">
      <c r="B34" s="32">
        <f t="shared" si="6"/>
        <v>32</v>
      </c>
      <c r="C34" s="6"/>
      <c r="D34" s="5"/>
      <c r="E34" s="5"/>
      <c r="F34" s="33"/>
      <c r="G34" s="48">
        <f t="shared" si="1"/>
        <v>0</v>
      </c>
      <c r="H34" s="49">
        <f t="shared" si="2"/>
        <v>0</v>
      </c>
      <c r="I34" s="49">
        <f t="shared" si="3"/>
        <v>0</v>
      </c>
      <c r="J34" s="49">
        <f t="shared" si="4"/>
        <v>0</v>
      </c>
      <c r="K34" s="50">
        <f t="shared" si="5"/>
        <v>0</v>
      </c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</row>
    <row r="35" spans="2:42" x14ac:dyDescent="0.25">
      <c r="B35" s="32">
        <f t="shared" si="6"/>
        <v>33</v>
      </c>
      <c r="C35" s="6"/>
      <c r="D35" s="5"/>
      <c r="E35" s="5"/>
      <c r="F35" s="33"/>
      <c r="G35" s="48">
        <f t="shared" si="1"/>
        <v>0</v>
      </c>
      <c r="H35" s="49">
        <f t="shared" si="2"/>
        <v>0</v>
      </c>
      <c r="I35" s="49">
        <f t="shared" si="3"/>
        <v>0</v>
      </c>
      <c r="J35" s="49">
        <f t="shared" si="4"/>
        <v>0</v>
      </c>
      <c r="K35" s="50">
        <f t="shared" si="5"/>
        <v>0</v>
      </c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</row>
    <row r="36" spans="2:42" x14ac:dyDescent="0.25">
      <c r="B36" s="32">
        <f t="shared" si="6"/>
        <v>34</v>
      </c>
      <c r="C36" s="6"/>
      <c r="D36" s="5"/>
      <c r="E36" s="5"/>
      <c r="F36" s="33"/>
      <c r="G36" s="48">
        <f t="shared" si="1"/>
        <v>0</v>
      </c>
      <c r="H36" s="49">
        <f t="shared" si="2"/>
        <v>0</v>
      </c>
      <c r="I36" s="49">
        <f t="shared" si="3"/>
        <v>0</v>
      </c>
      <c r="J36" s="49">
        <f t="shared" si="4"/>
        <v>0</v>
      </c>
      <c r="K36" s="50">
        <f t="shared" si="5"/>
        <v>0</v>
      </c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</row>
    <row r="37" spans="2:42" x14ac:dyDescent="0.25">
      <c r="B37" s="32">
        <f t="shared" si="6"/>
        <v>35</v>
      </c>
      <c r="C37" s="6"/>
      <c r="D37" s="5"/>
      <c r="E37" s="5"/>
      <c r="F37" s="33"/>
      <c r="G37" s="48">
        <f t="shared" si="1"/>
        <v>0</v>
      </c>
      <c r="H37" s="49">
        <f t="shared" si="2"/>
        <v>0</v>
      </c>
      <c r="I37" s="49">
        <f t="shared" si="3"/>
        <v>0</v>
      </c>
      <c r="J37" s="49">
        <f t="shared" si="4"/>
        <v>0</v>
      </c>
      <c r="K37" s="50">
        <f t="shared" si="5"/>
        <v>0</v>
      </c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</row>
    <row r="38" spans="2:42" x14ac:dyDescent="0.25">
      <c r="B38" s="32">
        <f t="shared" si="6"/>
        <v>36</v>
      </c>
      <c r="C38" s="6"/>
      <c r="D38" s="5"/>
      <c r="E38" s="5"/>
      <c r="F38" s="33"/>
      <c r="G38" s="48">
        <f t="shared" si="1"/>
        <v>0</v>
      </c>
      <c r="H38" s="49">
        <f t="shared" si="2"/>
        <v>0</v>
      </c>
      <c r="I38" s="49">
        <f t="shared" si="3"/>
        <v>0</v>
      </c>
      <c r="J38" s="49">
        <f t="shared" si="4"/>
        <v>0</v>
      </c>
      <c r="K38" s="50">
        <f t="shared" si="5"/>
        <v>0</v>
      </c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</row>
    <row r="39" spans="2:42" x14ac:dyDescent="0.25">
      <c r="B39" s="32">
        <f t="shared" si="6"/>
        <v>37</v>
      </c>
      <c r="C39" s="6"/>
      <c r="D39" s="5"/>
      <c r="E39" s="5"/>
      <c r="F39" s="33"/>
      <c r="G39" s="48">
        <f t="shared" si="1"/>
        <v>0</v>
      </c>
      <c r="H39" s="49">
        <f t="shared" si="2"/>
        <v>0</v>
      </c>
      <c r="I39" s="49">
        <f t="shared" si="3"/>
        <v>0</v>
      </c>
      <c r="J39" s="49">
        <f t="shared" si="4"/>
        <v>0</v>
      </c>
      <c r="K39" s="50">
        <f t="shared" si="5"/>
        <v>0</v>
      </c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</row>
    <row r="40" spans="2:42" x14ac:dyDescent="0.25">
      <c r="B40" s="32">
        <f t="shared" si="6"/>
        <v>38</v>
      </c>
      <c r="C40" s="6"/>
      <c r="D40" s="5"/>
      <c r="E40" s="5"/>
      <c r="F40" s="33"/>
      <c r="G40" s="48">
        <f t="shared" si="1"/>
        <v>0</v>
      </c>
      <c r="H40" s="49">
        <f t="shared" si="2"/>
        <v>0</v>
      </c>
      <c r="I40" s="49">
        <f t="shared" si="3"/>
        <v>0</v>
      </c>
      <c r="J40" s="49">
        <f t="shared" si="4"/>
        <v>0</v>
      </c>
      <c r="K40" s="50">
        <f t="shared" si="5"/>
        <v>0</v>
      </c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</row>
    <row r="41" spans="2:42" x14ac:dyDescent="0.25">
      <c r="B41" s="32">
        <f t="shared" si="6"/>
        <v>39</v>
      </c>
      <c r="C41" s="6"/>
      <c r="D41" s="5"/>
      <c r="E41" s="5"/>
      <c r="F41" s="33"/>
      <c r="G41" s="48">
        <f t="shared" si="1"/>
        <v>0</v>
      </c>
      <c r="H41" s="49">
        <f t="shared" si="2"/>
        <v>0</v>
      </c>
      <c r="I41" s="49">
        <f t="shared" si="3"/>
        <v>0</v>
      </c>
      <c r="J41" s="49">
        <f t="shared" si="4"/>
        <v>0</v>
      </c>
      <c r="K41" s="50">
        <f t="shared" si="5"/>
        <v>0</v>
      </c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</row>
    <row r="42" spans="2:42" x14ac:dyDescent="0.25">
      <c r="B42" s="32">
        <f t="shared" si="6"/>
        <v>40</v>
      </c>
      <c r="C42" s="6"/>
      <c r="D42" s="5"/>
      <c r="E42" s="5"/>
      <c r="F42" s="33"/>
      <c r="G42" s="48">
        <f t="shared" si="1"/>
        <v>0</v>
      </c>
      <c r="H42" s="49">
        <f t="shared" si="2"/>
        <v>0</v>
      </c>
      <c r="I42" s="49">
        <f t="shared" si="3"/>
        <v>0</v>
      </c>
      <c r="J42" s="49">
        <f t="shared" si="4"/>
        <v>0</v>
      </c>
      <c r="K42" s="50">
        <f t="shared" si="5"/>
        <v>0</v>
      </c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</row>
    <row r="43" spans="2:42" x14ac:dyDescent="0.25">
      <c r="B43" s="32">
        <f t="shared" si="6"/>
        <v>41</v>
      </c>
      <c r="C43" s="6"/>
      <c r="D43" s="5"/>
      <c r="E43" s="5"/>
      <c r="F43" s="33"/>
      <c r="G43" s="48">
        <f t="shared" si="1"/>
        <v>0</v>
      </c>
      <c r="H43" s="49">
        <f t="shared" si="2"/>
        <v>0</v>
      </c>
      <c r="I43" s="49">
        <f t="shared" si="3"/>
        <v>0</v>
      </c>
      <c r="J43" s="49">
        <f t="shared" si="4"/>
        <v>0</v>
      </c>
      <c r="K43" s="50">
        <f t="shared" si="5"/>
        <v>0</v>
      </c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</row>
    <row r="44" spans="2:42" x14ac:dyDescent="0.25">
      <c r="B44" s="32">
        <f t="shared" si="6"/>
        <v>42</v>
      </c>
      <c r="C44" s="6"/>
      <c r="D44" s="5"/>
      <c r="E44" s="5"/>
      <c r="F44" s="33"/>
      <c r="G44" s="48">
        <f t="shared" si="1"/>
        <v>0</v>
      </c>
      <c r="H44" s="49">
        <f t="shared" si="2"/>
        <v>0</v>
      </c>
      <c r="I44" s="49">
        <f t="shared" si="3"/>
        <v>0</v>
      </c>
      <c r="J44" s="49">
        <f t="shared" si="4"/>
        <v>0</v>
      </c>
      <c r="K44" s="50">
        <f t="shared" si="5"/>
        <v>0</v>
      </c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</row>
    <row r="45" spans="2:42" x14ac:dyDescent="0.25">
      <c r="B45" s="32">
        <f t="shared" si="6"/>
        <v>43</v>
      </c>
      <c r="C45" s="6"/>
      <c r="D45" s="5"/>
      <c r="E45" s="5"/>
      <c r="F45" s="33"/>
      <c r="G45" s="48">
        <f t="shared" si="1"/>
        <v>0</v>
      </c>
      <c r="H45" s="49">
        <f t="shared" si="2"/>
        <v>0</v>
      </c>
      <c r="I45" s="49">
        <f t="shared" si="3"/>
        <v>0</v>
      </c>
      <c r="J45" s="49">
        <f t="shared" si="4"/>
        <v>0</v>
      </c>
      <c r="K45" s="50">
        <f t="shared" si="5"/>
        <v>0</v>
      </c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</row>
    <row r="46" spans="2:42" x14ac:dyDescent="0.25">
      <c r="B46" s="32">
        <f t="shared" si="6"/>
        <v>44</v>
      </c>
      <c r="C46" s="6"/>
      <c r="D46" s="5"/>
      <c r="E46" s="5"/>
      <c r="F46" s="33"/>
      <c r="G46" s="48">
        <f t="shared" si="1"/>
        <v>0</v>
      </c>
      <c r="H46" s="49">
        <f t="shared" si="2"/>
        <v>0</v>
      </c>
      <c r="I46" s="49">
        <f t="shared" si="3"/>
        <v>0</v>
      </c>
      <c r="J46" s="49">
        <f t="shared" si="4"/>
        <v>0</v>
      </c>
      <c r="K46" s="50">
        <f t="shared" si="5"/>
        <v>0</v>
      </c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</row>
    <row r="47" spans="2:42" x14ac:dyDescent="0.25">
      <c r="B47" s="32">
        <f t="shared" si="6"/>
        <v>45</v>
      </c>
      <c r="C47" s="6"/>
      <c r="D47" s="5"/>
      <c r="E47" s="5"/>
      <c r="F47" s="33"/>
      <c r="G47" s="48">
        <f t="shared" si="1"/>
        <v>0</v>
      </c>
      <c r="H47" s="49">
        <f t="shared" si="2"/>
        <v>0</v>
      </c>
      <c r="I47" s="49">
        <f t="shared" si="3"/>
        <v>0</v>
      </c>
      <c r="J47" s="49">
        <f t="shared" si="4"/>
        <v>0</v>
      </c>
      <c r="K47" s="50">
        <f t="shared" si="5"/>
        <v>0</v>
      </c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</row>
    <row r="48" spans="2:42" x14ac:dyDescent="0.25">
      <c r="B48" s="32">
        <f t="shared" si="6"/>
        <v>46</v>
      </c>
      <c r="C48" s="6"/>
      <c r="D48" s="5"/>
      <c r="E48" s="5"/>
      <c r="F48" s="33"/>
      <c r="G48" s="48">
        <f t="shared" si="1"/>
        <v>0</v>
      </c>
      <c r="H48" s="49">
        <f t="shared" si="2"/>
        <v>0</v>
      </c>
      <c r="I48" s="49">
        <f t="shared" si="3"/>
        <v>0</v>
      </c>
      <c r="J48" s="49">
        <f t="shared" si="4"/>
        <v>0</v>
      </c>
      <c r="K48" s="50">
        <f t="shared" si="5"/>
        <v>0</v>
      </c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</row>
    <row r="49" spans="2:42" x14ac:dyDescent="0.25">
      <c r="B49" s="32">
        <f t="shared" si="6"/>
        <v>47</v>
      </c>
      <c r="C49" s="6"/>
      <c r="D49" s="5"/>
      <c r="E49" s="5"/>
      <c r="F49" s="33"/>
      <c r="G49" s="48">
        <f t="shared" ref="G49:G76" si="7">COUNTIF(L49:AP49,"مرضية")</f>
        <v>0</v>
      </c>
      <c r="H49" s="49">
        <f t="shared" ref="H49:H76" si="8">COUNTIF(L49:AP49,"عرضية")</f>
        <v>0</v>
      </c>
      <c r="I49" s="49">
        <f t="shared" ref="I49:I76" si="9">COUNTIF(L49:AP49,"تنبيه")</f>
        <v>0</v>
      </c>
      <c r="J49" s="49">
        <f t="shared" ref="J49:J76" si="10">COUNTIF(L49:AP49,"إنذار")</f>
        <v>0</v>
      </c>
      <c r="K49" s="50">
        <f t="shared" ref="K49:K80" si="11">COUNTIF(L49:AP49,"حسم")</f>
        <v>0</v>
      </c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</row>
    <row r="50" spans="2:42" x14ac:dyDescent="0.25">
      <c r="B50" s="32">
        <f t="shared" si="6"/>
        <v>48</v>
      </c>
      <c r="C50" s="6"/>
      <c r="D50" s="5"/>
      <c r="E50" s="5"/>
      <c r="F50" s="33"/>
      <c r="G50" s="48">
        <f t="shared" si="7"/>
        <v>0</v>
      </c>
      <c r="H50" s="49">
        <f t="shared" si="8"/>
        <v>0</v>
      </c>
      <c r="I50" s="49">
        <f t="shared" si="9"/>
        <v>0</v>
      </c>
      <c r="J50" s="49">
        <f t="shared" si="10"/>
        <v>0</v>
      </c>
      <c r="K50" s="50">
        <f t="shared" si="11"/>
        <v>0</v>
      </c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</row>
    <row r="51" spans="2:42" x14ac:dyDescent="0.25">
      <c r="B51" s="32">
        <f t="shared" si="6"/>
        <v>49</v>
      </c>
      <c r="C51" s="6"/>
      <c r="D51" s="5"/>
      <c r="E51" s="5"/>
      <c r="F51" s="33"/>
      <c r="G51" s="48">
        <f t="shared" si="7"/>
        <v>0</v>
      </c>
      <c r="H51" s="49">
        <f t="shared" si="8"/>
        <v>0</v>
      </c>
      <c r="I51" s="49">
        <f t="shared" si="9"/>
        <v>0</v>
      </c>
      <c r="J51" s="49">
        <f t="shared" si="10"/>
        <v>0</v>
      </c>
      <c r="K51" s="50">
        <f t="shared" si="11"/>
        <v>0</v>
      </c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</row>
    <row r="52" spans="2:42" x14ac:dyDescent="0.25">
      <c r="B52" s="32">
        <f t="shared" si="6"/>
        <v>50</v>
      </c>
      <c r="C52" s="6"/>
      <c r="D52" s="5"/>
      <c r="E52" s="5"/>
      <c r="F52" s="33"/>
      <c r="G52" s="48">
        <f t="shared" si="7"/>
        <v>0</v>
      </c>
      <c r="H52" s="49">
        <f t="shared" si="8"/>
        <v>0</v>
      </c>
      <c r="I52" s="49">
        <f t="shared" si="9"/>
        <v>0</v>
      </c>
      <c r="J52" s="49">
        <f t="shared" si="10"/>
        <v>0</v>
      </c>
      <c r="K52" s="50">
        <f t="shared" si="11"/>
        <v>0</v>
      </c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</row>
    <row r="53" spans="2:42" x14ac:dyDescent="0.25">
      <c r="B53" s="32">
        <f t="shared" si="6"/>
        <v>51</v>
      </c>
      <c r="C53" s="6"/>
      <c r="D53" s="5"/>
      <c r="E53" s="5"/>
      <c r="F53" s="33"/>
      <c r="G53" s="48">
        <f t="shared" si="7"/>
        <v>0</v>
      </c>
      <c r="H53" s="49">
        <f t="shared" si="8"/>
        <v>0</v>
      </c>
      <c r="I53" s="49">
        <f t="shared" si="9"/>
        <v>0</v>
      </c>
      <c r="J53" s="49">
        <f t="shared" si="10"/>
        <v>0</v>
      </c>
      <c r="K53" s="50">
        <f t="shared" si="11"/>
        <v>0</v>
      </c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</row>
    <row r="54" spans="2:42" x14ac:dyDescent="0.25">
      <c r="B54" s="32">
        <f t="shared" si="6"/>
        <v>52</v>
      </c>
      <c r="C54" s="6"/>
      <c r="D54" s="5"/>
      <c r="E54" s="5"/>
      <c r="F54" s="33"/>
      <c r="G54" s="48">
        <f t="shared" si="7"/>
        <v>0</v>
      </c>
      <c r="H54" s="49">
        <f t="shared" si="8"/>
        <v>0</v>
      </c>
      <c r="I54" s="49">
        <f t="shared" si="9"/>
        <v>0</v>
      </c>
      <c r="J54" s="49">
        <f t="shared" si="10"/>
        <v>0</v>
      </c>
      <c r="K54" s="50">
        <f t="shared" si="11"/>
        <v>0</v>
      </c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</row>
    <row r="55" spans="2:42" x14ac:dyDescent="0.25">
      <c r="B55" s="32">
        <f t="shared" si="6"/>
        <v>53</v>
      </c>
      <c r="C55" s="6"/>
      <c r="D55" s="5"/>
      <c r="E55" s="5"/>
      <c r="F55" s="33"/>
      <c r="G55" s="48">
        <f t="shared" si="7"/>
        <v>0</v>
      </c>
      <c r="H55" s="49">
        <f t="shared" si="8"/>
        <v>0</v>
      </c>
      <c r="I55" s="49">
        <f t="shared" si="9"/>
        <v>0</v>
      </c>
      <c r="J55" s="49">
        <f t="shared" si="10"/>
        <v>0</v>
      </c>
      <c r="K55" s="50">
        <f t="shared" si="11"/>
        <v>0</v>
      </c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</row>
    <row r="56" spans="2:42" x14ac:dyDescent="0.25">
      <c r="B56" s="32">
        <f t="shared" si="6"/>
        <v>54</v>
      </c>
      <c r="C56" s="6"/>
      <c r="D56" s="5"/>
      <c r="E56" s="5"/>
      <c r="F56" s="33"/>
      <c r="G56" s="48">
        <f t="shared" si="7"/>
        <v>0</v>
      </c>
      <c r="H56" s="49">
        <f t="shared" si="8"/>
        <v>0</v>
      </c>
      <c r="I56" s="49">
        <f t="shared" si="9"/>
        <v>0</v>
      </c>
      <c r="J56" s="49">
        <f t="shared" si="10"/>
        <v>0</v>
      </c>
      <c r="K56" s="50">
        <f t="shared" si="11"/>
        <v>0</v>
      </c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</row>
    <row r="57" spans="2:42" s="3" customFormat="1" x14ac:dyDescent="0.25">
      <c r="B57" s="32">
        <f t="shared" si="6"/>
        <v>55</v>
      </c>
      <c r="C57" s="7"/>
      <c r="D57" s="8"/>
      <c r="E57" s="8"/>
      <c r="F57" s="33"/>
      <c r="G57" s="48">
        <f t="shared" si="7"/>
        <v>0</v>
      </c>
      <c r="H57" s="49">
        <f t="shared" si="8"/>
        <v>0</v>
      </c>
      <c r="I57" s="49">
        <f t="shared" si="9"/>
        <v>0</v>
      </c>
      <c r="J57" s="49">
        <f t="shared" si="10"/>
        <v>0</v>
      </c>
      <c r="K57" s="50">
        <f t="shared" si="11"/>
        <v>0</v>
      </c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</row>
    <row r="58" spans="2:42" s="3" customFormat="1" x14ac:dyDescent="0.25">
      <c r="B58" s="32">
        <f t="shared" si="6"/>
        <v>56</v>
      </c>
      <c r="C58" s="7"/>
      <c r="D58" s="8"/>
      <c r="E58" s="8"/>
      <c r="F58" s="33"/>
      <c r="G58" s="48">
        <f t="shared" si="7"/>
        <v>0</v>
      </c>
      <c r="H58" s="49">
        <f t="shared" si="8"/>
        <v>0</v>
      </c>
      <c r="I58" s="49">
        <f t="shared" si="9"/>
        <v>0</v>
      </c>
      <c r="J58" s="49">
        <f t="shared" si="10"/>
        <v>0</v>
      </c>
      <c r="K58" s="50">
        <f t="shared" si="11"/>
        <v>0</v>
      </c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</row>
    <row r="59" spans="2:42" s="3" customFormat="1" x14ac:dyDescent="0.25">
      <c r="B59" s="32">
        <f t="shared" si="6"/>
        <v>57</v>
      </c>
      <c r="C59" s="7"/>
      <c r="D59" s="8"/>
      <c r="E59" s="8"/>
      <c r="F59" s="33"/>
      <c r="G59" s="48">
        <f t="shared" si="7"/>
        <v>0</v>
      </c>
      <c r="H59" s="49">
        <f t="shared" si="8"/>
        <v>0</v>
      </c>
      <c r="I59" s="49">
        <f t="shared" si="9"/>
        <v>0</v>
      </c>
      <c r="J59" s="49">
        <f t="shared" si="10"/>
        <v>0</v>
      </c>
      <c r="K59" s="50">
        <f t="shared" si="11"/>
        <v>0</v>
      </c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</row>
    <row r="60" spans="2:42" s="3" customFormat="1" x14ac:dyDescent="0.25">
      <c r="B60" s="32">
        <f t="shared" si="6"/>
        <v>58</v>
      </c>
      <c r="C60" s="7"/>
      <c r="D60" s="8"/>
      <c r="E60" s="8"/>
      <c r="F60" s="33"/>
      <c r="G60" s="48">
        <f t="shared" si="7"/>
        <v>0</v>
      </c>
      <c r="H60" s="49">
        <f t="shared" si="8"/>
        <v>0</v>
      </c>
      <c r="I60" s="49">
        <f t="shared" si="9"/>
        <v>0</v>
      </c>
      <c r="J60" s="49">
        <f t="shared" si="10"/>
        <v>0</v>
      </c>
      <c r="K60" s="50">
        <f t="shared" si="11"/>
        <v>0</v>
      </c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</row>
    <row r="61" spans="2:42" s="3" customFormat="1" x14ac:dyDescent="0.25">
      <c r="B61" s="32">
        <f t="shared" si="6"/>
        <v>59</v>
      </c>
      <c r="C61" s="7"/>
      <c r="D61" s="8"/>
      <c r="E61" s="8"/>
      <c r="F61" s="33"/>
      <c r="G61" s="48">
        <f t="shared" si="7"/>
        <v>0</v>
      </c>
      <c r="H61" s="49">
        <f t="shared" si="8"/>
        <v>0</v>
      </c>
      <c r="I61" s="49">
        <f t="shared" si="9"/>
        <v>0</v>
      </c>
      <c r="J61" s="49">
        <f t="shared" si="10"/>
        <v>0</v>
      </c>
      <c r="K61" s="50">
        <f t="shared" si="11"/>
        <v>0</v>
      </c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</row>
    <row r="62" spans="2:42" s="3" customFormat="1" x14ac:dyDescent="0.25">
      <c r="B62" s="32">
        <f t="shared" si="6"/>
        <v>60</v>
      </c>
      <c r="C62" s="7"/>
      <c r="D62" s="8"/>
      <c r="E62" s="8"/>
      <c r="F62" s="33"/>
      <c r="G62" s="48">
        <f t="shared" si="7"/>
        <v>0</v>
      </c>
      <c r="H62" s="49">
        <f t="shared" si="8"/>
        <v>0</v>
      </c>
      <c r="I62" s="49">
        <f t="shared" si="9"/>
        <v>0</v>
      </c>
      <c r="J62" s="49">
        <f t="shared" si="10"/>
        <v>0</v>
      </c>
      <c r="K62" s="50">
        <f t="shared" si="11"/>
        <v>0</v>
      </c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</row>
    <row r="63" spans="2:42" s="3" customFormat="1" x14ac:dyDescent="0.25">
      <c r="B63" s="32">
        <f t="shared" si="6"/>
        <v>61</v>
      </c>
      <c r="C63" s="7"/>
      <c r="D63" s="8"/>
      <c r="E63" s="8"/>
      <c r="F63" s="33"/>
      <c r="G63" s="48">
        <f t="shared" si="7"/>
        <v>0</v>
      </c>
      <c r="H63" s="49">
        <f t="shared" si="8"/>
        <v>0</v>
      </c>
      <c r="I63" s="49">
        <f t="shared" si="9"/>
        <v>0</v>
      </c>
      <c r="J63" s="49">
        <f t="shared" si="10"/>
        <v>0</v>
      </c>
      <c r="K63" s="50">
        <f t="shared" si="11"/>
        <v>0</v>
      </c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</row>
    <row r="64" spans="2:42" s="3" customFormat="1" x14ac:dyDescent="0.25">
      <c r="B64" s="32">
        <f t="shared" si="6"/>
        <v>62</v>
      </c>
      <c r="C64" s="7"/>
      <c r="D64" s="8"/>
      <c r="E64" s="8"/>
      <c r="F64" s="33"/>
      <c r="G64" s="48">
        <f t="shared" si="7"/>
        <v>0</v>
      </c>
      <c r="H64" s="49">
        <f t="shared" si="8"/>
        <v>0</v>
      </c>
      <c r="I64" s="49">
        <f t="shared" si="9"/>
        <v>0</v>
      </c>
      <c r="J64" s="49">
        <f t="shared" si="10"/>
        <v>0</v>
      </c>
      <c r="K64" s="50">
        <f t="shared" si="11"/>
        <v>0</v>
      </c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</row>
    <row r="65" spans="2:42" s="3" customFormat="1" x14ac:dyDescent="0.25">
      <c r="B65" s="32">
        <f t="shared" si="6"/>
        <v>63</v>
      </c>
      <c r="C65" s="7"/>
      <c r="D65" s="8"/>
      <c r="E65" s="8"/>
      <c r="F65" s="33"/>
      <c r="G65" s="48">
        <f t="shared" si="7"/>
        <v>0</v>
      </c>
      <c r="H65" s="49">
        <f t="shared" si="8"/>
        <v>0</v>
      </c>
      <c r="I65" s="49">
        <f t="shared" si="9"/>
        <v>0</v>
      </c>
      <c r="J65" s="49">
        <f t="shared" si="10"/>
        <v>0</v>
      </c>
      <c r="K65" s="50">
        <f t="shared" si="11"/>
        <v>0</v>
      </c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</row>
    <row r="66" spans="2:42" s="3" customFormat="1" x14ac:dyDescent="0.25">
      <c r="B66" s="32">
        <f t="shared" si="6"/>
        <v>64</v>
      </c>
      <c r="C66" s="7"/>
      <c r="D66" s="8"/>
      <c r="E66" s="8"/>
      <c r="F66" s="33"/>
      <c r="G66" s="48">
        <f t="shared" si="7"/>
        <v>0</v>
      </c>
      <c r="H66" s="49">
        <f t="shared" si="8"/>
        <v>0</v>
      </c>
      <c r="I66" s="49">
        <f t="shared" si="9"/>
        <v>0</v>
      </c>
      <c r="J66" s="49">
        <f t="shared" si="10"/>
        <v>0</v>
      </c>
      <c r="K66" s="50">
        <f t="shared" si="11"/>
        <v>0</v>
      </c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</row>
    <row r="67" spans="2:42" s="3" customFormat="1" x14ac:dyDescent="0.25">
      <c r="B67" s="32">
        <f t="shared" si="6"/>
        <v>65</v>
      </c>
      <c r="C67" s="9"/>
      <c r="D67" s="9"/>
      <c r="E67" s="9"/>
      <c r="F67" s="34"/>
      <c r="G67" s="48">
        <f t="shared" si="7"/>
        <v>0</v>
      </c>
      <c r="H67" s="49">
        <f t="shared" si="8"/>
        <v>0</v>
      </c>
      <c r="I67" s="49">
        <f t="shared" si="9"/>
        <v>0</v>
      </c>
      <c r="J67" s="49">
        <f t="shared" si="10"/>
        <v>0</v>
      </c>
      <c r="K67" s="50">
        <f t="shared" si="11"/>
        <v>0</v>
      </c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</row>
    <row r="68" spans="2:42" s="3" customFormat="1" x14ac:dyDescent="0.25">
      <c r="B68" s="32">
        <f t="shared" si="6"/>
        <v>66</v>
      </c>
      <c r="C68" s="9"/>
      <c r="D68" s="9"/>
      <c r="E68" s="9"/>
      <c r="F68" s="34"/>
      <c r="G68" s="48">
        <f t="shared" si="7"/>
        <v>0</v>
      </c>
      <c r="H68" s="49">
        <f t="shared" si="8"/>
        <v>0</v>
      </c>
      <c r="I68" s="49">
        <f t="shared" si="9"/>
        <v>0</v>
      </c>
      <c r="J68" s="49">
        <f t="shared" si="10"/>
        <v>0</v>
      </c>
      <c r="K68" s="50">
        <f t="shared" si="11"/>
        <v>0</v>
      </c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</row>
    <row r="69" spans="2:42" s="3" customFormat="1" x14ac:dyDescent="0.25">
      <c r="B69" s="32">
        <f t="shared" si="6"/>
        <v>67</v>
      </c>
      <c r="C69" s="9"/>
      <c r="D69" s="9"/>
      <c r="E69" s="9"/>
      <c r="F69" s="34"/>
      <c r="G69" s="48">
        <f t="shared" si="7"/>
        <v>0</v>
      </c>
      <c r="H69" s="49">
        <f t="shared" si="8"/>
        <v>0</v>
      </c>
      <c r="I69" s="49">
        <f t="shared" si="9"/>
        <v>0</v>
      </c>
      <c r="J69" s="49">
        <f t="shared" si="10"/>
        <v>0</v>
      </c>
      <c r="K69" s="50">
        <f t="shared" si="11"/>
        <v>0</v>
      </c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</row>
    <row r="70" spans="2:42" s="3" customFormat="1" x14ac:dyDescent="0.25">
      <c r="B70" s="32">
        <f t="shared" si="6"/>
        <v>68</v>
      </c>
      <c r="C70" s="9"/>
      <c r="D70" s="9"/>
      <c r="E70" s="9"/>
      <c r="F70" s="34"/>
      <c r="G70" s="48">
        <f t="shared" si="7"/>
        <v>0</v>
      </c>
      <c r="H70" s="49">
        <f t="shared" si="8"/>
        <v>0</v>
      </c>
      <c r="I70" s="49">
        <f t="shared" si="9"/>
        <v>0</v>
      </c>
      <c r="J70" s="49">
        <f t="shared" si="10"/>
        <v>0</v>
      </c>
      <c r="K70" s="50">
        <f t="shared" si="11"/>
        <v>0</v>
      </c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</row>
    <row r="71" spans="2:42" s="3" customFormat="1" x14ac:dyDescent="0.25">
      <c r="B71" s="32">
        <f t="shared" si="6"/>
        <v>69</v>
      </c>
      <c r="C71" s="9"/>
      <c r="D71" s="9"/>
      <c r="E71" s="9"/>
      <c r="F71" s="34"/>
      <c r="G71" s="48">
        <f t="shared" si="7"/>
        <v>0</v>
      </c>
      <c r="H71" s="49">
        <f t="shared" si="8"/>
        <v>0</v>
      </c>
      <c r="I71" s="49">
        <f t="shared" si="9"/>
        <v>0</v>
      </c>
      <c r="J71" s="49">
        <f t="shared" si="10"/>
        <v>0</v>
      </c>
      <c r="K71" s="50">
        <f t="shared" si="11"/>
        <v>0</v>
      </c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</row>
    <row r="72" spans="2:42" s="3" customFormat="1" x14ac:dyDescent="0.25">
      <c r="B72" s="32">
        <f t="shared" si="6"/>
        <v>70</v>
      </c>
      <c r="C72" s="9"/>
      <c r="D72" s="9"/>
      <c r="E72" s="9"/>
      <c r="F72" s="34"/>
      <c r="G72" s="48">
        <f t="shared" si="7"/>
        <v>0</v>
      </c>
      <c r="H72" s="49">
        <f t="shared" si="8"/>
        <v>0</v>
      </c>
      <c r="I72" s="49">
        <f t="shared" si="9"/>
        <v>0</v>
      </c>
      <c r="J72" s="49">
        <f t="shared" si="10"/>
        <v>0</v>
      </c>
      <c r="K72" s="50">
        <f t="shared" si="11"/>
        <v>0</v>
      </c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</row>
    <row r="73" spans="2:42" s="3" customFormat="1" x14ac:dyDescent="0.25">
      <c r="B73" s="32">
        <f t="shared" si="6"/>
        <v>71</v>
      </c>
      <c r="C73" s="9"/>
      <c r="D73" s="9"/>
      <c r="E73" s="9"/>
      <c r="F73" s="34"/>
      <c r="G73" s="48">
        <f t="shared" si="7"/>
        <v>0</v>
      </c>
      <c r="H73" s="49">
        <f t="shared" si="8"/>
        <v>0</v>
      </c>
      <c r="I73" s="49">
        <f t="shared" si="9"/>
        <v>0</v>
      </c>
      <c r="J73" s="49">
        <f t="shared" si="10"/>
        <v>0</v>
      </c>
      <c r="K73" s="50">
        <f t="shared" si="11"/>
        <v>0</v>
      </c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</row>
    <row r="74" spans="2:42" s="3" customFormat="1" x14ac:dyDescent="0.25">
      <c r="B74" s="32">
        <f t="shared" si="6"/>
        <v>72</v>
      </c>
      <c r="C74" s="9"/>
      <c r="D74" s="9"/>
      <c r="E74" s="9"/>
      <c r="F74" s="34"/>
      <c r="G74" s="48">
        <f t="shared" si="7"/>
        <v>0</v>
      </c>
      <c r="H74" s="49">
        <f t="shared" si="8"/>
        <v>0</v>
      </c>
      <c r="I74" s="49">
        <f t="shared" si="9"/>
        <v>0</v>
      </c>
      <c r="J74" s="49">
        <f t="shared" si="10"/>
        <v>0</v>
      </c>
      <c r="K74" s="50">
        <f t="shared" si="11"/>
        <v>0</v>
      </c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</row>
    <row r="75" spans="2:42" s="3" customFormat="1" x14ac:dyDescent="0.25">
      <c r="B75" s="32">
        <f t="shared" si="6"/>
        <v>73</v>
      </c>
      <c r="C75" s="9"/>
      <c r="D75" s="9"/>
      <c r="E75" s="9"/>
      <c r="F75" s="34"/>
      <c r="G75" s="48">
        <f t="shared" si="7"/>
        <v>0</v>
      </c>
      <c r="H75" s="49">
        <f t="shared" si="8"/>
        <v>0</v>
      </c>
      <c r="I75" s="49">
        <f t="shared" si="9"/>
        <v>0</v>
      </c>
      <c r="J75" s="49">
        <f t="shared" si="10"/>
        <v>0</v>
      </c>
      <c r="K75" s="50">
        <f t="shared" si="11"/>
        <v>0</v>
      </c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</row>
    <row r="76" spans="2:42" s="3" customFormat="1" ht="16.2" thickBot="1" x14ac:dyDescent="0.3">
      <c r="B76" s="35">
        <f t="shared" si="6"/>
        <v>74</v>
      </c>
      <c r="C76" s="36"/>
      <c r="D76" s="36"/>
      <c r="E76" s="36"/>
      <c r="F76" s="37"/>
      <c r="G76" s="51">
        <f t="shared" si="7"/>
        <v>0</v>
      </c>
      <c r="H76" s="52">
        <f t="shared" si="8"/>
        <v>0</v>
      </c>
      <c r="I76" s="52">
        <f t="shared" si="9"/>
        <v>0</v>
      </c>
      <c r="J76" s="52">
        <f t="shared" si="10"/>
        <v>0</v>
      </c>
      <c r="K76" s="53">
        <f t="shared" si="11"/>
        <v>0</v>
      </c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</row>
    <row r="77" spans="2:42" s="3" customFormat="1" x14ac:dyDescent="0.25">
      <c r="G77" s="10"/>
      <c r="H77" s="10"/>
      <c r="I77" s="10"/>
      <c r="J77" s="10"/>
      <c r="K77" s="10"/>
    </row>
    <row r="78" spans="2:42" s="3" customFormat="1" x14ac:dyDescent="0.25">
      <c r="G78" s="10"/>
      <c r="H78" s="10"/>
      <c r="I78" s="10"/>
      <c r="J78" s="10"/>
      <c r="K78" s="10"/>
    </row>
    <row r="79" spans="2:42" s="3" customFormat="1" x14ac:dyDescent="0.25">
      <c r="G79" s="10"/>
      <c r="H79" s="10"/>
      <c r="I79" s="10"/>
      <c r="J79" s="10"/>
      <c r="K79" s="10"/>
    </row>
    <row r="80" spans="2:42" s="3" customFormat="1" x14ac:dyDescent="0.25">
      <c r="G80" s="10"/>
      <c r="H80" s="10"/>
      <c r="I80" s="10"/>
      <c r="J80" s="10"/>
      <c r="K80" s="10"/>
    </row>
    <row r="81" spans="7:11" s="3" customFormat="1" x14ac:dyDescent="0.25">
      <c r="G81" s="10"/>
      <c r="H81" s="10"/>
      <c r="I81" s="10"/>
      <c r="J81" s="10"/>
      <c r="K81" s="10"/>
    </row>
    <row r="82" spans="7:11" s="3" customFormat="1" x14ac:dyDescent="0.25">
      <c r="G82" s="10"/>
      <c r="H82" s="10"/>
      <c r="I82" s="10"/>
      <c r="J82" s="10"/>
      <c r="K82" s="10"/>
    </row>
    <row r="83" spans="7:11" s="3" customFormat="1" x14ac:dyDescent="0.25">
      <c r="G83" s="10"/>
      <c r="H83" s="10"/>
      <c r="I83" s="10"/>
      <c r="J83" s="10"/>
      <c r="K83" s="10"/>
    </row>
    <row r="84" spans="7:11" s="3" customFormat="1" x14ac:dyDescent="0.25">
      <c r="G84" s="10"/>
      <c r="H84" s="10"/>
      <c r="I84" s="10"/>
      <c r="J84" s="10"/>
      <c r="K84" s="10"/>
    </row>
    <row r="85" spans="7:11" s="3" customFormat="1" x14ac:dyDescent="0.25">
      <c r="G85" s="10"/>
      <c r="H85" s="10"/>
      <c r="I85" s="10"/>
      <c r="J85" s="10"/>
      <c r="K85" s="10"/>
    </row>
    <row r="86" spans="7:11" s="3" customFormat="1" x14ac:dyDescent="0.25">
      <c r="G86" s="10"/>
      <c r="H86" s="10"/>
      <c r="I86" s="10"/>
      <c r="J86" s="10"/>
      <c r="K86" s="10"/>
    </row>
    <row r="87" spans="7:11" s="3" customFormat="1" x14ac:dyDescent="0.25">
      <c r="G87" s="10"/>
      <c r="H87" s="10"/>
      <c r="I87" s="10"/>
      <c r="J87" s="10"/>
      <c r="K87" s="10"/>
    </row>
    <row r="88" spans="7:11" s="3" customFormat="1" x14ac:dyDescent="0.25">
      <c r="G88" s="10"/>
      <c r="H88" s="10"/>
      <c r="I88" s="10"/>
      <c r="J88" s="10"/>
      <c r="K88" s="10"/>
    </row>
    <row r="89" spans="7:11" s="3" customFormat="1" x14ac:dyDescent="0.25">
      <c r="G89" s="10"/>
      <c r="H89" s="10"/>
      <c r="I89" s="10"/>
      <c r="J89" s="10"/>
      <c r="K89" s="10"/>
    </row>
    <row r="90" spans="7:11" s="3" customFormat="1" x14ac:dyDescent="0.25">
      <c r="G90" s="10"/>
      <c r="H90" s="10"/>
      <c r="I90" s="10"/>
      <c r="J90" s="10"/>
      <c r="K90" s="10"/>
    </row>
    <row r="91" spans="7:11" s="3" customFormat="1" x14ac:dyDescent="0.25">
      <c r="G91" s="10"/>
      <c r="H91" s="10"/>
      <c r="I91" s="10"/>
      <c r="J91" s="10"/>
      <c r="K91" s="10"/>
    </row>
    <row r="92" spans="7:11" s="3" customFormat="1" x14ac:dyDescent="0.25">
      <c r="G92" s="10"/>
      <c r="H92" s="10"/>
      <c r="I92" s="10"/>
      <c r="J92" s="10"/>
      <c r="K92" s="10"/>
    </row>
    <row r="93" spans="7:11" s="3" customFormat="1" x14ac:dyDescent="0.25">
      <c r="G93" s="10"/>
      <c r="H93" s="10"/>
      <c r="I93" s="10"/>
      <c r="J93" s="10"/>
      <c r="K93" s="10"/>
    </row>
    <row r="94" spans="7:11" s="3" customFormat="1" x14ac:dyDescent="0.25">
      <c r="G94" s="10"/>
      <c r="H94" s="10"/>
      <c r="I94" s="10"/>
      <c r="J94" s="10"/>
      <c r="K94" s="10"/>
    </row>
    <row r="95" spans="7:11" s="3" customFormat="1" x14ac:dyDescent="0.25">
      <c r="G95" s="10"/>
      <c r="H95" s="10"/>
      <c r="I95" s="10"/>
      <c r="J95" s="10"/>
      <c r="K95" s="10"/>
    </row>
    <row r="96" spans="7:11" s="3" customFormat="1" x14ac:dyDescent="0.25">
      <c r="G96" s="10"/>
      <c r="H96" s="10"/>
      <c r="I96" s="10"/>
      <c r="J96" s="10"/>
      <c r="K96" s="10"/>
    </row>
    <row r="97" spans="7:11" s="3" customFormat="1" x14ac:dyDescent="0.25">
      <c r="G97" s="10"/>
      <c r="H97" s="10"/>
      <c r="I97" s="10"/>
      <c r="J97" s="10"/>
      <c r="K97" s="10"/>
    </row>
    <row r="98" spans="7:11" s="3" customFormat="1" x14ac:dyDescent="0.25">
      <c r="G98" s="10"/>
      <c r="H98" s="10"/>
      <c r="I98" s="10"/>
      <c r="J98" s="10"/>
      <c r="K98" s="10"/>
    </row>
    <row r="99" spans="7:11" s="3" customFormat="1" x14ac:dyDescent="0.25">
      <c r="G99" s="10"/>
      <c r="H99" s="10"/>
      <c r="I99" s="10"/>
      <c r="J99" s="10"/>
      <c r="K99" s="10"/>
    </row>
    <row r="100" spans="7:11" s="3" customFormat="1" x14ac:dyDescent="0.25">
      <c r="G100" s="10"/>
      <c r="H100" s="10"/>
      <c r="I100" s="10"/>
      <c r="J100" s="10"/>
      <c r="K100" s="10"/>
    </row>
    <row r="101" spans="7:11" s="3" customFormat="1" x14ac:dyDescent="0.25">
      <c r="G101" s="10"/>
      <c r="H101" s="10"/>
      <c r="I101" s="10"/>
      <c r="J101" s="10"/>
      <c r="K101" s="10"/>
    </row>
    <row r="102" spans="7:11" s="3" customFormat="1" x14ac:dyDescent="0.25">
      <c r="G102" s="10"/>
      <c r="H102" s="10"/>
      <c r="I102" s="10"/>
      <c r="J102" s="10"/>
      <c r="K102" s="10"/>
    </row>
    <row r="103" spans="7:11" s="3" customFormat="1" x14ac:dyDescent="0.25">
      <c r="G103" s="10"/>
      <c r="H103" s="10"/>
      <c r="I103" s="10"/>
      <c r="J103" s="10"/>
      <c r="K103" s="10"/>
    </row>
    <row r="104" spans="7:11" s="3" customFormat="1" x14ac:dyDescent="0.25">
      <c r="G104" s="10"/>
      <c r="H104" s="10"/>
      <c r="I104" s="10"/>
      <c r="J104" s="10"/>
      <c r="K104" s="10"/>
    </row>
    <row r="105" spans="7:11" s="3" customFormat="1" x14ac:dyDescent="0.25">
      <c r="G105" s="10"/>
      <c r="H105" s="10"/>
      <c r="I105" s="10"/>
      <c r="J105" s="10"/>
      <c r="K105" s="10"/>
    </row>
    <row r="106" spans="7:11" s="3" customFormat="1" x14ac:dyDescent="0.25">
      <c r="G106" s="10"/>
      <c r="H106" s="10"/>
      <c r="I106" s="10"/>
      <c r="J106" s="10"/>
      <c r="K106" s="10"/>
    </row>
    <row r="107" spans="7:11" s="3" customFormat="1" x14ac:dyDescent="0.25">
      <c r="G107" s="10"/>
      <c r="H107" s="10"/>
      <c r="I107" s="10"/>
      <c r="J107" s="10"/>
      <c r="K107" s="10"/>
    </row>
    <row r="108" spans="7:11" s="3" customFormat="1" x14ac:dyDescent="0.25">
      <c r="G108" s="10"/>
      <c r="H108" s="10"/>
      <c r="I108" s="10"/>
      <c r="J108" s="10"/>
      <c r="K108" s="10"/>
    </row>
    <row r="109" spans="7:11" s="3" customFormat="1" x14ac:dyDescent="0.25">
      <c r="G109" s="10"/>
      <c r="H109" s="10"/>
      <c r="I109" s="10"/>
      <c r="J109" s="10"/>
      <c r="K109" s="10"/>
    </row>
    <row r="110" spans="7:11" s="3" customFormat="1" x14ac:dyDescent="0.25">
      <c r="G110" s="10"/>
      <c r="H110" s="10"/>
      <c r="I110" s="10"/>
      <c r="J110" s="10"/>
      <c r="K110" s="10"/>
    </row>
    <row r="111" spans="7:11" s="3" customFormat="1" x14ac:dyDescent="0.25">
      <c r="G111" s="10"/>
      <c r="H111" s="10"/>
      <c r="I111" s="10"/>
      <c r="J111" s="10"/>
      <c r="K111" s="10"/>
    </row>
    <row r="112" spans="7:11" s="3" customFormat="1" x14ac:dyDescent="0.25">
      <c r="G112" s="10"/>
      <c r="H112" s="10"/>
      <c r="I112" s="10"/>
      <c r="J112" s="10"/>
      <c r="K112" s="10"/>
    </row>
    <row r="113" spans="7:11" s="3" customFormat="1" x14ac:dyDescent="0.25">
      <c r="G113" s="10"/>
      <c r="H113" s="10"/>
      <c r="I113" s="10"/>
      <c r="J113" s="10"/>
      <c r="K113" s="10"/>
    </row>
    <row r="114" spans="7:11" s="3" customFormat="1" x14ac:dyDescent="0.25">
      <c r="G114" s="10"/>
      <c r="H114" s="10"/>
      <c r="I114" s="10"/>
      <c r="J114" s="10"/>
      <c r="K114" s="10"/>
    </row>
    <row r="115" spans="7:11" s="3" customFormat="1" x14ac:dyDescent="0.25">
      <c r="G115" s="10"/>
      <c r="H115" s="10"/>
      <c r="I115" s="10"/>
      <c r="J115" s="10"/>
      <c r="K115" s="10"/>
    </row>
    <row r="116" spans="7:11" s="3" customFormat="1" x14ac:dyDescent="0.25">
      <c r="G116" s="10"/>
      <c r="H116" s="10"/>
      <c r="I116" s="10"/>
      <c r="J116" s="10"/>
      <c r="K116" s="10"/>
    </row>
    <row r="117" spans="7:11" s="3" customFormat="1" x14ac:dyDescent="0.25">
      <c r="G117" s="10"/>
      <c r="H117" s="10"/>
      <c r="I117" s="10"/>
      <c r="J117" s="10"/>
      <c r="K117" s="10"/>
    </row>
    <row r="118" spans="7:11" s="3" customFormat="1" x14ac:dyDescent="0.25">
      <c r="G118" s="10"/>
      <c r="H118" s="10"/>
      <c r="I118" s="10"/>
      <c r="J118" s="10"/>
      <c r="K118" s="10"/>
    </row>
    <row r="119" spans="7:11" s="3" customFormat="1" x14ac:dyDescent="0.25">
      <c r="G119" s="10"/>
      <c r="H119" s="10"/>
      <c r="I119" s="10"/>
      <c r="J119" s="10"/>
      <c r="K119" s="10"/>
    </row>
    <row r="120" spans="7:11" s="3" customFormat="1" x14ac:dyDescent="0.25">
      <c r="G120" s="10"/>
      <c r="H120" s="10"/>
      <c r="I120" s="10"/>
      <c r="J120" s="10"/>
      <c r="K120" s="10"/>
    </row>
    <row r="121" spans="7:11" s="3" customFormat="1" x14ac:dyDescent="0.25">
      <c r="G121" s="10"/>
      <c r="H121" s="10"/>
      <c r="I121" s="10"/>
      <c r="J121" s="10"/>
      <c r="K121" s="10"/>
    </row>
    <row r="122" spans="7:11" s="3" customFormat="1" x14ac:dyDescent="0.25">
      <c r="G122" s="10"/>
      <c r="H122" s="10"/>
      <c r="I122" s="10"/>
      <c r="J122" s="10"/>
      <c r="K122" s="10"/>
    </row>
    <row r="123" spans="7:11" s="3" customFormat="1" x14ac:dyDescent="0.25">
      <c r="G123" s="10"/>
      <c r="H123" s="10"/>
      <c r="I123" s="10"/>
      <c r="J123" s="10"/>
      <c r="K123" s="10"/>
    </row>
    <row r="124" spans="7:11" s="3" customFormat="1" x14ac:dyDescent="0.25">
      <c r="G124" s="10"/>
      <c r="H124" s="10"/>
      <c r="I124" s="10"/>
      <c r="J124" s="10"/>
      <c r="K124" s="10"/>
    </row>
    <row r="125" spans="7:11" s="3" customFormat="1" x14ac:dyDescent="0.25">
      <c r="G125" s="10"/>
      <c r="H125" s="10"/>
      <c r="I125" s="10"/>
      <c r="J125" s="10"/>
      <c r="K125" s="10"/>
    </row>
    <row r="126" spans="7:11" s="3" customFormat="1" x14ac:dyDescent="0.25">
      <c r="G126" s="10"/>
      <c r="H126" s="10"/>
      <c r="I126" s="10"/>
      <c r="J126" s="10"/>
      <c r="K126" s="10"/>
    </row>
    <row r="127" spans="7:11" s="3" customFormat="1" x14ac:dyDescent="0.25">
      <c r="G127" s="10"/>
      <c r="H127" s="10"/>
      <c r="I127" s="10"/>
      <c r="J127" s="10"/>
      <c r="K127" s="10"/>
    </row>
    <row r="128" spans="7:11" s="3" customFormat="1" x14ac:dyDescent="0.25">
      <c r="G128" s="10"/>
      <c r="H128" s="10"/>
      <c r="I128" s="10"/>
      <c r="J128" s="10"/>
      <c r="K128" s="10"/>
    </row>
    <row r="129" spans="7:11" s="3" customFormat="1" x14ac:dyDescent="0.25">
      <c r="G129" s="10"/>
      <c r="H129" s="10"/>
      <c r="I129" s="10"/>
      <c r="J129" s="10"/>
      <c r="K129" s="10"/>
    </row>
    <row r="130" spans="7:11" s="3" customFormat="1" x14ac:dyDescent="0.25">
      <c r="G130" s="10"/>
      <c r="H130" s="10"/>
      <c r="I130" s="10"/>
      <c r="J130" s="10"/>
      <c r="K130" s="10"/>
    </row>
    <row r="131" spans="7:11" s="3" customFormat="1" x14ac:dyDescent="0.25">
      <c r="G131" s="10"/>
      <c r="H131" s="10"/>
      <c r="I131" s="10"/>
      <c r="J131" s="10"/>
      <c r="K131" s="10"/>
    </row>
    <row r="132" spans="7:11" s="3" customFormat="1" x14ac:dyDescent="0.25">
      <c r="G132" s="10"/>
      <c r="H132" s="10"/>
      <c r="I132" s="10"/>
      <c r="J132" s="10"/>
      <c r="K132" s="10"/>
    </row>
    <row r="133" spans="7:11" s="3" customFormat="1" x14ac:dyDescent="0.25">
      <c r="G133" s="10"/>
      <c r="H133" s="10"/>
      <c r="I133" s="10"/>
      <c r="J133" s="10"/>
      <c r="K133" s="10"/>
    </row>
    <row r="134" spans="7:11" s="3" customFormat="1" x14ac:dyDescent="0.25">
      <c r="G134" s="10"/>
      <c r="H134" s="10"/>
      <c r="I134" s="10"/>
      <c r="J134" s="10"/>
      <c r="K134" s="10"/>
    </row>
    <row r="135" spans="7:11" s="3" customFormat="1" x14ac:dyDescent="0.25">
      <c r="G135" s="10"/>
      <c r="H135" s="10"/>
      <c r="I135" s="10"/>
      <c r="J135" s="10"/>
      <c r="K135" s="10"/>
    </row>
    <row r="136" spans="7:11" s="3" customFormat="1" x14ac:dyDescent="0.25">
      <c r="G136" s="10"/>
      <c r="H136" s="10"/>
      <c r="I136" s="10"/>
      <c r="J136" s="10"/>
      <c r="K136" s="10"/>
    </row>
    <row r="137" spans="7:11" s="3" customFormat="1" x14ac:dyDescent="0.25">
      <c r="G137" s="10"/>
      <c r="H137" s="10"/>
      <c r="I137" s="10"/>
      <c r="J137" s="10"/>
      <c r="K137" s="10"/>
    </row>
    <row r="138" spans="7:11" s="3" customFormat="1" x14ac:dyDescent="0.25">
      <c r="G138" s="10"/>
      <c r="H138" s="10"/>
      <c r="I138" s="10"/>
      <c r="J138" s="10"/>
      <c r="K138" s="10"/>
    </row>
    <row r="139" spans="7:11" s="3" customFormat="1" x14ac:dyDescent="0.25">
      <c r="G139" s="10"/>
      <c r="H139" s="10"/>
      <c r="I139" s="10"/>
      <c r="J139" s="10"/>
      <c r="K139" s="10"/>
    </row>
    <row r="140" spans="7:11" s="3" customFormat="1" x14ac:dyDescent="0.25">
      <c r="G140" s="10"/>
      <c r="H140" s="10"/>
      <c r="I140" s="10"/>
      <c r="J140" s="10"/>
      <c r="K140" s="10"/>
    </row>
    <row r="141" spans="7:11" s="3" customFormat="1" x14ac:dyDescent="0.25">
      <c r="G141" s="10"/>
      <c r="H141" s="10"/>
      <c r="I141" s="10"/>
      <c r="J141" s="10"/>
      <c r="K141" s="10"/>
    </row>
    <row r="142" spans="7:11" s="3" customFormat="1" x14ac:dyDescent="0.25">
      <c r="G142" s="10"/>
      <c r="H142" s="10"/>
      <c r="I142" s="10"/>
      <c r="J142" s="10"/>
      <c r="K142" s="10"/>
    </row>
    <row r="143" spans="7:11" s="3" customFormat="1" x14ac:dyDescent="0.25">
      <c r="G143" s="11"/>
      <c r="H143" s="11"/>
      <c r="I143" s="11"/>
      <c r="J143" s="11"/>
      <c r="K143" s="11"/>
    </row>
    <row r="144" spans="7:11" s="3" customFormat="1" x14ac:dyDescent="0.25">
      <c r="G144" s="11"/>
      <c r="H144" s="11"/>
      <c r="I144" s="11"/>
      <c r="J144" s="11"/>
      <c r="K144" s="11"/>
    </row>
    <row r="145" spans="7:11" s="3" customFormat="1" x14ac:dyDescent="0.25">
      <c r="G145" s="11"/>
      <c r="H145" s="11"/>
      <c r="I145" s="11"/>
      <c r="J145" s="11"/>
      <c r="K145" s="11"/>
    </row>
  </sheetData>
  <mergeCells count="2">
    <mergeCell ref="G15:K15"/>
    <mergeCell ref="B15:F15"/>
  </mergeCells>
  <conditionalFormatting sqref="L16:AP16">
    <cfRule type="expression" dxfId="28" priority="6">
      <formula>WEEKDAY(L$16)=6</formula>
    </cfRule>
    <cfRule type="expression" dxfId="27" priority="7">
      <formula>WEEKDAY(L$16)=7</formula>
    </cfRule>
  </conditionalFormatting>
  <conditionalFormatting sqref="L17:AP76">
    <cfRule type="containsText" dxfId="26" priority="1" operator="containsText" text="حسم">
      <formula>NOT(ISERROR(SEARCH("حسم",L17)))</formula>
    </cfRule>
    <cfRule type="containsText" dxfId="25" priority="2" operator="containsText" text="انذار">
      <formula>NOT(ISERROR(SEARCH("انذار",L17)))</formula>
    </cfRule>
    <cfRule type="containsText" dxfId="24" priority="3" operator="containsText" text="تنبيه">
      <formula>NOT(ISERROR(SEARCH("تنبيه",L17)))</formula>
    </cfRule>
    <cfRule type="containsText" dxfId="23" priority="4" operator="containsText" text="عرضية">
      <formula>NOT(ISERROR(SEARCH("عرضية",L17)))</formula>
    </cfRule>
    <cfRule type="containsText" dxfId="22" priority="5" operator="containsText" text="مرضية">
      <formula>NOT(ISERROR(SEARCH("مرضية",L17)))</formula>
    </cfRule>
  </conditionalFormatting>
  <dataValidations count="2">
    <dataValidation type="list" allowBlank="1" showInputMessage="1" showErrorMessage="1" sqref="D2" xr:uid="{75A8B08D-8436-4BE5-B4BE-D51A76D7895E}">
      <formula1>$A$4:$A$14</formula1>
    </dataValidation>
    <dataValidation type="list" allowBlank="1" showInputMessage="1" showErrorMessage="1" sqref="L17:AP76" xr:uid="{AF340D80-52C1-4D25-B626-20B9357B170B}">
      <formula1>$AL$2:$AP$2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7EAF4-A2A9-4CEE-BE39-540970AF4A44}">
  <dimension ref="A1:AZ148"/>
  <sheetViews>
    <sheetView showGridLines="0" rightToLeft="1" zoomScaleNormal="100" workbookViewId="0">
      <selection activeCell="O22" sqref="O22"/>
    </sheetView>
  </sheetViews>
  <sheetFormatPr defaultColWidth="9" defaultRowHeight="15.6" x14ac:dyDescent="0.25"/>
  <cols>
    <col min="1" max="1" width="3.09765625" style="2" customWidth="1"/>
    <col min="2" max="2" width="5.796875" style="2" customWidth="1"/>
    <col min="3" max="3" width="12.59765625" style="2" customWidth="1"/>
    <col min="4" max="4" width="27.296875" style="2" customWidth="1"/>
    <col min="5" max="6" width="12.19921875" style="2" customWidth="1"/>
    <col min="7" max="11" width="7.8984375" style="11" customWidth="1"/>
    <col min="12" max="42" width="6.59765625" style="2" customWidth="1"/>
    <col min="43" max="16384" width="9" style="2"/>
  </cols>
  <sheetData>
    <row r="1" spans="1:42" s="2" customFormat="1" x14ac:dyDescent="0.25">
      <c r="G1" s="11"/>
      <c r="H1" s="11"/>
      <c r="I1" s="11"/>
      <c r="J1" s="11"/>
      <c r="K1" s="11"/>
    </row>
    <row r="2" spans="1:42" s="2" customFormat="1" ht="22.8" customHeight="1" x14ac:dyDescent="0.25">
      <c r="B2" s="20" t="s">
        <v>28</v>
      </c>
      <c r="C2" s="22" t="s">
        <v>14</v>
      </c>
      <c r="D2" s="23" t="s">
        <v>15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L2" s="54" t="s">
        <v>31</v>
      </c>
      <c r="AM2" s="54" t="s">
        <v>32</v>
      </c>
      <c r="AN2" s="54" t="s">
        <v>33</v>
      </c>
      <c r="AO2" s="54" t="s">
        <v>34</v>
      </c>
      <c r="AP2" s="54" t="s">
        <v>35</v>
      </c>
    </row>
    <row r="3" spans="1:42" s="2" customFormat="1" ht="22.2" customHeight="1" thickBot="1" x14ac:dyDescent="0.3">
      <c r="C3" s="22" t="s">
        <v>17</v>
      </c>
      <c r="D3" s="21">
        <v>2021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1:42" s="2" customFormat="1" ht="16.2" hidden="1" thickBot="1" x14ac:dyDescent="0.3">
      <c r="A4" s="14" t="s">
        <v>13</v>
      </c>
      <c r="B4" s="14">
        <v>1</v>
      </c>
      <c r="C4" s="15" t="s">
        <v>19</v>
      </c>
      <c r="D4" s="16">
        <f>VLOOKUP(D2,A4:B14,2,0)</f>
        <v>10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1:42" s="2" customFormat="1" ht="16.2" hidden="1" thickBot="1" x14ac:dyDescent="0.3">
      <c r="A5" s="14" t="s">
        <v>16</v>
      </c>
      <c r="B5" s="14">
        <v>2</v>
      </c>
      <c r="C5" s="15" t="s">
        <v>5</v>
      </c>
      <c r="D5" s="17">
        <f>DATE(D3,D4,1)</f>
        <v>44470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1:42" s="2" customFormat="1" ht="16.2" hidden="1" thickBot="1" x14ac:dyDescent="0.3">
      <c r="A6" s="14" t="s">
        <v>18</v>
      </c>
      <c r="B6" s="14">
        <v>3</v>
      </c>
      <c r="C6" s="15" t="s">
        <v>22</v>
      </c>
      <c r="D6" s="16">
        <f>DAY(EOMONTH(D5,0))</f>
        <v>31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42" s="2" customFormat="1" ht="16.2" hidden="1" thickBot="1" x14ac:dyDescent="0.3">
      <c r="A7" s="14" t="s">
        <v>20</v>
      </c>
      <c r="B7" s="14">
        <v>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</row>
    <row r="8" spans="1:42" s="2" customFormat="1" ht="16.2" hidden="1" thickBot="1" x14ac:dyDescent="0.3">
      <c r="A8" s="14" t="s">
        <v>21</v>
      </c>
      <c r="B8" s="14">
        <v>5</v>
      </c>
      <c r="C8" s="14"/>
      <c r="D8" s="14"/>
      <c r="E8" s="14"/>
    </row>
    <row r="9" spans="1:42" s="2" customFormat="1" ht="16.2" hidden="1" thickBot="1" x14ac:dyDescent="0.3">
      <c r="A9" s="14" t="s">
        <v>23</v>
      </c>
      <c r="B9" s="14">
        <v>6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</row>
    <row r="10" spans="1:42" s="2" customFormat="1" ht="16.2" hidden="1" thickBot="1" x14ac:dyDescent="0.3">
      <c r="A10" s="14" t="s">
        <v>24</v>
      </c>
      <c r="B10" s="14">
        <v>7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</row>
    <row r="11" spans="1:42" s="2" customFormat="1" ht="16.2" hidden="1" thickBot="1" x14ac:dyDescent="0.3">
      <c r="A11" s="14" t="s">
        <v>25</v>
      </c>
      <c r="B11" s="14">
        <v>8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</row>
    <row r="12" spans="1:42" s="2" customFormat="1" ht="16.2" hidden="1" thickBot="1" x14ac:dyDescent="0.3">
      <c r="A12" s="14" t="s">
        <v>26</v>
      </c>
      <c r="B12" s="14">
        <v>9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</row>
    <row r="13" spans="1:42" s="2" customFormat="1" ht="16.2" hidden="1" thickBot="1" x14ac:dyDescent="0.3">
      <c r="A13" s="14" t="s">
        <v>15</v>
      </c>
      <c r="B13" s="14">
        <v>10</v>
      </c>
      <c r="G13" s="11"/>
      <c r="H13" s="11"/>
      <c r="I13" s="11"/>
      <c r="J13" s="11"/>
      <c r="K13" s="11"/>
    </row>
    <row r="14" spans="1:42" s="2" customFormat="1" ht="16.2" hidden="1" thickBot="1" x14ac:dyDescent="0.3">
      <c r="A14" s="14" t="s">
        <v>27</v>
      </c>
      <c r="B14" s="14">
        <v>11</v>
      </c>
      <c r="G14" s="11"/>
      <c r="H14" s="11"/>
      <c r="I14" s="11"/>
      <c r="J14" s="11"/>
      <c r="K14" s="11"/>
    </row>
    <row r="15" spans="1:42" s="2" customFormat="1" ht="30.6" customHeight="1" x14ac:dyDescent="0.25">
      <c r="B15" s="25" t="s">
        <v>30</v>
      </c>
      <c r="C15" s="26"/>
      <c r="D15" s="26"/>
      <c r="E15" s="26"/>
      <c r="F15" s="27"/>
      <c r="G15" s="40" t="s">
        <v>29</v>
      </c>
      <c r="H15" s="41"/>
      <c r="I15" s="41"/>
      <c r="J15" s="41"/>
      <c r="K15" s="42"/>
      <c r="L15" s="38" t="str">
        <f>IF(L16="","",TEXT(L16,"ddd"))</f>
        <v>الجمعة</v>
      </c>
      <c r="M15" s="18" t="str">
        <f t="shared" ref="M15:AP15" si="0">IF(M16="","",TEXT(M16,"ddd"))</f>
        <v>السبت</v>
      </c>
      <c r="N15" s="18" t="str">
        <f t="shared" si="0"/>
        <v>الأحد</v>
      </c>
      <c r="O15" s="18" t="str">
        <f t="shared" si="0"/>
        <v>الإثنين</v>
      </c>
      <c r="P15" s="18" t="str">
        <f t="shared" si="0"/>
        <v>الثلاثاء</v>
      </c>
      <c r="Q15" s="18" t="str">
        <f t="shared" si="0"/>
        <v>الأربعاء</v>
      </c>
      <c r="R15" s="18" t="str">
        <f t="shared" si="0"/>
        <v>الخميس</v>
      </c>
      <c r="S15" s="18" t="str">
        <f t="shared" si="0"/>
        <v>الجمعة</v>
      </c>
      <c r="T15" s="18" t="str">
        <f t="shared" si="0"/>
        <v>السبت</v>
      </c>
      <c r="U15" s="18" t="str">
        <f t="shared" si="0"/>
        <v>الأحد</v>
      </c>
      <c r="V15" s="18" t="str">
        <f t="shared" si="0"/>
        <v>الإثنين</v>
      </c>
      <c r="W15" s="18" t="str">
        <f t="shared" si="0"/>
        <v>الثلاثاء</v>
      </c>
      <c r="X15" s="18" t="str">
        <f t="shared" si="0"/>
        <v>الأربعاء</v>
      </c>
      <c r="Y15" s="18" t="str">
        <f t="shared" si="0"/>
        <v>الخميس</v>
      </c>
      <c r="Z15" s="18" t="str">
        <f t="shared" si="0"/>
        <v>الجمعة</v>
      </c>
      <c r="AA15" s="18" t="str">
        <f t="shared" si="0"/>
        <v>السبت</v>
      </c>
      <c r="AB15" s="18" t="str">
        <f t="shared" si="0"/>
        <v>الأحد</v>
      </c>
      <c r="AC15" s="18" t="str">
        <f t="shared" si="0"/>
        <v>الإثنين</v>
      </c>
      <c r="AD15" s="18" t="str">
        <f t="shared" si="0"/>
        <v>الثلاثاء</v>
      </c>
      <c r="AE15" s="18" t="str">
        <f t="shared" si="0"/>
        <v>الأربعاء</v>
      </c>
      <c r="AF15" s="18" t="str">
        <f t="shared" si="0"/>
        <v>الخميس</v>
      </c>
      <c r="AG15" s="18" t="str">
        <f t="shared" si="0"/>
        <v>الجمعة</v>
      </c>
      <c r="AH15" s="18" t="str">
        <f t="shared" si="0"/>
        <v>السبت</v>
      </c>
      <c r="AI15" s="18" t="str">
        <f t="shared" si="0"/>
        <v>الأحد</v>
      </c>
      <c r="AJ15" s="18" t="str">
        <f t="shared" si="0"/>
        <v>الإثنين</v>
      </c>
      <c r="AK15" s="18" t="str">
        <f t="shared" si="0"/>
        <v>الثلاثاء</v>
      </c>
      <c r="AL15" s="18" t="str">
        <f t="shared" si="0"/>
        <v>الأربعاء</v>
      </c>
      <c r="AM15" s="18" t="str">
        <f t="shared" si="0"/>
        <v>الخميس</v>
      </c>
      <c r="AN15" s="18" t="str">
        <f t="shared" si="0"/>
        <v>الجمعة</v>
      </c>
      <c r="AO15" s="18" t="str">
        <f t="shared" si="0"/>
        <v>السبت</v>
      </c>
      <c r="AP15" s="18" t="str">
        <f t="shared" si="0"/>
        <v>الأحد</v>
      </c>
    </row>
    <row r="16" spans="1:42" s="2" customFormat="1" ht="45.6" customHeight="1" x14ac:dyDescent="0.25">
      <c r="B16" s="28" t="s">
        <v>0</v>
      </c>
      <c r="C16" s="1" t="s">
        <v>1</v>
      </c>
      <c r="D16" s="1" t="s">
        <v>2</v>
      </c>
      <c r="E16" s="1" t="s">
        <v>3</v>
      </c>
      <c r="F16" s="29" t="s">
        <v>7</v>
      </c>
      <c r="G16" s="43" t="s">
        <v>4</v>
      </c>
      <c r="H16" s="4" t="s">
        <v>6</v>
      </c>
      <c r="I16" s="4" t="s">
        <v>12</v>
      </c>
      <c r="J16" s="4" t="s">
        <v>10</v>
      </c>
      <c r="K16" s="44" t="s">
        <v>11</v>
      </c>
      <c r="L16" s="39">
        <f>IF(COLUMN(A4)&lt;=$D$6,DATE($D$3,$D$4,COLUMN(A4)),"")</f>
        <v>44470</v>
      </c>
      <c r="M16" s="19">
        <f>IF(COLUMN(B4)&lt;=$D$6,DATE($D$3,$D$4,COLUMN(B4)),"")</f>
        <v>44471</v>
      </c>
      <c r="N16" s="19">
        <f>IF(COLUMN(C2)&lt;=$D$6,DATE($D$3,$D$4,COLUMN(C2)),"")</f>
        <v>44472</v>
      </c>
      <c r="O16" s="19">
        <f>IF(COLUMN(D2)&lt;=$D$6,DATE($D$3,$D$4,COLUMN(D2)),"")</f>
        <v>44473</v>
      </c>
      <c r="P16" s="19">
        <f>IF(COLUMN(E2)&lt;=$D$6,DATE($D$3,$D$4,COLUMN(E2)),"")</f>
        <v>44474</v>
      </c>
      <c r="Q16" s="19">
        <f>IF(COLUMN(F2)&lt;=$D$6,DATE($D$3,$D$4,COLUMN(F2)),"")</f>
        <v>44475</v>
      </c>
      <c r="R16" s="19">
        <f>IF(COLUMN(G2)&lt;=$D$6,DATE($D$3,$D$4,COLUMN(G2)),"")</f>
        <v>44476</v>
      </c>
      <c r="S16" s="19">
        <f>IF(COLUMN(H2)&lt;=$D$6,DATE($D$3,$D$4,COLUMN(H2)),"")</f>
        <v>44477</v>
      </c>
      <c r="T16" s="19">
        <f>IF(COLUMN(I2)&lt;=$D$6,DATE($D$3,$D$4,COLUMN(I2)),"")</f>
        <v>44478</v>
      </c>
      <c r="U16" s="19">
        <f>IF(COLUMN(J2)&lt;=$D$6,DATE($D$3,$D$4,COLUMN(J2)),"")</f>
        <v>44479</v>
      </c>
      <c r="V16" s="19">
        <f>IF(COLUMN(K2)&lt;=$D$6,DATE($D$3,$D$4,COLUMN(K2)),"")</f>
        <v>44480</v>
      </c>
      <c r="W16" s="19">
        <f>IF(COLUMN(L2)&lt;=$D$6,DATE($D$3,$D$4,COLUMN(L2)),"")</f>
        <v>44481</v>
      </c>
      <c r="X16" s="19">
        <f>IF(COLUMN(M2)&lt;=$D$6,DATE($D$3,$D$4,COLUMN(M2)),"")</f>
        <v>44482</v>
      </c>
      <c r="Y16" s="19">
        <f>IF(COLUMN(N2)&lt;=$D$6,DATE($D$3,$D$4,COLUMN(N2)),"")</f>
        <v>44483</v>
      </c>
      <c r="Z16" s="19">
        <f>IF(COLUMN(O2)&lt;=$D$6,DATE($D$3,$D$4,COLUMN(O2)),"")</f>
        <v>44484</v>
      </c>
      <c r="AA16" s="19">
        <f>IF(COLUMN(P2)&lt;=$D$6,DATE($D$3,$D$4,COLUMN(P2)),"")</f>
        <v>44485</v>
      </c>
      <c r="AB16" s="19">
        <f>IF(COLUMN(Q2)&lt;=$D$6,DATE($D$3,$D$4,COLUMN(Q2)),"")</f>
        <v>44486</v>
      </c>
      <c r="AC16" s="19">
        <f>IF(COLUMN(R2)&lt;=$D$6,DATE($D$3,$D$4,COLUMN(R2)),"")</f>
        <v>44487</v>
      </c>
      <c r="AD16" s="19">
        <f>IF(COLUMN(S2)&lt;=$D$6,DATE($D$3,$D$4,COLUMN(S2)),"")</f>
        <v>44488</v>
      </c>
      <c r="AE16" s="19">
        <f>IF(COLUMN(T2)&lt;=$D$6,DATE($D$3,$D$4,COLUMN(T2)),"")</f>
        <v>44489</v>
      </c>
      <c r="AF16" s="19">
        <f>IF(COLUMN(U2)&lt;=$D$6,DATE($D$3,$D$4,COLUMN(U2)),"")</f>
        <v>44490</v>
      </c>
      <c r="AG16" s="19">
        <f>IF(COLUMN(V2)&lt;=$D$6,DATE($D$3,$D$4,COLUMN(V2)),"")</f>
        <v>44491</v>
      </c>
      <c r="AH16" s="19">
        <f>IF(COLUMN(W2)&lt;=$D$6,DATE($D$3,$D$4,COLUMN(W2)),"")</f>
        <v>44492</v>
      </c>
      <c r="AI16" s="19">
        <f>IF(COLUMN(X2)&lt;=$D$6,DATE($D$3,$D$4,COLUMN(X2)),"")</f>
        <v>44493</v>
      </c>
      <c r="AJ16" s="19">
        <f>IF(COLUMN(Y2)&lt;=$D$6,DATE($D$3,$D$4,COLUMN(Y2)),"")</f>
        <v>44494</v>
      </c>
      <c r="AK16" s="19">
        <f>IF(COLUMN(Z2)&lt;=$D$6,DATE($D$3,$D$4,COLUMN(Z2)),"")</f>
        <v>44495</v>
      </c>
      <c r="AL16" s="19">
        <f>IF(COLUMN(AA2)&lt;=$D$6,DATE($D$3,$D$4,COLUMN(AA2)),"")</f>
        <v>44496</v>
      </c>
      <c r="AM16" s="19">
        <f>IF(COLUMN(AB2)&lt;=$D$6,DATE($D$3,$D$4,COLUMN(AB2)),"")</f>
        <v>44497</v>
      </c>
      <c r="AN16" s="19">
        <f>IF(COLUMN(AC2)&lt;=$D$6,DATE($D$3,$D$4,COLUMN(AC2)),"")</f>
        <v>44498</v>
      </c>
      <c r="AO16" s="19">
        <f>IF(COLUMN(AD2)&lt;=$D$6,DATE($D$3,$D$4,COLUMN(AD2)),"")</f>
        <v>44499</v>
      </c>
      <c r="AP16" s="19">
        <f>IF(COLUMN(AE2)&lt;=$D$6,DATE($D$3,$D$4,COLUMN(AE2)),"")</f>
        <v>44500</v>
      </c>
    </row>
    <row r="17" spans="2:42" s="2" customFormat="1" x14ac:dyDescent="0.25">
      <c r="B17" s="30">
        <f>ROW()-2</f>
        <v>15</v>
      </c>
      <c r="C17" s="12">
        <v>186724</v>
      </c>
      <c r="D17" s="13" t="s">
        <v>9</v>
      </c>
      <c r="E17" s="13">
        <v>999999</v>
      </c>
      <c r="F17" s="31" t="s">
        <v>8</v>
      </c>
      <c r="G17" s="45">
        <f t="shared" ref="G17:G76" si="1">COUNTIF(L17:AP17,"مرضية")</f>
        <v>0</v>
      </c>
      <c r="H17" s="46">
        <f t="shared" ref="H17:H76" si="2">COUNTIF(L17:AP17,"عرضية")</f>
        <v>0</v>
      </c>
      <c r="I17" s="46">
        <f t="shared" ref="I17:I76" si="3">COUNTIF(L17:AP17,"تنبيه")</f>
        <v>0</v>
      </c>
      <c r="J17" s="46">
        <f t="shared" ref="J17:J76" si="4">COUNTIF(L17:AP17,"إنذار")</f>
        <v>0</v>
      </c>
      <c r="K17" s="47">
        <f t="shared" ref="K17:K76" si="5">COUNTIF(L17:AP17,"حسم")</f>
        <v>0</v>
      </c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</row>
    <row r="18" spans="2:42" s="2" customFormat="1" x14ac:dyDescent="0.25">
      <c r="B18" s="32">
        <f t="shared" ref="B18:B76" si="6">ROW()-2</f>
        <v>16</v>
      </c>
      <c r="C18" s="6"/>
      <c r="D18" s="5"/>
      <c r="E18" s="5"/>
      <c r="F18" s="33"/>
      <c r="G18" s="48">
        <f t="shared" si="1"/>
        <v>0</v>
      </c>
      <c r="H18" s="49">
        <f t="shared" si="2"/>
        <v>0</v>
      </c>
      <c r="I18" s="49">
        <f t="shared" si="3"/>
        <v>0</v>
      </c>
      <c r="J18" s="49">
        <f t="shared" si="4"/>
        <v>0</v>
      </c>
      <c r="K18" s="50">
        <f t="shared" si="5"/>
        <v>0</v>
      </c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</row>
    <row r="19" spans="2:42" s="2" customFormat="1" x14ac:dyDescent="0.25">
      <c r="B19" s="32">
        <f t="shared" si="6"/>
        <v>17</v>
      </c>
      <c r="C19" s="6"/>
      <c r="D19" s="5"/>
      <c r="E19" s="5"/>
      <c r="F19" s="33"/>
      <c r="G19" s="48">
        <f t="shared" si="1"/>
        <v>0</v>
      </c>
      <c r="H19" s="49">
        <f t="shared" si="2"/>
        <v>0</v>
      </c>
      <c r="I19" s="49">
        <f t="shared" si="3"/>
        <v>0</v>
      </c>
      <c r="J19" s="49">
        <f t="shared" si="4"/>
        <v>0</v>
      </c>
      <c r="K19" s="50">
        <f t="shared" si="5"/>
        <v>0</v>
      </c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</row>
    <row r="20" spans="2:42" s="2" customFormat="1" x14ac:dyDescent="0.25">
      <c r="B20" s="32">
        <f t="shared" si="6"/>
        <v>18</v>
      </c>
      <c r="C20" s="6"/>
      <c r="D20" s="5"/>
      <c r="E20" s="5"/>
      <c r="F20" s="33"/>
      <c r="G20" s="48">
        <f>COUNTIF(L20:AP20,"مرضية")</f>
        <v>0</v>
      </c>
      <c r="H20" s="49">
        <f>COUNTIF(L20:AP20,"عرضية")</f>
        <v>0</v>
      </c>
      <c r="I20" s="49">
        <f>COUNTIF(L20:AP20,"تنبيه")</f>
        <v>0</v>
      </c>
      <c r="J20" s="49">
        <f>COUNTIF(L20:AP20,"إنذار")</f>
        <v>0</v>
      </c>
      <c r="K20" s="50">
        <f>COUNTIF(L20:AP20,"حسم")</f>
        <v>0</v>
      </c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</row>
    <row r="21" spans="2:42" s="2" customFormat="1" x14ac:dyDescent="0.25">
      <c r="B21" s="32">
        <f t="shared" si="6"/>
        <v>19</v>
      </c>
      <c r="C21" s="6"/>
      <c r="D21" s="5"/>
      <c r="E21" s="5"/>
      <c r="F21" s="33"/>
      <c r="G21" s="48">
        <f t="shared" si="1"/>
        <v>0</v>
      </c>
      <c r="H21" s="49">
        <f t="shared" si="2"/>
        <v>0</v>
      </c>
      <c r="I21" s="49">
        <f t="shared" si="3"/>
        <v>0</v>
      </c>
      <c r="J21" s="49">
        <f t="shared" si="4"/>
        <v>0</v>
      </c>
      <c r="K21" s="50">
        <f t="shared" si="5"/>
        <v>0</v>
      </c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</row>
    <row r="22" spans="2:42" s="2" customFormat="1" x14ac:dyDescent="0.25">
      <c r="B22" s="32">
        <f t="shared" si="6"/>
        <v>20</v>
      </c>
      <c r="C22" s="6"/>
      <c r="D22" s="5"/>
      <c r="E22" s="5"/>
      <c r="F22" s="33"/>
      <c r="G22" s="48">
        <f t="shared" si="1"/>
        <v>0</v>
      </c>
      <c r="H22" s="49">
        <f t="shared" si="2"/>
        <v>0</v>
      </c>
      <c r="I22" s="49">
        <f t="shared" si="3"/>
        <v>0</v>
      </c>
      <c r="J22" s="49">
        <f t="shared" si="4"/>
        <v>0</v>
      </c>
      <c r="K22" s="50">
        <f t="shared" si="5"/>
        <v>0</v>
      </c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</row>
    <row r="23" spans="2:42" s="2" customFormat="1" x14ac:dyDescent="0.25">
      <c r="B23" s="32">
        <f t="shared" si="6"/>
        <v>21</v>
      </c>
      <c r="C23" s="6"/>
      <c r="D23" s="5"/>
      <c r="E23" s="5"/>
      <c r="F23" s="33"/>
      <c r="G23" s="48">
        <f t="shared" si="1"/>
        <v>0</v>
      </c>
      <c r="H23" s="49">
        <f t="shared" si="2"/>
        <v>0</v>
      </c>
      <c r="I23" s="49">
        <f t="shared" si="3"/>
        <v>0</v>
      </c>
      <c r="J23" s="49">
        <f t="shared" si="4"/>
        <v>0</v>
      </c>
      <c r="K23" s="50">
        <f t="shared" si="5"/>
        <v>0</v>
      </c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</row>
    <row r="24" spans="2:42" s="2" customFormat="1" x14ac:dyDescent="0.25">
      <c r="B24" s="32">
        <f t="shared" si="6"/>
        <v>22</v>
      </c>
      <c r="C24" s="6"/>
      <c r="D24" s="5"/>
      <c r="E24" s="5"/>
      <c r="F24" s="33"/>
      <c r="G24" s="48">
        <f t="shared" si="1"/>
        <v>0</v>
      </c>
      <c r="H24" s="49">
        <f t="shared" si="2"/>
        <v>0</v>
      </c>
      <c r="I24" s="49">
        <f t="shared" si="3"/>
        <v>0</v>
      </c>
      <c r="J24" s="49">
        <f t="shared" si="4"/>
        <v>0</v>
      </c>
      <c r="K24" s="50">
        <f t="shared" si="5"/>
        <v>0</v>
      </c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</row>
    <row r="25" spans="2:42" s="2" customFormat="1" x14ac:dyDescent="0.25">
      <c r="B25" s="32">
        <f t="shared" si="6"/>
        <v>23</v>
      </c>
      <c r="C25" s="6"/>
      <c r="D25" s="5"/>
      <c r="E25" s="5"/>
      <c r="F25" s="33"/>
      <c r="G25" s="48">
        <f t="shared" si="1"/>
        <v>0</v>
      </c>
      <c r="H25" s="49">
        <f t="shared" si="2"/>
        <v>0</v>
      </c>
      <c r="I25" s="49">
        <f t="shared" si="3"/>
        <v>0</v>
      </c>
      <c r="J25" s="49">
        <f t="shared" si="4"/>
        <v>0</v>
      </c>
      <c r="K25" s="50">
        <f t="shared" si="5"/>
        <v>0</v>
      </c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</row>
    <row r="26" spans="2:42" s="2" customFormat="1" x14ac:dyDescent="0.25">
      <c r="B26" s="32">
        <f t="shared" si="6"/>
        <v>24</v>
      </c>
      <c r="C26" s="6"/>
      <c r="D26" s="5"/>
      <c r="E26" s="5"/>
      <c r="F26" s="33"/>
      <c r="G26" s="48">
        <f t="shared" si="1"/>
        <v>0</v>
      </c>
      <c r="H26" s="49">
        <f t="shared" si="2"/>
        <v>0</v>
      </c>
      <c r="I26" s="49">
        <f t="shared" si="3"/>
        <v>0</v>
      </c>
      <c r="J26" s="49">
        <f t="shared" si="4"/>
        <v>0</v>
      </c>
      <c r="K26" s="50">
        <f t="shared" si="5"/>
        <v>0</v>
      </c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</row>
    <row r="27" spans="2:42" s="2" customFormat="1" x14ac:dyDescent="0.25">
      <c r="B27" s="32">
        <f t="shared" si="6"/>
        <v>25</v>
      </c>
      <c r="C27" s="6"/>
      <c r="D27" s="5"/>
      <c r="E27" s="5"/>
      <c r="F27" s="33"/>
      <c r="G27" s="48">
        <f t="shared" si="1"/>
        <v>0</v>
      </c>
      <c r="H27" s="49">
        <f t="shared" si="2"/>
        <v>0</v>
      </c>
      <c r="I27" s="49">
        <f t="shared" si="3"/>
        <v>0</v>
      </c>
      <c r="J27" s="49">
        <f t="shared" si="4"/>
        <v>0</v>
      </c>
      <c r="K27" s="50">
        <f t="shared" si="5"/>
        <v>0</v>
      </c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</row>
    <row r="28" spans="2:42" s="2" customFormat="1" x14ac:dyDescent="0.25">
      <c r="B28" s="32">
        <f t="shared" si="6"/>
        <v>26</v>
      </c>
      <c r="C28" s="6"/>
      <c r="D28" s="5"/>
      <c r="E28" s="5"/>
      <c r="F28" s="33"/>
      <c r="G28" s="48">
        <f t="shared" si="1"/>
        <v>0</v>
      </c>
      <c r="H28" s="49">
        <f t="shared" si="2"/>
        <v>0</v>
      </c>
      <c r="I28" s="49">
        <f t="shared" si="3"/>
        <v>0</v>
      </c>
      <c r="J28" s="49">
        <f t="shared" si="4"/>
        <v>0</v>
      </c>
      <c r="K28" s="50">
        <f t="shared" si="5"/>
        <v>0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</row>
    <row r="29" spans="2:42" s="2" customFormat="1" x14ac:dyDescent="0.25">
      <c r="B29" s="32">
        <f t="shared" si="6"/>
        <v>27</v>
      </c>
      <c r="C29" s="6"/>
      <c r="D29" s="5"/>
      <c r="E29" s="5"/>
      <c r="F29" s="33"/>
      <c r="G29" s="48">
        <f t="shared" si="1"/>
        <v>0</v>
      </c>
      <c r="H29" s="49">
        <f t="shared" si="2"/>
        <v>0</v>
      </c>
      <c r="I29" s="49">
        <f t="shared" si="3"/>
        <v>0</v>
      </c>
      <c r="J29" s="49">
        <f t="shared" si="4"/>
        <v>0</v>
      </c>
      <c r="K29" s="50">
        <f t="shared" si="5"/>
        <v>0</v>
      </c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2" s="2" customFormat="1" x14ac:dyDescent="0.25">
      <c r="B30" s="32">
        <f t="shared" si="6"/>
        <v>28</v>
      </c>
      <c r="C30" s="6"/>
      <c r="D30" s="5"/>
      <c r="E30" s="5"/>
      <c r="F30" s="33"/>
      <c r="G30" s="48">
        <f t="shared" si="1"/>
        <v>0</v>
      </c>
      <c r="H30" s="49">
        <f t="shared" si="2"/>
        <v>0</v>
      </c>
      <c r="I30" s="49">
        <f t="shared" si="3"/>
        <v>0</v>
      </c>
      <c r="J30" s="49">
        <f t="shared" si="4"/>
        <v>0</v>
      </c>
      <c r="K30" s="50">
        <f t="shared" si="5"/>
        <v>0</v>
      </c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</row>
    <row r="31" spans="2:42" s="2" customFormat="1" x14ac:dyDescent="0.25">
      <c r="B31" s="32">
        <f t="shared" si="6"/>
        <v>29</v>
      </c>
      <c r="C31" s="6"/>
      <c r="D31" s="5"/>
      <c r="E31" s="5"/>
      <c r="F31" s="33"/>
      <c r="G31" s="48">
        <f t="shared" si="1"/>
        <v>0</v>
      </c>
      <c r="H31" s="49">
        <f t="shared" si="2"/>
        <v>0</v>
      </c>
      <c r="I31" s="49">
        <f t="shared" si="3"/>
        <v>0</v>
      </c>
      <c r="J31" s="49">
        <f t="shared" si="4"/>
        <v>0</v>
      </c>
      <c r="K31" s="50">
        <f t="shared" si="5"/>
        <v>0</v>
      </c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</row>
    <row r="32" spans="2:42" s="2" customFormat="1" x14ac:dyDescent="0.25">
      <c r="B32" s="32">
        <f t="shared" si="6"/>
        <v>30</v>
      </c>
      <c r="C32" s="6"/>
      <c r="D32" s="5"/>
      <c r="E32" s="5"/>
      <c r="F32" s="33"/>
      <c r="G32" s="48">
        <f t="shared" si="1"/>
        <v>0</v>
      </c>
      <c r="H32" s="49">
        <f t="shared" si="2"/>
        <v>0</v>
      </c>
      <c r="I32" s="49">
        <f t="shared" si="3"/>
        <v>0</v>
      </c>
      <c r="J32" s="49">
        <f t="shared" si="4"/>
        <v>0</v>
      </c>
      <c r="K32" s="50">
        <f t="shared" si="5"/>
        <v>0</v>
      </c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</row>
    <row r="33" spans="2:42" s="2" customFormat="1" x14ac:dyDescent="0.25">
      <c r="B33" s="32">
        <f t="shared" si="6"/>
        <v>31</v>
      </c>
      <c r="C33" s="6"/>
      <c r="D33" s="5"/>
      <c r="E33" s="5"/>
      <c r="F33" s="33"/>
      <c r="G33" s="48">
        <f t="shared" si="1"/>
        <v>0</v>
      </c>
      <c r="H33" s="49">
        <f t="shared" si="2"/>
        <v>0</v>
      </c>
      <c r="I33" s="49">
        <f t="shared" si="3"/>
        <v>0</v>
      </c>
      <c r="J33" s="49">
        <f t="shared" si="4"/>
        <v>0</v>
      </c>
      <c r="K33" s="50">
        <f t="shared" si="5"/>
        <v>0</v>
      </c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</row>
    <row r="34" spans="2:42" s="2" customFormat="1" x14ac:dyDescent="0.25">
      <c r="B34" s="32">
        <f t="shared" si="6"/>
        <v>32</v>
      </c>
      <c r="C34" s="6"/>
      <c r="D34" s="5"/>
      <c r="E34" s="5"/>
      <c r="F34" s="33"/>
      <c r="G34" s="48">
        <f t="shared" si="1"/>
        <v>0</v>
      </c>
      <c r="H34" s="49">
        <f t="shared" si="2"/>
        <v>0</v>
      </c>
      <c r="I34" s="49">
        <f t="shared" si="3"/>
        <v>0</v>
      </c>
      <c r="J34" s="49">
        <f t="shared" si="4"/>
        <v>0</v>
      </c>
      <c r="K34" s="50">
        <f t="shared" si="5"/>
        <v>0</v>
      </c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</row>
    <row r="35" spans="2:42" s="2" customFormat="1" x14ac:dyDescent="0.25">
      <c r="B35" s="32">
        <f t="shared" si="6"/>
        <v>33</v>
      </c>
      <c r="C35" s="6"/>
      <c r="D35" s="5"/>
      <c r="E35" s="5"/>
      <c r="F35" s="33"/>
      <c r="G35" s="48">
        <f t="shared" si="1"/>
        <v>0</v>
      </c>
      <c r="H35" s="49">
        <f t="shared" si="2"/>
        <v>0</v>
      </c>
      <c r="I35" s="49">
        <f t="shared" si="3"/>
        <v>0</v>
      </c>
      <c r="J35" s="49">
        <f t="shared" si="4"/>
        <v>0</v>
      </c>
      <c r="K35" s="50">
        <f t="shared" si="5"/>
        <v>0</v>
      </c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</row>
    <row r="36" spans="2:42" s="2" customFormat="1" x14ac:dyDescent="0.25">
      <c r="B36" s="32">
        <f t="shared" si="6"/>
        <v>34</v>
      </c>
      <c r="C36" s="6"/>
      <c r="D36" s="5"/>
      <c r="E36" s="5"/>
      <c r="F36" s="33"/>
      <c r="G36" s="48">
        <f t="shared" si="1"/>
        <v>0</v>
      </c>
      <c r="H36" s="49">
        <f t="shared" si="2"/>
        <v>0</v>
      </c>
      <c r="I36" s="49">
        <f t="shared" si="3"/>
        <v>0</v>
      </c>
      <c r="J36" s="49">
        <f t="shared" si="4"/>
        <v>0</v>
      </c>
      <c r="K36" s="50">
        <f t="shared" si="5"/>
        <v>0</v>
      </c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</row>
    <row r="37" spans="2:42" s="2" customFormat="1" x14ac:dyDescent="0.25">
      <c r="B37" s="32">
        <f t="shared" si="6"/>
        <v>35</v>
      </c>
      <c r="C37" s="6"/>
      <c r="D37" s="5"/>
      <c r="E37" s="5"/>
      <c r="F37" s="33"/>
      <c r="G37" s="48">
        <f t="shared" si="1"/>
        <v>0</v>
      </c>
      <c r="H37" s="49">
        <f t="shared" si="2"/>
        <v>0</v>
      </c>
      <c r="I37" s="49">
        <f t="shared" si="3"/>
        <v>0</v>
      </c>
      <c r="J37" s="49">
        <f t="shared" si="4"/>
        <v>0</v>
      </c>
      <c r="K37" s="50">
        <f t="shared" si="5"/>
        <v>0</v>
      </c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</row>
    <row r="38" spans="2:42" s="2" customFormat="1" x14ac:dyDescent="0.25">
      <c r="B38" s="32">
        <f t="shared" si="6"/>
        <v>36</v>
      </c>
      <c r="C38" s="6"/>
      <c r="D38" s="5"/>
      <c r="E38" s="5"/>
      <c r="F38" s="33"/>
      <c r="G38" s="48">
        <f t="shared" si="1"/>
        <v>0</v>
      </c>
      <c r="H38" s="49">
        <f t="shared" si="2"/>
        <v>0</v>
      </c>
      <c r="I38" s="49">
        <f t="shared" si="3"/>
        <v>0</v>
      </c>
      <c r="J38" s="49">
        <f t="shared" si="4"/>
        <v>0</v>
      </c>
      <c r="K38" s="50">
        <f t="shared" si="5"/>
        <v>0</v>
      </c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</row>
    <row r="39" spans="2:42" s="2" customFormat="1" x14ac:dyDescent="0.25">
      <c r="B39" s="32">
        <f t="shared" si="6"/>
        <v>37</v>
      </c>
      <c r="C39" s="6"/>
      <c r="D39" s="5"/>
      <c r="E39" s="5"/>
      <c r="F39" s="33"/>
      <c r="G39" s="48">
        <f t="shared" si="1"/>
        <v>0</v>
      </c>
      <c r="H39" s="49">
        <f t="shared" si="2"/>
        <v>0</v>
      </c>
      <c r="I39" s="49">
        <f t="shared" si="3"/>
        <v>0</v>
      </c>
      <c r="J39" s="49">
        <f t="shared" si="4"/>
        <v>0</v>
      </c>
      <c r="K39" s="50">
        <f t="shared" si="5"/>
        <v>0</v>
      </c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</row>
    <row r="40" spans="2:42" s="2" customFormat="1" x14ac:dyDescent="0.25">
      <c r="B40" s="32">
        <f t="shared" si="6"/>
        <v>38</v>
      </c>
      <c r="C40" s="6"/>
      <c r="D40" s="5"/>
      <c r="E40" s="5"/>
      <c r="F40" s="33"/>
      <c r="G40" s="48">
        <f t="shared" si="1"/>
        <v>0</v>
      </c>
      <c r="H40" s="49">
        <f t="shared" si="2"/>
        <v>0</v>
      </c>
      <c r="I40" s="49">
        <f t="shared" si="3"/>
        <v>0</v>
      </c>
      <c r="J40" s="49">
        <f t="shared" si="4"/>
        <v>0</v>
      </c>
      <c r="K40" s="50">
        <f t="shared" si="5"/>
        <v>0</v>
      </c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</row>
    <row r="41" spans="2:42" s="2" customFormat="1" x14ac:dyDescent="0.25">
      <c r="B41" s="32">
        <f t="shared" si="6"/>
        <v>39</v>
      </c>
      <c r="C41" s="6"/>
      <c r="D41" s="5"/>
      <c r="E41" s="5"/>
      <c r="F41" s="33"/>
      <c r="G41" s="48">
        <f t="shared" si="1"/>
        <v>0</v>
      </c>
      <c r="H41" s="49">
        <f t="shared" si="2"/>
        <v>0</v>
      </c>
      <c r="I41" s="49">
        <f t="shared" si="3"/>
        <v>0</v>
      </c>
      <c r="J41" s="49">
        <f t="shared" si="4"/>
        <v>0</v>
      </c>
      <c r="K41" s="50">
        <f t="shared" si="5"/>
        <v>0</v>
      </c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</row>
    <row r="42" spans="2:42" s="2" customFormat="1" x14ac:dyDescent="0.25">
      <c r="B42" s="32">
        <f t="shared" si="6"/>
        <v>40</v>
      </c>
      <c r="C42" s="6"/>
      <c r="D42" s="5"/>
      <c r="E42" s="5"/>
      <c r="F42" s="33"/>
      <c r="G42" s="48">
        <f t="shared" si="1"/>
        <v>0</v>
      </c>
      <c r="H42" s="49">
        <f t="shared" si="2"/>
        <v>0</v>
      </c>
      <c r="I42" s="49">
        <f t="shared" si="3"/>
        <v>0</v>
      </c>
      <c r="J42" s="49">
        <f t="shared" si="4"/>
        <v>0</v>
      </c>
      <c r="K42" s="50">
        <f t="shared" si="5"/>
        <v>0</v>
      </c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</row>
    <row r="43" spans="2:42" s="2" customFormat="1" x14ac:dyDescent="0.25">
      <c r="B43" s="32">
        <f t="shared" si="6"/>
        <v>41</v>
      </c>
      <c r="C43" s="6"/>
      <c r="D43" s="5"/>
      <c r="E43" s="5"/>
      <c r="F43" s="33"/>
      <c r="G43" s="48">
        <f t="shared" si="1"/>
        <v>0</v>
      </c>
      <c r="H43" s="49">
        <f t="shared" si="2"/>
        <v>0</v>
      </c>
      <c r="I43" s="49">
        <f t="shared" si="3"/>
        <v>0</v>
      </c>
      <c r="J43" s="49">
        <f t="shared" si="4"/>
        <v>0</v>
      </c>
      <c r="K43" s="50">
        <f t="shared" si="5"/>
        <v>0</v>
      </c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</row>
    <row r="44" spans="2:42" s="2" customFormat="1" x14ac:dyDescent="0.25">
      <c r="B44" s="32">
        <f t="shared" si="6"/>
        <v>42</v>
      </c>
      <c r="C44" s="6"/>
      <c r="D44" s="5"/>
      <c r="E44" s="5"/>
      <c r="F44" s="33"/>
      <c r="G44" s="48">
        <f t="shared" si="1"/>
        <v>0</v>
      </c>
      <c r="H44" s="49">
        <f t="shared" si="2"/>
        <v>0</v>
      </c>
      <c r="I44" s="49">
        <f t="shared" si="3"/>
        <v>0</v>
      </c>
      <c r="J44" s="49">
        <f t="shared" si="4"/>
        <v>0</v>
      </c>
      <c r="K44" s="50">
        <f t="shared" si="5"/>
        <v>0</v>
      </c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</row>
    <row r="45" spans="2:42" s="2" customFormat="1" x14ac:dyDescent="0.25">
      <c r="B45" s="32">
        <f t="shared" si="6"/>
        <v>43</v>
      </c>
      <c r="C45" s="6"/>
      <c r="D45" s="5"/>
      <c r="E45" s="5"/>
      <c r="F45" s="33"/>
      <c r="G45" s="48">
        <f t="shared" si="1"/>
        <v>0</v>
      </c>
      <c r="H45" s="49">
        <f t="shared" si="2"/>
        <v>0</v>
      </c>
      <c r="I45" s="49">
        <f t="shared" si="3"/>
        <v>0</v>
      </c>
      <c r="J45" s="49">
        <f t="shared" si="4"/>
        <v>0</v>
      </c>
      <c r="K45" s="50">
        <f t="shared" si="5"/>
        <v>0</v>
      </c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</row>
    <row r="46" spans="2:42" s="2" customFormat="1" x14ac:dyDescent="0.25">
      <c r="B46" s="32">
        <f t="shared" si="6"/>
        <v>44</v>
      </c>
      <c r="C46" s="6"/>
      <c r="D46" s="5"/>
      <c r="E46" s="5"/>
      <c r="F46" s="33"/>
      <c r="G46" s="48">
        <f t="shared" si="1"/>
        <v>0</v>
      </c>
      <c r="H46" s="49">
        <f t="shared" si="2"/>
        <v>0</v>
      </c>
      <c r="I46" s="49">
        <f t="shared" si="3"/>
        <v>0</v>
      </c>
      <c r="J46" s="49">
        <f t="shared" si="4"/>
        <v>0</v>
      </c>
      <c r="K46" s="50">
        <f t="shared" si="5"/>
        <v>0</v>
      </c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</row>
    <row r="47" spans="2:42" s="2" customFormat="1" x14ac:dyDescent="0.25">
      <c r="B47" s="32">
        <f t="shared" si="6"/>
        <v>45</v>
      </c>
      <c r="C47" s="6"/>
      <c r="D47" s="5"/>
      <c r="E47" s="5"/>
      <c r="F47" s="33"/>
      <c r="G47" s="48">
        <f t="shared" si="1"/>
        <v>0</v>
      </c>
      <c r="H47" s="49">
        <f t="shared" si="2"/>
        <v>0</v>
      </c>
      <c r="I47" s="49">
        <f t="shared" si="3"/>
        <v>0</v>
      </c>
      <c r="J47" s="49">
        <f t="shared" si="4"/>
        <v>0</v>
      </c>
      <c r="K47" s="50">
        <f t="shared" si="5"/>
        <v>0</v>
      </c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</row>
    <row r="48" spans="2:42" s="2" customFormat="1" x14ac:dyDescent="0.25">
      <c r="B48" s="32">
        <f t="shared" si="6"/>
        <v>46</v>
      </c>
      <c r="C48" s="6"/>
      <c r="D48" s="5"/>
      <c r="E48" s="5"/>
      <c r="F48" s="33"/>
      <c r="G48" s="48">
        <f t="shared" si="1"/>
        <v>0</v>
      </c>
      <c r="H48" s="49">
        <f t="shared" si="2"/>
        <v>0</v>
      </c>
      <c r="I48" s="49">
        <f t="shared" si="3"/>
        <v>0</v>
      </c>
      <c r="J48" s="49">
        <f t="shared" si="4"/>
        <v>0</v>
      </c>
      <c r="K48" s="50">
        <f t="shared" si="5"/>
        <v>0</v>
      </c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</row>
    <row r="49" spans="2:42" s="2" customFormat="1" x14ac:dyDescent="0.25">
      <c r="B49" s="32">
        <f t="shared" si="6"/>
        <v>47</v>
      </c>
      <c r="C49" s="6"/>
      <c r="D49" s="5"/>
      <c r="E49" s="5"/>
      <c r="F49" s="33"/>
      <c r="G49" s="48">
        <f t="shared" si="1"/>
        <v>0</v>
      </c>
      <c r="H49" s="49">
        <f t="shared" si="2"/>
        <v>0</v>
      </c>
      <c r="I49" s="49">
        <f t="shared" si="3"/>
        <v>0</v>
      </c>
      <c r="J49" s="49">
        <f t="shared" si="4"/>
        <v>0</v>
      </c>
      <c r="K49" s="50">
        <f t="shared" si="5"/>
        <v>0</v>
      </c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</row>
    <row r="50" spans="2:42" s="2" customFormat="1" x14ac:dyDescent="0.25">
      <c r="B50" s="32">
        <f t="shared" si="6"/>
        <v>48</v>
      </c>
      <c r="C50" s="6"/>
      <c r="D50" s="5"/>
      <c r="E50" s="5"/>
      <c r="F50" s="33"/>
      <c r="G50" s="48">
        <f t="shared" si="1"/>
        <v>0</v>
      </c>
      <c r="H50" s="49">
        <f t="shared" si="2"/>
        <v>0</v>
      </c>
      <c r="I50" s="49">
        <f t="shared" si="3"/>
        <v>0</v>
      </c>
      <c r="J50" s="49">
        <f t="shared" si="4"/>
        <v>0</v>
      </c>
      <c r="K50" s="50">
        <f t="shared" si="5"/>
        <v>0</v>
      </c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</row>
    <row r="51" spans="2:42" s="2" customFormat="1" x14ac:dyDescent="0.25">
      <c r="B51" s="32">
        <f t="shared" si="6"/>
        <v>49</v>
      </c>
      <c r="C51" s="6"/>
      <c r="D51" s="5"/>
      <c r="E51" s="5"/>
      <c r="F51" s="33"/>
      <c r="G51" s="48">
        <f t="shared" si="1"/>
        <v>0</v>
      </c>
      <c r="H51" s="49">
        <f t="shared" si="2"/>
        <v>0</v>
      </c>
      <c r="I51" s="49">
        <f t="shared" si="3"/>
        <v>0</v>
      </c>
      <c r="J51" s="49">
        <f t="shared" si="4"/>
        <v>0</v>
      </c>
      <c r="K51" s="50">
        <f t="shared" si="5"/>
        <v>0</v>
      </c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</row>
    <row r="52" spans="2:42" s="2" customFormat="1" x14ac:dyDescent="0.25">
      <c r="B52" s="32">
        <f t="shared" si="6"/>
        <v>50</v>
      </c>
      <c r="C52" s="6"/>
      <c r="D52" s="5"/>
      <c r="E52" s="5"/>
      <c r="F52" s="33"/>
      <c r="G52" s="48">
        <f t="shared" si="1"/>
        <v>0</v>
      </c>
      <c r="H52" s="49">
        <f t="shared" si="2"/>
        <v>0</v>
      </c>
      <c r="I52" s="49">
        <f t="shared" si="3"/>
        <v>0</v>
      </c>
      <c r="J52" s="49">
        <f t="shared" si="4"/>
        <v>0</v>
      </c>
      <c r="K52" s="50">
        <f t="shared" si="5"/>
        <v>0</v>
      </c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</row>
    <row r="53" spans="2:42" s="2" customFormat="1" x14ac:dyDescent="0.25">
      <c r="B53" s="32">
        <f t="shared" si="6"/>
        <v>51</v>
      </c>
      <c r="C53" s="6"/>
      <c r="D53" s="5"/>
      <c r="E53" s="5"/>
      <c r="F53" s="33"/>
      <c r="G53" s="48">
        <f t="shared" si="1"/>
        <v>0</v>
      </c>
      <c r="H53" s="49">
        <f t="shared" si="2"/>
        <v>0</v>
      </c>
      <c r="I53" s="49">
        <f t="shared" si="3"/>
        <v>0</v>
      </c>
      <c r="J53" s="49">
        <f t="shared" si="4"/>
        <v>0</v>
      </c>
      <c r="K53" s="50">
        <f t="shared" si="5"/>
        <v>0</v>
      </c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</row>
    <row r="54" spans="2:42" s="2" customFormat="1" x14ac:dyDescent="0.25">
      <c r="B54" s="32">
        <f t="shared" si="6"/>
        <v>52</v>
      </c>
      <c r="C54" s="6"/>
      <c r="D54" s="5"/>
      <c r="E54" s="5"/>
      <c r="F54" s="33"/>
      <c r="G54" s="48">
        <f t="shared" si="1"/>
        <v>0</v>
      </c>
      <c r="H54" s="49">
        <f t="shared" si="2"/>
        <v>0</v>
      </c>
      <c r="I54" s="49">
        <f t="shared" si="3"/>
        <v>0</v>
      </c>
      <c r="J54" s="49">
        <f t="shared" si="4"/>
        <v>0</v>
      </c>
      <c r="K54" s="50">
        <f t="shared" si="5"/>
        <v>0</v>
      </c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</row>
    <row r="55" spans="2:42" s="2" customFormat="1" x14ac:dyDescent="0.25">
      <c r="B55" s="32">
        <f t="shared" si="6"/>
        <v>53</v>
      </c>
      <c r="C55" s="6"/>
      <c r="D55" s="5"/>
      <c r="E55" s="5"/>
      <c r="F55" s="33"/>
      <c r="G55" s="48">
        <f t="shared" si="1"/>
        <v>0</v>
      </c>
      <c r="H55" s="49">
        <f t="shared" si="2"/>
        <v>0</v>
      </c>
      <c r="I55" s="49">
        <f t="shared" si="3"/>
        <v>0</v>
      </c>
      <c r="J55" s="49">
        <f t="shared" si="4"/>
        <v>0</v>
      </c>
      <c r="K55" s="50">
        <f t="shared" si="5"/>
        <v>0</v>
      </c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</row>
    <row r="56" spans="2:42" s="2" customFormat="1" x14ac:dyDescent="0.25">
      <c r="B56" s="32">
        <f t="shared" si="6"/>
        <v>54</v>
      </c>
      <c r="C56" s="6"/>
      <c r="D56" s="5"/>
      <c r="E56" s="5"/>
      <c r="F56" s="33"/>
      <c r="G56" s="48">
        <f t="shared" si="1"/>
        <v>0</v>
      </c>
      <c r="H56" s="49">
        <f t="shared" si="2"/>
        <v>0</v>
      </c>
      <c r="I56" s="49">
        <f t="shared" si="3"/>
        <v>0</v>
      </c>
      <c r="J56" s="49">
        <f t="shared" si="4"/>
        <v>0</v>
      </c>
      <c r="K56" s="50">
        <f t="shared" si="5"/>
        <v>0</v>
      </c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</row>
    <row r="57" spans="2:42" s="3" customFormat="1" x14ac:dyDescent="0.25">
      <c r="B57" s="32">
        <f t="shared" si="6"/>
        <v>55</v>
      </c>
      <c r="C57" s="7"/>
      <c r="D57" s="8"/>
      <c r="E57" s="8"/>
      <c r="F57" s="33"/>
      <c r="G57" s="48">
        <f t="shared" si="1"/>
        <v>0</v>
      </c>
      <c r="H57" s="49">
        <f t="shared" si="2"/>
        <v>0</v>
      </c>
      <c r="I57" s="49">
        <f t="shared" si="3"/>
        <v>0</v>
      </c>
      <c r="J57" s="49">
        <f t="shared" si="4"/>
        <v>0</v>
      </c>
      <c r="K57" s="50">
        <f t="shared" si="5"/>
        <v>0</v>
      </c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</row>
    <row r="58" spans="2:42" s="3" customFormat="1" x14ac:dyDescent="0.25">
      <c r="B58" s="32">
        <f t="shared" si="6"/>
        <v>56</v>
      </c>
      <c r="C58" s="7"/>
      <c r="D58" s="8"/>
      <c r="E58" s="8"/>
      <c r="F58" s="33"/>
      <c r="G58" s="48">
        <f t="shared" si="1"/>
        <v>0</v>
      </c>
      <c r="H58" s="49">
        <f t="shared" si="2"/>
        <v>0</v>
      </c>
      <c r="I58" s="49">
        <f t="shared" si="3"/>
        <v>0</v>
      </c>
      <c r="J58" s="49">
        <f t="shared" si="4"/>
        <v>0</v>
      </c>
      <c r="K58" s="50">
        <f t="shared" si="5"/>
        <v>0</v>
      </c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</row>
    <row r="59" spans="2:42" s="3" customFormat="1" x14ac:dyDescent="0.25">
      <c r="B59" s="32">
        <f t="shared" si="6"/>
        <v>57</v>
      </c>
      <c r="C59" s="7"/>
      <c r="D59" s="8"/>
      <c r="E59" s="8"/>
      <c r="F59" s="33"/>
      <c r="G59" s="48">
        <f t="shared" si="1"/>
        <v>0</v>
      </c>
      <c r="H59" s="49">
        <f t="shared" si="2"/>
        <v>0</v>
      </c>
      <c r="I59" s="49">
        <f t="shared" si="3"/>
        <v>0</v>
      </c>
      <c r="J59" s="49">
        <f t="shared" si="4"/>
        <v>0</v>
      </c>
      <c r="K59" s="50">
        <f t="shared" si="5"/>
        <v>0</v>
      </c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</row>
    <row r="60" spans="2:42" s="3" customFormat="1" x14ac:dyDescent="0.25">
      <c r="B60" s="32">
        <f t="shared" si="6"/>
        <v>58</v>
      </c>
      <c r="C60" s="7"/>
      <c r="D60" s="8"/>
      <c r="E60" s="8"/>
      <c r="F60" s="33"/>
      <c r="G60" s="48">
        <f t="shared" si="1"/>
        <v>0</v>
      </c>
      <c r="H60" s="49">
        <f t="shared" si="2"/>
        <v>0</v>
      </c>
      <c r="I60" s="49">
        <f t="shared" si="3"/>
        <v>0</v>
      </c>
      <c r="J60" s="49">
        <f t="shared" si="4"/>
        <v>0</v>
      </c>
      <c r="K60" s="50">
        <f t="shared" si="5"/>
        <v>0</v>
      </c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</row>
    <row r="61" spans="2:42" s="3" customFormat="1" x14ac:dyDescent="0.25">
      <c r="B61" s="32">
        <f t="shared" si="6"/>
        <v>59</v>
      </c>
      <c r="C61" s="7"/>
      <c r="D61" s="8"/>
      <c r="E61" s="8"/>
      <c r="F61" s="33"/>
      <c r="G61" s="48">
        <f t="shared" si="1"/>
        <v>0</v>
      </c>
      <c r="H61" s="49">
        <f t="shared" si="2"/>
        <v>0</v>
      </c>
      <c r="I61" s="49">
        <f t="shared" si="3"/>
        <v>0</v>
      </c>
      <c r="J61" s="49">
        <f t="shared" si="4"/>
        <v>0</v>
      </c>
      <c r="K61" s="50">
        <f t="shared" si="5"/>
        <v>0</v>
      </c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</row>
    <row r="62" spans="2:42" s="3" customFormat="1" x14ac:dyDescent="0.25">
      <c r="B62" s="32">
        <f t="shared" si="6"/>
        <v>60</v>
      </c>
      <c r="C62" s="7"/>
      <c r="D62" s="8"/>
      <c r="E62" s="8"/>
      <c r="F62" s="33"/>
      <c r="G62" s="48">
        <f t="shared" si="1"/>
        <v>0</v>
      </c>
      <c r="H62" s="49">
        <f t="shared" si="2"/>
        <v>0</v>
      </c>
      <c r="I62" s="49">
        <f t="shared" si="3"/>
        <v>0</v>
      </c>
      <c r="J62" s="49">
        <f t="shared" si="4"/>
        <v>0</v>
      </c>
      <c r="K62" s="50">
        <f t="shared" si="5"/>
        <v>0</v>
      </c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</row>
    <row r="63" spans="2:42" s="3" customFormat="1" x14ac:dyDescent="0.25">
      <c r="B63" s="32">
        <f t="shared" si="6"/>
        <v>61</v>
      </c>
      <c r="C63" s="7"/>
      <c r="D63" s="8"/>
      <c r="E63" s="8"/>
      <c r="F63" s="33"/>
      <c r="G63" s="48">
        <f t="shared" si="1"/>
        <v>0</v>
      </c>
      <c r="H63" s="49">
        <f t="shared" si="2"/>
        <v>0</v>
      </c>
      <c r="I63" s="49">
        <f t="shared" si="3"/>
        <v>0</v>
      </c>
      <c r="J63" s="49">
        <f t="shared" si="4"/>
        <v>0</v>
      </c>
      <c r="K63" s="50">
        <f t="shared" si="5"/>
        <v>0</v>
      </c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</row>
    <row r="64" spans="2:42" s="3" customFormat="1" x14ac:dyDescent="0.25">
      <c r="B64" s="32">
        <f t="shared" si="6"/>
        <v>62</v>
      </c>
      <c r="C64" s="7"/>
      <c r="D64" s="8"/>
      <c r="E64" s="8"/>
      <c r="F64" s="33"/>
      <c r="G64" s="48">
        <f t="shared" si="1"/>
        <v>0</v>
      </c>
      <c r="H64" s="49">
        <f t="shared" si="2"/>
        <v>0</v>
      </c>
      <c r="I64" s="49">
        <f t="shared" si="3"/>
        <v>0</v>
      </c>
      <c r="J64" s="49">
        <f t="shared" si="4"/>
        <v>0</v>
      </c>
      <c r="K64" s="50">
        <f t="shared" si="5"/>
        <v>0</v>
      </c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</row>
    <row r="65" spans="2:42" s="3" customFormat="1" x14ac:dyDescent="0.25">
      <c r="B65" s="32">
        <f t="shared" si="6"/>
        <v>63</v>
      </c>
      <c r="C65" s="7"/>
      <c r="D65" s="8"/>
      <c r="E65" s="8"/>
      <c r="F65" s="33"/>
      <c r="G65" s="48">
        <f t="shared" si="1"/>
        <v>0</v>
      </c>
      <c r="H65" s="49">
        <f t="shared" si="2"/>
        <v>0</v>
      </c>
      <c r="I65" s="49">
        <f t="shared" si="3"/>
        <v>0</v>
      </c>
      <c r="J65" s="49">
        <f t="shared" si="4"/>
        <v>0</v>
      </c>
      <c r="K65" s="50">
        <f t="shared" si="5"/>
        <v>0</v>
      </c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</row>
    <row r="66" spans="2:42" s="3" customFormat="1" x14ac:dyDescent="0.25">
      <c r="B66" s="32">
        <f t="shared" si="6"/>
        <v>64</v>
      </c>
      <c r="C66" s="7"/>
      <c r="D66" s="8"/>
      <c r="E66" s="8"/>
      <c r="F66" s="33"/>
      <c r="G66" s="48">
        <f t="shared" si="1"/>
        <v>0</v>
      </c>
      <c r="H66" s="49">
        <f t="shared" si="2"/>
        <v>0</v>
      </c>
      <c r="I66" s="49">
        <f t="shared" si="3"/>
        <v>0</v>
      </c>
      <c r="J66" s="49">
        <f t="shared" si="4"/>
        <v>0</v>
      </c>
      <c r="K66" s="50">
        <f t="shared" si="5"/>
        <v>0</v>
      </c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</row>
    <row r="67" spans="2:42" s="3" customFormat="1" x14ac:dyDescent="0.25">
      <c r="B67" s="32">
        <f t="shared" si="6"/>
        <v>65</v>
      </c>
      <c r="C67" s="9"/>
      <c r="D67" s="9"/>
      <c r="E67" s="9"/>
      <c r="F67" s="34"/>
      <c r="G67" s="48">
        <f t="shared" si="1"/>
        <v>0</v>
      </c>
      <c r="H67" s="49">
        <f t="shared" si="2"/>
        <v>0</v>
      </c>
      <c r="I67" s="49">
        <f t="shared" si="3"/>
        <v>0</v>
      </c>
      <c r="J67" s="49">
        <f t="shared" si="4"/>
        <v>0</v>
      </c>
      <c r="K67" s="50">
        <f t="shared" si="5"/>
        <v>0</v>
      </c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</row>
    <row r="68" spans="2:42" s="3" customFormat="1" x14ac:dyDescent="0.25">
      <c r="B68" s="32">
        <f t="shared" si="6"/>
        <v>66</v>
      </c>
      <c r="C68" s="9"/>
      <c r="D68" s="9"/>
      <c r="E68" s="9"/>
      <c r="F68" s="34"/>
      <c r="G68" s="48">
        <f t="shared" si="1"/>
        <v>0</v>
      </c>
      <c r="H68" s="49">
        <f t="shared" si="2"/>
        <v>0</v>
      </c>
      <c r="I68" s="49">
        <f t="shared" si="3"/>
        <v>0</v>
      </c>
      <c r="J68" s="49">
        <f t="shared" si="4"/>
        <v>0</v>
      </c>
      <c r="K68" s="50">
        <f t="shared" si="5"/>
        <v>0</v>
      </c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</row>
    <row r="69" spans="2:42" s="3" customFormat="1" x14ac:dyDescent="0.25">
      <c r="B69" s="32">
        <f t="shared" si="6"/>
        <v>67</v>
      </c>
      <c r="C69" s="9"/>
      <c r="D69" s="9"/>
      <c r="E69" s="9"/>
      <c r="F69" s="34"/>
      <c r="G69" s="48">
        <f t="shared" si="1"/>
        <v>0</v>
      </c>
      <c r="H69" s="49">
        <f t="shared" si="2"/>
        <v>0</v>
      </c>
      <c r="I69" s="49">
        <f t="shared" si="3"/>
        <v>0</v>
      </c>
      <c r="J69" s="49">
        <f t="shared" si="4"/>
        <v>0</v>
      </c>
      <c r="K69" s="50">
        <f t="shared" si="5"/>
        <v>0</v>
      </c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</row>
    <row r="70" spans="2:42" s="3" customFormat="1" x14ac:dyDescent="0.25">
      <c r="B70" s="32">
        <f t="shared" si="6"/>
        <v>68</v>
      </c>
      <c r="C70" s="9"/>
      <c r="D70" s="9"/>
      <c r="E70" s="9"/>
      <c r="F70" s="34"/>
      <c r="G70" s="48">
        <f t="shared" si="1"/>
        <v>0</v>
      </c>
      <c r="H70" s="49">
        <f t="shared" si="2"/>
        <v>0</v>
      </c>
      <c r="I70" s="49">
        <f t="shared" si="3"/>
        <v>0</v>
      </c>
      <c r="J70" s="49">
        <f t="shared" si="4"/>
        <v>0</v>
      </c>
      <c r="K70" s="50">
        <f t="shared" si="5"/>
        <v>0</v>
      </c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</row>
    <row r="71" spans="2:42" s="3" customFormat="1" x14ac:dyDescent="0.25">
      <c r="B71" s="32">
        <f t="shared" si="6"/>
        <v>69</v>
      </c>
      <c r="C71" s="9"/>
      <c r="D71" s="9"/>
      <c r="E71" s="9"/>
      <c r="F71" s="34"/>
      <c r="G71" s="48">
        <f t="shared" si="1"/>
        <v>0</v>
      </c>
      <c r="H71" s="49">
        <f t="shared" si="2"/>
        <v>0</v>
      </c>
      <c r="I71" s="49">
        <f t="shared" si="3"/>
        <v>0</v>
      </c>
      <c r="J71" s="49">
        <f t="shared" si="4"/>
        <v>0</v>
      </c>
      <c r="K71" s="50">
        <f t="shared" si="5"/>
        <v>0</v>
      </c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</row>
    <row r="72" spans="2:42" s="3" customFormat="1" x14ac:dyDescent="0.25">
      <c r="B72" s="32">
        <f t="shared" si="6"/>
        <v>70</v>
      </c>
      <c r="C72" s="9"/>
      <c r="D72" s="9"/>
      <c r="E72" s="9"/>
      <c r="F72" s="34"/>
      <c r="G72" s="48">
        <f t="shared" si="1"/>
        <v>0</v>
      </c>
      <c r="H72" s="49">
        <f t="shared" si="2"/>
        <v>0</v>
      </c>
      <c r="I72" s="49">
        <f t="shared" si="3"/>
        <v>0</v>
      </c>
      <c r="J72" s="49">
        <f t="shared" si="4"/>
        <v>0</v>
      </c>
      <c r="K72" s="50">
        <f t="shared" si="5"/>
        <v>0</v>
      </c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</row>
    <row r="73" spans="2:42" s="3" customFormat="1" x14ac:dyDescent="0.25">
      <c r="B73" s="32">
        <f t="shared" si="6"/>
        <v>71</v>
      </c>
      <c r="C73" s="9"/>
      <c r="D73" s="9"/>
      <c r="E73" s="9"/>
      <c r="F73" s="34"/>
      <c r="G73" s="48">
        <f t="shared" si="1"/>
        <v>0</v>
      </c>
      <c r="H73" s="49">
        <f t="shared" si="2"/>
        <v>0</v>
      </c>
      <c r="I73" s="49">
        <f t="shared" si="3"/>
        <v>0</v>
      </c>
      <c r="J73" s="49">
        <f t="shared" si="4"/>
        <v>0</v>
      </c>
      <c r="K73" s="50">
        <f t="shared" si="5"/>
        <v>0</v>
      </c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</row>
    <row r="74" spans="2:42" s="3" customFormat="1" x14ac:dyDescent="0.25">
      <c r="B74" s="32">
        <f t="shared" si="6"/>
        <v>72</v>
      </c>
      <c r="C74" s="9"/>
      <c r="D74" s="9"/>
      <c r="E74" s="9"/>
      <c r="F74" s="34"/>
      <c r="G74" s="48">
        <f t="shared" si="1"/>
        <v>0</v>
      </c>
      <c r="H74" s="49">
        <f t="shared" si="2"/>
        <v>0</v>
      </c>
      <c r="I74" s="49">
        <f t="shared" si="3"/>
        <v>0</v>
      </c>
      <c r="J74" s="49">
        <f t="shared" si="4"/>
        <v>0</v>
      </c>
      <c r="K74" s="50">
        <f t="shared" si="5"/>
        <v>0</v>
      </c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</row>
    <row r="75" spans="2:42" s="3" customFormat="1" x14ac:dyDescent="0.25">
      <c r="B75" s="32">
        <f t="shared" si="6"/>
        <v>73</v>
      </c>
      <c r="C75" s="9"/>
      <c r="D75" s="9"/>
      <c r="E75" s="9"/>
      <c r="F75" s="34"/>
      <c r="G75" s="48">
        <f t="shared" si="1"/>
        <v>0</v>
      </c>
      <c r="H75" s="49">
        <f t="shared" si="2"/>
        <v>0</v>
      </c>
      <c r="I75" s="49">
        <f t="shared" si="3"/>
        <v>0</v>
      </c>
      <c r="J75" s="49">
        <f t="shared" si="4"/>
        <v>0</v>
      </c>
      <c r="K75" s="50">
        <f t="shared" si="5"/>
        <v>0</v>
      </c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</row>
    <row r="76" spans="2:42" s="3" customFormat="1" ht="16.2" thickBot="1" x14ac:dyDescent="0.3">
      <c r="B76" s="35">
        <f t="shared" si="6"/>
        <v>74</v>
      </c>
      <c r="C76" s="36"/>
      <c r="D76" s="36"/>
      <c r="E76" s="36"/>
      <c r="F76" s="37"/>
      <c r="G76" s="51">
        <f t="shared" si="1"/>
        <v>0</v>
      </c>
      <c r="H76" s="52">
        <f t="shared" si="2"/>
        <v>0</v>
      </c>
      <c r="I76" s="52">
        <f t="shared" si="3"/>
        <v>0</v>
      </c>
      <c r="J76" s="52">
        <f t="shared" si="4"/>
        <v>0</v>
      </c>
      <c r="K76" s="53">
        <f t="shared" si="5"/>
        <v>0</v>
      </c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</row>
    <row r="77" spans="2:42" s="3" customFormat="1" x14ac:dyDescent="0.25">
      <c r="G77" s="10"/>
      <c r="H77" s="10"/>
      <c r="I77" s="10"/>
      <c r="J77" s="10"/>
      <c r="K77" s="10"/>
    </row>
    <row r="78" spans="2:42" s="3" customFormat="1" x14ac:dyDescent="0.25">
      <c r="G78" s="10"/>
      <c r="H78" s="10"/>
      <c r="I78" s="10"/>
      <c r="J78" s="10"/>
      <c r="K78" s="10"/>
    </row>
    <row r="79" spans="2:42" s="3" customFormat="1" x14ac:dyDescent="0.25">
      <c r="G79" s="10"/>
      <c r="H79" s="10"/>
      <c r="I79" s="10"/>
      <c r="J79" s="10"/>
      <c r="K79" s="10"/>
    </row>
    <row r="80" spans="2:42" s="3" customFormat="1" x14ac:dyDescent="0.25">
      <c r="G80" s="10"/>
      <c r="H80" s="10"/>
      <c r="I80" s="10"/>
      <c r="J80" s="10"/>
      <c r="K80" s="10"/>
    </row>
    <row r="81" spans="7:11" s="3" customFormat="1" x14ac:dyDescent="0.25">
      <c r="G81" s="10"/>
      <c r="H81" s="10"/>
      <c r="I81" s="10"/>
      <c r="J81" s="10"/>
      <c r="K81" s="10"/>
    </row>
    <row r="82" spans="7:11" s="3" customFormat="1" x14ac:dyDescent="0.25">
      <c r="G82" s="10"/>
      <c r="H82" s="10"/>
      <c r="I82" s="10"/>
      <c r="J82" s="10"/>
      <c r="K82" s="10"/>
    </row>
    <row r="83" spans="7:11" s="3" customFormat="1" x14ac:dyDescent="0.25">
      <c r="G83" s="10"/>
      <c r="H83" s="10"/>
      <c r="I83" s="10"/>
      <c r="J83" s="10"/>
      <c r="K83" s="10"/>
    </row>
    <row r="84" spans="7:11" s="3" customFormat="1" x14ac:dyDescent="0.25">
      <c r="G84" s="10"/>
      <c r="H84" s="10"/>
      <c r="I84" s="10"/>
      <c r="J84" s="10"/>
      <c r="K84" s="10"/>
    </row>
    <row r="85" spans="7:11" s="3" customFormat="1" x14ac:dyDescent="0.25">
      <c r="G85" s="10"/>
      <c r="H85" s="10"/>
      <c r="I85" s="10"/>
      <c r="J85" s="10"/>
      <c r="K85" s="10"/>
    </row>
    <row r="86" spans="7:11" s="3" customFormat="1" x14ac:dyDescent="0.25">
      <c r="G86" s="10"/>
      <c r="H86" s="10"/>
      <c r="I86" s="10"/>
      <c r="J86" s="10"/>
      <c r="K86" s="10"/>
    </row>
    <row r="87" spans="7:11" s="3" customFormat="1" x14ac:dyDescent="0.25">
      <c r="G87" s="10"/>
      <c r="H87" s="10"/>
      <c r="I87" s="10"/>
      <c r="J87" s="10"/>
      <c r="K87" s="10"/>
    </row>
    <row r="88" spans="7:11" s="3" customFormat="1" x14ac:dyDescent="0.25">
      <c r="G88" s="10"/>
      <c r="H88" s="10"/>
      <c r="I88" s="10"/>
      <c r="J88" s="10"/>
      <c r="K88" s="10"/>
    </row>
    <row r="89" spans="7:11" s="3" customFormat="1" x14ac:dyDescent="0.25">
      <c r="G89" s="10"/>
      <c r="H89" s="10"/>
      <c r="I89" s="10"/>
      <c r="J89" s="10"/>
      <c r="K89" s="10"/>
    </row>
    <row r="90" spans="7:11" s="3" customFormat="1" x14ac:dyDescent="0.25">
      <c r="G90" s="10"/>
      <c r="H90" s="10"/>
      <c r="I90" s="10"/>
      <c r="J90" s="10"/>
      <c r="K90" s="10"/>
    </row>
    <row r="91" spans="7:11" s="3" customFormat="1" x14ac:dyDescent="0.25">
      <c r="G91" s="10"/>
      <c r="H91" s="10"/>
      <c r="I91" s="10"/>
      <c r="J91" s="10"/>
      <c r="K91" s="10"/>
    </row>
    <row r="92" spans="7:11" s="3" customFormat="1" x14ac:dyDescent="0.25">
      <c r="G92" s="10"/>
      <c r="H92" s="10"/>
      <c r="I92" s="10"/>
      <c r="J92" s="10"/>
      <c r="K92" s="10"/>
    </row>
    <row r="93" spans="7:11" s="3" customFormat="1" x14ac:dyDescent="0.25">
      <c r="G93" s="10"/>
      <c r="H93" s="10"/>
      <c r="I93" s="10"/>
      <c r="J93" s="10"/>
      <c r="K93" s="10"/>
    </row>
    <row r="94" spans="7:11" s="3" customFormat="1" x14ac:dyDescent="0.25">
      <c r="G94" s="10"/>
      <c r="H94" s="10"/>
      <c r="I94" s="10"/>
      <c r="J94" s="10"/>
      <c r="K94" s="10"/>
    </row>
    <row r="95" spans="7:11" s="3" customFormat="1" x14ac:dyDescent="0.25">
      <c r="G95" s="10"/>
      <c r="H95" s="10"/>
      <c r="I95" s="10"/>
      <c r="J95" s="10"/>
      <c r="K95" s="10"/>
    </row>
    <row r="96" spans="7:11" s="3" customFormat="1" x14ac:dyDescent="0.25">
      <c r="G96" s="10"/>
      <c r="H96" s="10"/>
      <c r="I96" s="10"/>
      <c r="J96" s="10"/>
      <c r="K96" s="10"/>
    </row>
    <row r="97" spans="7:11" s="3" customFormat="1" x14ac:dyDescent="0.25">
      <c r="G97" s="10"/>
      <c r="H97" s="10"/>
      <c r="I97" s="10"/>
      <c r="J97" s="10"/>
      <c r="K97" s="10"/>
    </row>
    <row r="98" spans="7:11" s="3" customFormat="1" x14ac:dyDescent="0.25">
      <c r="G98" s="10"/>
      <c r="H98" s="10"/>
      <c r="I98" s="10"/>
      <c r="J98" s="10"/>
      <c r="K98" s="10"/>
    </row>
    <row r="99" spans="7:11" s="3" customFormat="1" x14ac:dyDescent="0.25">
      <c r="G99" s="10"/>
      <c r="H99" s="10"/>
      <c r="I99" s="10"/>
      <c r="J99" s="10"/>
      <c r="K99" s="10"/>
    </row>
    <row r="100" spans="7:11" s="3" customFormat="1" x14ac:dyDescent="0.25">
      <c r="G100" s="10"/>
      <c r="H100" s="10"/>
      <c r="I100" s="10"/>
      <c r="J100" s="10"/>
      <c r="K100" s="10"/>
    </row>
    <row r="101" spans="7:11" s="3" customFormat="1" x14ac:dyDescent="0.25">
      <c r="G101" s="10"/>
      <c r="H101" s="10"/>
      <c r="I101" s="10"/>
      <c r="J101" s="10"/>
      <c r="K101" s="10"/>
    </row>
    <row r="102" spans="7:11" s="3" customFormat="1" x14ac:dyDescent="0.25">
      <c r="G102" s="10"/>
      <c r="H102" s="10"/>
      <c r="I102" s="10"/>
      <c r="J102" s="10"/>
      <c r="K102" s="10"/>
    </row>
    <row r="103" spans="7:11" s="3" customFormat="1" x14ac:dyDescent="0.25">
      <c r="G103" s="10"/>
      <c r="H103" s="10"/>
      <c r="I103" s="10"/>
      <c r="J103" s="10"/>
      <c r="K103" s="10"/>
    </row>
    <row r="104" spans="7:11" s="3" customFormat="1" x14ac:dyDescent="0.25">
      <c r="G104" s="10"/>
      <c r="H104" s="10"/>
      <c r="I104" s="10"/>
      <c r="J104" s="10"/>
      <c r="K104" s="10"/>
    </row>
    <row r="105" spans="7:11" s="3" customFormat="1" x14ac:dyDescent="0.25">
      <c r="G105" s="10"/>
      <c r="H105" s="10"/>
      <c r="I105" s="10"/>
      <c r="J105" s="10"/>
      <c r="K105" s="10"/>
    </row>
    <row r="106" spans="7:11" s="3" customFormat="1" x14ac:dyDescent="0.25">
      <c r="G106" s="10"/>
      <c r="H106" s="10"/>
      <c r="I106" s="10"/>
      <c r="J106" s="10"/>
      <c r="K106" s="10"/>
    </row>
    <row r="107" spans="7:11" s="3" customFormat="1" x14ac:dyDescent="0.25">
      <c r="G107" s="10"/>
      <c r="H107" s="10"/>
      <c r="I107" s="10"/>
      <c r="J107" s="10"/>
      <c r="K107" s="10"/>
    </row>
    <row r="108" spans="7:11" s="3" customFormat="1" x14ac:dyDescent="0.25">
      <c r="G108" s="10"/>
      <c r="H108" s="10"/>
      <c r="I108" s="10"/>
      <c r="J108" s="10"/>
      <c r="K108" s="10"/>
    </row>
    <row r="109" spans="7:11" s="3" customFormat="1" x14ac:dyDescent="0.25">
      <c r="G109" s="10"/>
      <c r="H109" s="10"/>
      <c r="I109" s="10"/>
      <c r="J109" s="10"/>
      <c r="K109" s="10"/>
    </row>
    <row r="110" spans="7:11" s="3" customFormat="1" x14ac:dyDescent="0.25">
      <c r="G110" s="10"/>
      <c r="H110" s="10"/>
      <c r="I110" s="10"/>
      <c r="J110" s="10"/>
      <c r="K110" s="10"/>
    </row>
    <row r="111" spans="7:11" s="3" customFormat="1" x14ac:dyDescent="0.25">
      <c r="G111" s="10"/>
      <c r="H111" s="10"/>
      <c r="I111" s="10"/>
      <c r="J111" s="10"/>
      <c r="K111" s="10"/>
    </row>
    <row r="112" spans="7:11" s="3" customFormat="1" x14ac:dyDescent="0.25">
      <c r="G112" s="10"/>
      <c r="H112" s="10"/>
      <c r="I112" s="10"/>
      <c r="J112" s="10"/>
      <c r="K112" s="10"/>
    </row>
    <row r="113" spans="7:11" s="3" customFormat="1" x14ac:dyDescent="0.25">
      <c r="G113" s="10"/>
      <c r="H113" s="10"/>
      <c r="I113" s="10"/>
      <c r="J113" s="10"/>
      <c r="K113" s="10"/>
    </row>
    <row r="114" spans="7:11" s="3" customFormat="1" x14ac:dyDescent="0.25">
      <c r="G114" s="10"/>
      <c r="H114" s="10"/>
      <c r="I114" s="10"/>
      <c r="J114" s="10"/>
      <c r="K114" s="10"/>
    </row>
    <row r="115" spans="7:11" s="3" customFormat="1" x14ac:dyDescent="0.25">
      <c r="G115" s="10"/>
      <c r="H115" s="10"/>
      <c r="I115" s="10"/>
      <c r="J115" s="10"/>
      <c r="K115" s="10"/>
    </row>
    <row r="116" spans="7:11" s="3" customFormat="1" x14ac:dyDescent="0.25">
      <c r="G116" s="10"/>
      <c r="H116" s="10"/>
      <c r="I116" s="10"/>
      <c r="J116" s="10"/>
      <c r="K116" s="10"/>
    </row>
    <row r="117" spans="7:11" s="3" customFormat="1" x14ac:dyDescent="0.25">
      <c r="G117" s="10"/>
      <c r="H117" s="10"/>
      <c r="I117" s="10"/>
      <c r="J117" s="10"/>
      <c r="K117" s="10"/>
    </row>
    <row r="118" spans="7:11" s="3" customFormat="1" x14ac:dyDescent="0.25">
      <c r="G118" s="10"/>
      <c r="H118" s="10"/>
      <c r="I118" s="10"/>
      <c r="J118" s="10"/>
      <c r="K118" s="10"/>
    </row>
    <row r="119" spans="7:11" s="3" customFormat="1" x14ac:dyDescent="0.25">
      <c r="G119" s="10"/>
      <c r="H119" s="10"/>
      <c r="I119" s="10"/>
      <c r="J119" s="10"/>
      <c r="K119" s="10"/>
    </row>
    <row r="120" spans="7:11" s="3" customFormat="1" x14ac:dyDescent="0.25">
      <c r="G120" s="10"/>
      <c r="H120" s="10"/>
      <c r="I120" s="10"/>
      <c r="J120" s="10"/>
      <c r="K120" s="10"/>
    </row>
    <row r="121" spans="7:11" s="3" customFormat="1" x14ac:dyDescent="0.25">
      <c r="G121" s="10"/>
      <c r="H121" s="10"/>
      <c r="I121" s="10"/>
      <c r="J121" s="10"/>
      <c r="K121" s="10"/>
    </row>
    <row r="122" spans="7:11" s="3" customFormat="1" x14ac:dyDescent="0.25">
      <c r="G122" s="10"/>
      <c r="H122" s="10"/>
      <c r="I122" s="10"/>
      <c r="J122" s="10"/>
      <c r="K122" s="10"/>
    </row>
    <row r="123" spans="7:11" s="3" customFormat="1" x14ac:dyDescent="0.25">
      <c r="G123" s="10"/>
      <c r="H123" s="10"/>
      <c r="I123" s="10"/>
      <c r="J123" s="10"/>
      <c r="K123" s="10"/>
    </row>
    <row r="124" spans="7:11" s="3" customFormat="1" x14ac:dyDescent="0.25">
      <c r="G124" s="10"/>
      <c r="H124" s="10"/>
      <c r="I124" s="10"/>
      <c r="J124" s="10"/>
      <c r="K124" s="10"/>
    </row>
    <row r="125" spans="7:11" s="3" customFormat="1" x14ac:dyDescent="0.25">
      <c r="G125" s="10"/>
      <c r="H125" s="10"/>
      <c r="I125" s="10"/>
      <c r="J125" s="10"/>
      <c r="K125" s="10"/>
    </row>
    <row r="126" spans="7:11" s="3" customFormat="1" x14ac:dyDescent="0.25">
      <c r="G126" s="10"/>
      <c r="H126" s="10"/>
      <c r="I126" s="10"/>
      <c r="J126" s="10"/>
      <c r="K126" s="10"/>
    </row>
    <row r="127" spans="7:11" s="3" customFormat="1" x14ac:dyDescent="0.25">
      <c r="G127" s="10"/>
      <c r="H127" s="10"/>
      <c r="I127" s="10"/>
      <c r="J127" s="10"/>
      <c r="K127" s="10"/>
    </row>
    <row r="128" spans="7:11" s="3" customFormat="1" x14ac:dyDescent="0.25">
      <c r="G128" s="10"/>
      <c r="H128" s="10"/>
      <c r="I128" s="10"/>
      <c r="J128" s="10"/>
      <c r="K128" s="10"/>
    </row>
    <row r="129" spans="7:11" s="3" customFormat="1" x14ac:dyDescent="0.25">
      <c r="G129" s="10"/>
      <c r="H129" s="10"/>
      <c r="I129" s="10"/>
      <c r="J129" s="10"/>
      <c r="K129" s="10"/>
    </row>
    <row r="130" spans="7:11" s="3" customFormat="1" x14ac:dyDescent="0.25">
      <c r="G130" s="10"/>
      <c r="H130" s="10"/>
      <c r="I130" s="10"/>
      <c r="J130" s="10"/>
      <c r="K130" s="10"/>
    </row>
    <row r="131" spans="7:11" s="3" customFormat="1" x14ac:dyDescent="0.25">
      <c r="G131" s="10"/>
      <c r="H131" s="10"/>
      <c r="I131" s="10"/>
      <c r="J131" s="10"/>
      <c r="K131" s="10"/>
    </row>
    <row r="132" spans="7:11" s="3" customFormat="1" x14ac:dyDescent="0.25">
      <c r="G132" s="10"/>
      <c r="H132" s="10"/>
      <c r="I132" s="10"/>
      <c r="J132" s="10"/>
      <c r="K132" s="10"/>
    </row>
    <row r="133" spans="7:11" s="3" customFormat="1" x14ac:dyDescent="0.25">
      <c r="G133" s="10"/>
      <c r="H133" s="10"/>
      <c r="I133" s="10"/>
      <c r="J133" s="10"/>
      <c r="K133" s="10"/>
    </row>
    <row r="134" spans="7:11" s="3" customFormat="1" x14ac:dyDescent="0.25">
      <c r="G134" s="10"/>
      <c r="H134" s="10"/>
      <c r="I134" s="10"/>
      <c r="J134" s="10"/>
      <c r="K134" s="10"/>
    </row>
    <row r="135" spans="7:11" s="3" customFormat="1" x14ac:dyDescent="0.25">
      <c r="G135" s="10"/>
      <c r="H135" s="10"/>
      <c r="I135" s="10"/>
      <c r="J135" s="10"/>
      <c r="K135" s="10"/>
    </row>
    <row r="136" spans="7:11" s="3" customFormat="1" x14ac:dyDescent="0.25">
      <c r="G136" s="10"/>
      <c r="H136" s="10"/>
      <c r="I136" s="10"/>
      <c r="J136" s="10"/>
      <c r="K136" s="10"/>
    </row>
    <row r="137" spans="7:11" s="3" customFormat="1" x14ac:dyDescent="0.25">
      <c r="G137" s="10"/>
      <c r="H137" s="10"/>
      <c r="I137" s="10"/>
      <c r="J137" s="10"/>
      <c r="K137" s="10"/>
    </row>
    <row r="138" spans="7:11" s="3" customFormat="1" x14ac:dyDescent="0.25">
      <c r="G138" s="10"/>
      <c r="H138" s="10"/>
      <c r="I138" s="10"/>
      <c r="J138" s="10"/>
      <c r="K138" s="10"/>
    </row>
    <row r="139" spans="7:11" s="3" customFormat="1" x14ac:dyDescent="0.25">
      <c r="G139" s="10"/>
      <c r="H139" s="10"/>
      <c r="I139" s="10"/>
      <c r="J139" s="10"/>
      <c r="K139" s="10"/>
    </row>
    <row r="140" spans="7:11" s="3" customFormat="1" x14ac:dyDescent="0.25">
      <c r="G140" s="10"/>
      <c r="H140" s="10"/>
      <c r="I140" s="10"/>
      <c r="J140" s="10"/>
      <c r="K140" s="10"/>
    </row>
    <row r="141" spans="7:11" s="3" customFormat="1" x14ac:dyDescent="0.25">
      <c r="G141" s="10"/>
      <c r="H141" s="10"/>
      <c r="I141" s="10"/>
      <c r="J141" s="10"/>
      <c r="K141" s="10"/>
    </row>
    <row r="142" spans="7:11" s="3" customFormat="1" x14ac:dyDescent="0.25">
      <c r="G142" s="10"/>
      <c r="H142" s="10"/>
      <c r="I142" s="10"/>
      <c r="J142" s="10"/>
      <c r="K142" s="10"/>
    </row>
    <row r="143" spans="7:11" s="3" customFormat="1" x14ac:dyDescent="0.25">
      <c r="G143" s="11"/>
      <c r="H143" s="11"/>
      <c r="I143" s="11"/>
      <c r="J143" s="11"/>
      <c r="K143" s="11"/>
    </row>
    <row r="144" spans="7:11" s="3" customFormat="1" x14ac:dyDescent="0.25">
      <c r="G144" s="11"/>
      <c r="H144" s="11"/>
      <c r="I144" s="11"/>
      <c r="J144" s="11"/>
      <c r="K144" s="11"/>
    </row>
    <row r="145" spans="7:11" s="3" customFormat="1" x14ac:dyDescent="0.25">
      <c r="G145" s="11"/>
      <c r="H145" s="11"/>
      <c r="I145" s="11"/>
      <c r="J145" s="11"/>
      <c r="K145" s="11"/>
    </row>
    <row r="146" spans="7:11" s="2" customFormat="1" x14ac:dyDescent="0.25">
      <c r="G146" s="11"/>
      <c r="H146" s="11"/>
      <c r="I146" s="11"/>
      <c r="J146" s="11"/>
      <c r="K146" s="11"/>
    </row>
    <row r="147" spans="7:11" s="2" customFormat="1" x14ac:dyDescent="0.25">
      <c r="G147" s="11"/>
      <c r="H147" s="11"/>
      <c r="I147" s="11"/>
      <c r="J147" s="11"/>
      <c r="K147" s="11"/>
    </row>
    <row r="148" spans="7:11" s="2" customFormat="1" x14ac:dyDescent="0.25">
      <c r="G148" s="11"/>
      <c r="H148" s="11"/>
      <c r="I148" s="11"/>
      <c r="J148" s="11"/>
      <c r="K148" s="11"/>
    </row>
  </sheetData>
  <mergeCells count="2">
    <mergeCell ref="B15:F15"/>
    <mergeCell ref="G15:K15"/>
  </mergeCells>
  <conditionalFormatting sqref="L16:AP16">
    <cfRule type="expression" dxfId="21" priority="6">
      <formula>WEEKDAY(L$16)=6</formula>
    </cfRule>
    <cfRule type="expression" dxfId="20" priority="7">
      <formula>WEEKDAY(L$16)=7</formula>
    </cfRule>
  </conditionalFormatting>
  <conditionalFormatting sqref="L17:AP76">
    <cfRule type="containsText" dxfId="19" priority="1" operator="containsText" text="حسم">
      <formula>NOT(ISERROR(SEARCH("حسم",L17)))</formula>
    </cfRule>
    <cfRule type="containsText" dxfId="18" priority="2" operator="containsText" text="انذار">
      <formula>NOT(ISERROR(SEARCH("انذار",L17)))</formula>
    </cfRule>
    <cfRule type="containsText" dxfId="17" priority="3" operator="containsText" text="تنبيه">
      <formula>NOT(ISERROR(SEARCH("تنبيه",L17)))</formula>
    </cfRule>
    <cfRule type="containsText" dxfId="16" priority="4" operator="containsText" text="عرضية">
      <formula>NOT(ISERROR(SEARCH("عرضية",L17)))</formula>
    </cfRule>
    <cfRule type="containsText" dxfId="15" priority="5" operator="containsText" text="مرضية">
      <formula>NOT(ISERROR(SEARCH("مرضية",L17)))</formula>
    </cfRule>
  </conditionalFormatting>
  <dataValidations count="2">
    <dataValidation type="list" allowBlank="1" showInputMessage="1" showErrorMessage="1" sqref="L17:AP76" xr:uid="{4DB080FC-86EA-4F0C-8C1D-B46D5A68EBCC}">
      <formula1>$AL$2:$AP$2</formula1>
    </dataValidation>
    <dataValidation type="list" allowBlank="1" showInputMessage="1" showErrorMessage="1" sqref="D2" xr:uid="{52862BC9-2082-4D28-B8BD-0904A6E8656D}">
      <formula1>$A$4:$A$14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شهر سبتمبر</vt:lpstr>
      <vt:lpstr>بعد الانتهاء اجعله اكتوبر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Lotfi Emran</dc:creator>
  <cp:lastModifiedBy>سبحان الله</cp:lastModifiedBy>
  <cp:lastPrinted>2021-10-19T10:23:25Z</cp:lastPrinted>
  <dcterms:created xsi:type="dcterms:W3CDTF">2015-04-27T07:25:53Z</dcterms:created>
  <dcterms:modified xsi:type="dcterms:W3CDTF">2021-10-19T17:35:09Z</dcterms:modified>
</cp:coreProperties>
</file>