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EN\Documents\"/>
    </mc:Choice>
  </mc:AlternateContent>
  <xr:revisionPtr revIDLastSave="0" documentId="13_ncr:1_{23C73A5D-EA56-43EF-A652-500B111D6EE5}" xr6:coauthVersionLast="47" xr6:coauthVersionMax="47" xr10:uidLastSave="{00000000-0000-0000-0000-000000000000}"/>
  <bookViews>
    <workbookView xWindow="-108" yWindow="-108" windowWidth="23256" windowHeight="12576" activeTab="1" xr2:uid="{EE91DF20-E8A4-43CF-8959-55A7137493F3}"/>
  </bookViews>
  <sheets>
    <sheet name="تدريب عملي" sheetId="2" r:id="rId1"/>
    <sheet name="تصميم مختلف" sheetId="1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E9" i="3"/>
  <c r="F8" i="3"/>
  <c r="E8" i="3"/>
  <c r="F7" i="3"/>
  <c r="E7" i="3"/>
  <c r="F6" i="3"/>
  <c r="E6" i="3"/>
  <c r="F5" i="3"/>
  <c r="E5" i="3"/>
  <c r="F4" i="3"/>
  <c r="E4" i="3"/>
  <c r="F3" i="3"/>
  <c r="E3" i="3"/>
  <c r="F2" i="3"/>
  <c r="E2" i="3"/>
  <c r="F9" i="2"/>
  <c r="E9" i="2"/>
  <c r="F8" i="2"/>
  <c r="E8" i="2"/>
  <c r="F7" i="2"/>
  <c r="E7" i="2"/>
  <c r="F6" i="2"/>
  <c r="E6" i="2"/>
  <c r="F5" i="2"/>
  <c r="E5" i="2"/>
  <c r="F4" i="2"/>
  <c r="E4" i="2"/>
  <c r="F3" i="2"/>
  <c r="E3" i="2"/>
  <c r="F2" i="2"/>
  <c r="E2" i="2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</calcChain>
</file>

<file path=xl/sharedStrings.xml><?xml version="1.0" encoding="utf-8"?>
<sst xmlns="http://schemas.openxmlformats.org/spreadsheetml/2006/main" count="32" uniqueCount="15">
  <si>
    <t>المحطة</t>
  </si>
  <si>
    <t>النسبة المحققة</t>
  </si>
  <si>
    <t>MAX</t>
  </si>
  <si>
    <t>الكمية المستلمة</t>
  </si>
  <si>
    <t>الشقيق 1</t>
  </si>
  <si>
    <t>نوماك</t>
  </si>
  <si>
    <t>اكسيونا</t>
  </si>
  <si>
    <t>محطة RO</t>
  </si>
  <si>
    <t>بيش</t>
  </si>
  <si>
    <t>الخط العكسي</t>
  </si>
  <si>
    <t>مربه</t>
  </si>
  <si>
    <t>المجموع</t>
  </si>
  <si>
    <t>اعلى النخطط</t>
  </si>
  <si>
    <t>اسفل المخطط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</si>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</sst>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1" applyFont="1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9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KW" sz="1800" b="1"/>
              <a:t>(</a:t>
            </a:r>
            <a:r>
              <a:rPr lang="ar-KW" sz="1800" b="1" baseline="0"/>
              <a:t> مصادر الانتاج 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'تدريب عملي'!$B$1</c:f>
              <c:strCache>
                <c:ptCount val="1"/>
                <c:pt idx="0">
                  <c:v>النسبة المحققة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</c:pictureOptions>
          <c:cat>
            <c:strRef>
              <c:f>'تدريب عملي'!$A$2:$A$9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المجموع</c:v>
                </c:pt>
              </c:strCache>
            </c:strRef>
          </c:cat>
          <c:val>
            <c:numRef>
              <c:f>'تدريب عملي'!$B$2:$B$9</c:f>
              <c:numCache>
                <c:formatCode>0%</c:formatCode>
                <c:ptCount val="8"/>
                <c:pt idx="0">
                  <c:v>0.56060874999999999</c:v>
                </c:pt>
                <c:pt idx="1">
                  <c:v>0.88</c:v>
                </c:pt>
                <c:pt idx="2">
                  <c:v>0.3</c:v>
                </c:pt>
                <c:pt idx="3">
                  <c:v>0.6</c:v>
                </c:pt>
                <c:pt idx="4">
                  <c:v>0.48842142857142856</c:v>
                </c:pt>
                <c:pt idx="5">
                  <c:v>0.4</c:v>
                </c:pt>
                <c:pt idx="6">
                  <c:v>0.8</c:v>
                </c:pt>
                <c:pt idx="7">
                  <c:v>1.0209530520915562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1-4CA3-ABF0-38E0481BCEDF}"/>
            </c:ext>
          </c:extLst>
        </c:ser>
        <c:ser>
          <c:idx val="1"/>
          <c:order val="1"/>
          <c:tx>
            <c:strRef>
              <c:f>'تدريب عملي'!$C$1</c:f>
              <c:strCache>
                <c:ptCount val="1"/>
                <c:pt idx="0">
                  <c:v>MAX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</c:pictureOptions>
          <c:cat>
            <c:strRef>
              <c:f>'تدريب عملي'!$A$2:$A$9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المجموع</c:v>
                </c:pt>
              </c:strCache>
            </c:strRef>
          </c:cat>
          <c:val>
            <c:numRef>
              <c:f>'تدريب عملي'!$C$2:$C$9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1-4CA3-ABF0-38E0481B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01691855"/>
        <c:axId val="1201688527"/>
      </c:barChart>
      <c:lineChart>
        <c:grouping val="standard"/>
        <c:varyColors val="0"/>
        <c:ser>
          <c:idx val="2"/>
          <c:order val="2"/>
          <c:tx>
            <c:strRef>
              <c:f>'تدريب عملي'!$B$1</c:f>
              <c:strCache>
                <c:ptCount val="1"/>
                <c:pt idx="0">
                  <c:v>النسبة المحققة</c:v>
                </c:pt>
              </c:strCache>
            </c:strRef>
          </c:tx>
          <c:spPr>
            <a:ln w="19050">
              <a:noFill/>
            </a:ln>
          </c:spPr>
          <c:marker>
            <c:symbol val="picture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'تدريب عملي'!$A$2:$A$9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المجموع</c:v>
                </c:pt>
              </c:strCache>
            </c:strRef>
          </c:cat>
          <c:val>
            <c:numRef>
              <c:f>'تدريب عملي'!$B$2:$B$9</c:f>
              <c:numCache>
                <c:formatCode>0%</c:formatCode>
                <c:ptCount val="8"/>
                <c:pt idx="0">
                  <c:v>0.56060874999999999</c:v>
                </c:pt>
                <c:pt idx="1">
                  <c:v>0.88</c:v>
                </c:pt>
                <c:pt idx="2">
                  <c:v>0.3</c:v>
                </c:pt>
                <c:pt idx="3">
                  <c:v>0.6</c:v>
                </c:pt>
                <c:pt idx="4">
                  <c:v>0.48842142857142856</c:v>
                </c:pt>
                <c:pt idx="5">
                  <c:v>0.4</c:v>
                </c:pt>
                <c:pt idx="6">
                  <c:v>0.8</c:v>
                </c:pt>
                <c:pt idx="7">
                  <c:v>1.0209530520915562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81-4CA3-ABF0-38E0481B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691855"/>
        <c:axId val="1201688527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'تدريب عملي'!$D$1</c15:sqref>
                        </c15:formulaRef>
                      </c:ext>
                    </c:extLst>
                    <c:strCache>
                      <c:ptCount val="1"/>
                      <c:pt idx="0">
                        <c:v>الكمية المستلمة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cat>
                  <c:strRef>
                    <c:extLst>
                      <c:ext uri="{02D57815-91ED-43cb-92C2-25804820EDAC}">
                        <c15:formulaRef>
                          <c15:sqref>'تدريب عملي'!$A$2:$A$9</c15:sqref>
                        </c15:formulaRef>
                      </c:ext>
                    </c:extLst>
                    <c:strCache>
                      <c:ptCount val="8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المجموع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'تدريب عملي'!$D$2:$D$9</c15:sqref>
                        </c15:formulaRef>
                      </c:ext>
                    </c:extLst>
                    <c:numCache>
                      <c:formatCode>_-* #,##0_-;\-* #,##0_-;_-* "-"??_-;_-@_-</c:formatCode>
                      <c:ptCount val="8"/>
                      <c:pt idx="0">
                        <c:v>44848.7</c:v>
                      </c:pt>
                      <c:pt idx="1">
                        <c:v>188327</c:v>
                      </c:pt>
                      <c:pt idx="2">
                        <c:v>228583.1</c:v>
                      </c:pt>
                      <c:pt idx="3">
                        <c:v>17213.099999999999</c:v>
                      </c:pt>
                      <c:pt idx="4">
                        <c:v>68379</c:v>
                      </c:pt>
                      <c:pt idx="5">
                        <c:v>68379</c:v>
                      </c:pt>
                      <c:pt idx="6">
                        <c:v>68379</c:v>
                      </c:pt>
                      <c:pt idx="7">
                        <c:v>547350.9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9AA3-465D-B3F0-DF6F446BB4E5}"/>
                  </c:ext>
                </c:extLst>
              </c15:ser>
            </c15:filteredLineSeries>
          </c:ext>
        </c:extLst>
      </c:lineChart>
      <c:catAx>
        <c:axId val="120169185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201688527"/>
        <c:crosses val="autoZero"/>
        <c:auto val="1"/>
        <c:lblAlgn val="ctr"/>
        <c:lblOffset val="100"/>
        <c:noMultiLvlLbl val="0"/>
      </c:catAx>
      <c:valAx>
        <c:axId val="1201688527"/>
        <c:scaling>
          <c:orientation val="minMax"/>
        </c:scaling>
        <c:delete val="1"/>
        <c:axPos val="r"/>
        <c:numFmt formatCode="0%" sourceLinked="1"/>
        <c:majorTickMark val="none"/>
        <c:minorTickMark val="none"/>
        <c:tickLblPos val="nextTo"/>
        <c:crossAx val="12016918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0617681590576505E-2"/>
          <c:y val="0.2218677622238307"/>
          <c:w val="0.94154806241799027"/>
          <c:h val="0.48762434181799025"/>
        </c:manualLayout>
      </c:layout>
      <c:barChart>
        <c:barDir val="col"/>
        <c:grouping val="clustered"/>
        <c:varyColors val="0"/>
        <c:ser>
          <c:idx val="2"/>
          <c:order val="1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7C-4600-8421-CE9CC7E4052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47C-4600-8421-CE9CC7E4052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7C-4600-8421-CE9CC7E4052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7C-4600-8421-CE9CC7E4052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47C-4600-8421-CE9CC7E40526}"/>
              </c:ext>
            </c:extLst>
          </c:dPt>
          <c:dPt>
            <c:idx val="6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47C-4600-8421-CE9CC7E40526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A47C-4600-8421-CE9CC7E40526}"/>
              </c:ext>
            </c:extLst>
          </c:dPt>
          <c:cat>
            <c:strRef>
              <c:f>'تصميم مختلف'!$A$2:$A$9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المجموع</c:v>
                </c:pt>
              </c:strCache>
            </c:strRef>
          </c:cat>
          <c:val>
            <c:numRef>
              <c:f>'تصميم مختلف'!$E$2:$E$9</c:f>
              <c:numCache>
                <c:formatCode>0%</c:formatCode>
                <c:ptCount val="8"/>
                <c:pt idx="0">
                  <c:v>0.61060875000000003</c:v>
                </c:pt>
                <c:pt idx="1">
                  <c:v>0.93</c:v>
                </c:pt>
                <c:pt idx="2">
                  <c:v>0.35</c:v>
                </c:pt>
                <c:pt idx="3">
                  <c:v>0.65</c:v>
                </c:pt>
                <c:pt idx="4">
                  <c:v>0.53842142857142861</c:v>
                </c:pt>
                <c:pt idx="5">
                  <c:v>0.45</c:v>
                </c:pt>
                <c:pt idx="6">
                  <c:v>0.85000000000000009</c:v>
                </c:pt>
                <c:pt idx="7">
                  <c:v>1.0709530520915562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7C-4600-8421-CE9CC7E40526}"/>
            </c:ext>
          </c:extLst>
        </c:ser>
        <c:ser>
          <c:idx val="3"/>
          <c:order val="2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DBE2BD8-7D9D-4272-87B5-8F72A9D013C0}" type="CELLRANGE">
                      <a:rPr lang="en-US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A47C-4600-8421-CE9CC7E4052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067D65F-E618-42E7-856F-B1691FDA306C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47C-4600-8421-CE9CC7E4052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B77D0E3-0DEF-4FF7-8595-33990B54EE6F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47C-4600-8421-CE9CC7E4052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139E57D-1EA6-441C-80A9-5E01E8FEEF42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47C-4600-8421-CE9CC7E4052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200AD75-F430-4645-AD66-92EC48AC2FF8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47C-4600-8421-CE9CC7E4052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851F014-A763-4008-8AA1-AF5F161455B3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47C-4600-8421-CE9CC7E4052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AF75D52-02F5-4536-BD11-EC8741E8885D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47C-4600-8421-CE9CC7E4052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18D661F-58B5-4894-968C-5714689A738C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47C-4600-8421-CE9CC7E40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'تصميم مختلف'!$A$2:$A$9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المجموع</c:v>
                </c:pt>
              </c:strCache>
            </c:strRef>
          </c:cat>
          <c:val>
            <c:numRef>
              <c:f>'تصميم مختلف'!$F$2:$F$9</c:f>
              <c:numCache>
                <c:formatCode>0%</c:formatCode>
                <c:ptCount val="8"/>
                <c:pt idx="0">
                  <c:v>1.1000000000000001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1.1000000000000001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'تصميم مختلف'!$B$2:$B$9</c15:f>
                <c15:dlblRangeCache>
                  <c:ptCount val="8"/>
                  <c:pt idx="0">
                    <c:v>56%</c:v>
                  </c:pt>
                  <c:pt idx="1">
                    <c:v>88%</c:v>
                  </c:pt>
                  <c:pt idx="2">
                    <c:v>30%</c:v>
                  </c:pt>
                  <c:pt idx="3">
                    <c:v>60%</c:v>
                  </c:pt>
                  <c:pt idx="4">
                    <c:v>49%</c:v>
                  </c:pt>
                  <c:pt idx="5">
                    <c:v>40%</c:v>
                  </c:pt>
                  <c:pt idx="6">
                    <c:v>80%</c:v>
                  </c:pt>
                  <c:pt idx="7">
                    <c:v>102%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A47C-4600-8421-CE9CC7E40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957731551"/>
        <c:axId val="9577319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'تصميم مختلف'!$A$2:$A$9</c15:sqref>
                        </c15:formulaRef>
                      </c:ext>
                    </c:extLst>
                    <c:strCache>
                      <c:ptCount val="8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المجموع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'تصميم مختلف'!$A$4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47C-4600-8421-CE9CC7E40526}"/>
                  </c:ext>
                </c:extLst>
              </c15:ser>
            </c15:filteredBarSeries>
          </c:ext>
        </c:extLst>
      </c:barChart>
      <c:catAx>
        <c:axId val="95773155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ysClr val="window" lastClr="FFFFFF"/>
          </a:solidFill>
          <a:ln w="285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957731967"/>
        <c:crosses val="autoZero"/>
        <c:auto val="1"/>
        <c:lblAlgn val="ctr"/>
        <c:lblOffset val="100"/>
        <c:noMultiLvlLbl val="0"/>
      </c:catAx>
      <c:valAx>
        <c:axId val="957731967"/>
        <c:scaling>
          <c:orientation val="minMax"/>
          <c:max val="1.1000000000000001"/>
          <c:min val="0"/>
        </c:scaling>
        <c:delete val="1"/>
        <c:axPos val="r"/>
        <c:numFmt formatCode="0%" sourceLinked="1"/>
        <c:majorTickMark val="none"/>
        <c:minorTickMark val="none"/>
        <c:tickLblPos val="nextTo"/>
        <c:crossAx val="957731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110489</xdr:colOff>
      <xdr:row>7</xdr:row>
      <xdr:rowOff>45720</xdr:rowOff>
    </xdr:from>
    <xdr:to>
      <xdr:col>15</xdr:col>
      <xdr:colOff>70338</xdr:colOff>
      <xdr:row>25</xdr:row>
      <xdr:rowOff>144779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254CBA2-048E-4CDA-A674-FDEBEEBAB4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495300</xdr:colOff>
      <xdr:row>12</xdr:row>
      <xdr:rowOff>7620</xdr:rowOff>
    </xdr:from>
    <xdr:to>
      <xdr:col>6</xdr:col>
      <xdr:colOff>220980</xdr:colOff>
      <xdr:row>25</xdr:row>
      <xdr:rowOff>68580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9B0A73DD-591C-49BE-A74F-5B7A72BE8B1A}"/>
            </a:ext>
          </a:extLst>
        </xdr:cNvPr>
        <xdr:cNvSpPr/>
      </xdr:nvSpPr>
      <xdr:spPr>
        <a:xfrm>
          <a:off x="10982210700" y="2110740"/>
          <a:ext cx="396240" cy="2339340"/>
        </a:xfrm>
        <a:prstGeom prst="roundRect">
          <a:avLst>
            <a:gd name="adj" fmla="val 47436"/>
          </a:avLst>
        </a:prstGeom>
        <a:gradFill>
          <a:gsLst>
            <a:gs pos="0">
              <a:schemeClr val="accent5">
                <a:lumMod val="75000"/>
              </a:schemeClr>
            </a:gs>
            <a:gs pos="90000">
              <a:schemeClr val="accent5">
                <a:lumMod val="60000"/>
                <a:lumOff val="40000"/>
              </a:schemeClr>
            </a:gs>
            <a:gs pos="40000">
              <a:schemeClr val="accent5">
                <a:lumMod val="75000"/>
              </a:schemeClr>
            </a:gs>
            <a:gs pos="20000">
              <a:schemeClr val="accent5">
                <a:lumMod val="60000"/>
                <a:lumOff val="40000"/>
              </a:schemeClr>
            </a:gs>
            <a:gs pos="70000">
              <a:schemeClr val="accent5">
                <a:lumMod val="75000"/>
              </a:schemeClr>
            </a:gs>
            <a:gs pos="100000">
              <a:schemeClr val="accent5">
                <a:lumMod val="75000"/>
              </a:schemeClr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 </a:t>
          </a:r>
        </a:p>
      </xdr:txBody>
    </xdr:sp>
    <xdr:clientData/>
  </xdr:twoCellAnchor>
  <xdr:twoCellAnchor>
    <xdr:from>
      <xdr:col>4</xdr:col>
      <xdr:colOff>571500</xdr:colOff>
      <xdr:row>12</xdr:row>
      <xdr:rowOff>7620</xdr:rowOff>
    </xdr:from>
    <xdr:to>
      <xdr:col>5</xdr:col>
      <xdr:colOff>297180</xdr:colOff>
      <xdr:row>25</xdr:row>
      <xdr:rowOff>68580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9872560F-FCDB-4E33-BF0A-E57BD311AA12}"/>
            </a:ext>
          </a:extLst>
        </xdr:cNvPr>
        <xdr:cNvSpPr/>
      </xdr:nvSpPr>
      <xdr:spPr>
        <a:xfrm>
          <a:off x="10982805060" y="2110740"/>
          <a:ext cx="396240" cy="2339340"/>
        </a:xfrm>
        <a:prstGeom prst="roundRect">
          <a:avLst>
            <a:gd name="adj" fmla="val 47436"/>
          </a:avLst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4</xdr:col>
      <xdr:colOff>175260</xdr:colOff>
      <xdr:row>18</xdr:row>
      <xdr:rowOff>91440</xdr:rowOff>
    </xdr:from>
    <xdr:to>
      <xdr:col>4</xdr:col>
      <xdr:colOff>426720</xdr:colOff>
      <xdr:row>19</xdr:row>
      <xdr:rowOff>152400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1587452E-07FB-4A54-AA01-7CC75B52E105}"/>
            </a:ext>
          </a:extLst>
        </xdr:cNvPr>
        <xdr:cNvSpPr/>
      </xdr:nvSpPr>
      <xdr:spPr>
        <a:xfrm>
          <a:off x="10983346080" y="3246120"/>
          <a:ext cx="251460" cy="236220"/>
        </a:xfrm>
        <a:prstGeom prst="ellipse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453390</xdr:colOff>
      <xdr:row>9</xdr:row>
      <xdr:rowOff>106680</xdr:rowOff>
    </xdr:from>
    <xdr:to>
      <xdr:col>13</xdr:col>
      <xdr:colOff>331470</xdr:colOff>
      <xdr:row>25</xdr:row>
      <xdr:rowOff>45720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98622A-CD4C-4803-83B1-BBB6AEB8FF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574431</xdr:colOff>
      <xdr:row>11</xdr:row>
      <xdr:rowOff>23447</xdr:rowOff>
    </xdr:from>
    <xdr:to>
      <xdr:col>5</xdr:col>
      <xdr:colOff>400623</xdr:colOff>
      <xdr:row>23</xdr:row>
      <xdr:rowOff>93527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1A194858-4CFD-49F7-8A77-F60A4D707EF8}"/>
            </a:ext>
          </a:extLst>
        </xdr:cNvPr>
        <xdr:cNvGrpSpPr/>
      </xdr:nvGrpSpPr>
      <xdr:grpSpPr>
        <a:xfrm>
          <a:off x="10961128404" y="1918508"/>
          <a:ext cx="601444" cy="2137419"/>
          <a:chOff x="11012193707" y="1995682"/>
          <a:chExt cx="606121" cy="222161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06EF6D3-0B5E-45F4-943C-DEBDA1502714}"/>
              </a:ext>
            </a:extLst>
          </xdr:cNvPr>
          <xdr:cNvSpPr/>
        </xdr:nvSpPr>
        <xdr:spPr>
          <a:xfrm>
            <a:off x="11012195745" y="1995682"/>
            <a:ext cx="604083" cy="167570"/>
          </a:xfrm>
          <a:prstGeom prst="rect">
            <a:avLst/>
          </a:prstGeom>
          <a:gradFill>
            <a:gsLst>
              <a:gs pos="0">
                <a:schemeClr val="tx1"/>
              </a:gs>
              <a:gs pos="90000">
                <a:schemeClr val="bg1"/>
              </a:gs>
              <a:gs pos="40000">
                <a:schemeClr val="tx1"/>
              </a:gs>
              <a:gs pos="20000">
                <a:schemeClr val="bg1"/>
              </a:gs>
              <a:gs pos="70000">
                <a:schemeClr val="tx1"/>
              </a:gs>
              <a:gs pos="100000">
                <a:schemeClr val="tx1"/>
              </a:gs>
            </a:gsLst>
            <a:lin ang="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C0B7FD50-3D0D-4A1E-9BE0-A3F575484BB9}"/>
              </a:ext>
            </a:extLst>
          </xdr:cNvPr>
          <xdr:cNvSpPr/>
        </xdr:nvSpPr>
        <xdr:spPr>
          <a:xfrm>
            <a:off x="11012195745" y="4049721"/>
            <a:ext cx="604083" cy="167571"/>
          </a:xfrm>
          <a:prstGeom prst="rect">
            <a:avLst/>
          </a:prstGeom>
          <a:gradFill>
            <a:gsLst>
              <a:gs pos="0">
                <a:schemeClr val="tx1"/>
              </a:gs>
              <a:gs pos="90000">
                <a:schemeClr val="bg1"/>
              </a:gs>
              <a:gs pos="40000">
                <a:schemeClr val="tx1"/>
              </a:gs>
              <a:gs pos="20000">
                <a:schemeClr val="bg1"/>
              </a:gs>
              <a:gs pos="70000">
                <a:schemeClr val="tx1"/>
              </a:gs>
              <a:gs pos="100000">
                <a:schemeClr val="tx1"/>
              </a:gs>
            </a:gsLst>
            <a:lin ang="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93708CE1-A445-40F0-8C9E-ACE712E4750A}"/>
              </a:ext>
            </a:extLst>
          </xdr:cNvPr>
          <xdr:cNvSpPr/>
        </xdr:nvSpPr>
        <xdr:spPr>
          <a:xfrm>
            <a:off x="11012193707" y="2161989"/>
            <a:ext cx="604083" cy="1905575"/>
          </a:xfrm>
          <a:prstGeom prst="rect">
            <a:avLst/>
          </a:prstGeom>
          <a:gradFill>
            <a:gsLst>
              <a:gs pos="0">
                <a:schemeClr val="tx1">
                  <a:alpha val="50000"/>
                </a:schemeClr>
              </a:gs>
              <a:gs pos="90000">
                <a:schemeClr val="bg1">
                  <a:alpha val="25000"/>
                </a:schemeClr>
              </a:gs>
              <a:gs pos="40000">
                <a:schemeClr val="tx1">
                  <a:alpha val="0"/>
                </a:schemeClr>
              </a:gs>
              <a:gs pos="20000">
                <a:schemeClr val="bg1">
                  <a:alpha val="25000"/>
                </a:schemeClr>
              </a:gs>
              <a:gs pos="70000">
                <a:schemeClr val="tx1">
                  <a:alpha val="0"/>
                </a:schemeClr>
              </a:gs>
              <a:gs pos="100000">
                <a:schemeClr val="tx1">
                  <a:alpha val="50000"/>
                </a:schemeClr>
              </a:gs>
            </a:gsLst>
            <a:lin ang="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70A4DA-4FA1-4972-B896-2EE7B1048171}" name="Table13" displayName="Table13" ref="A1:F9" totalsRowShown="0">
  <autoFilter ref="A1:F9" xr:uid="{B570A4DA-4FA1-4972-B896-2EE7B1048171}"/>
  <tableColumns count="6">
    <tableColumn id="1" xr3:uid="{19139D5A-C77C-44AC-A7AB-F741A8CDA460}" name="المحطة"/>
    <tableColumn id="2" xr3:uid="{40DEBE0F-3DA3-4974-A800-B2EAB777674E}" name="النسبة المحققة" dataCellStyle="Percent"/>
    <tableColumn id="3" xr3:uid="{57B02DED-6457-406D-9F74-5E5C6F215E9F}" name="MAX" dataDxfId="8"/>
    <tableColumn id="4" xr3:uid="{025C1A0C-09B2-4657-9318-9544032922C4}" name="الكمية المستلمة"/>
    <tableColumn id="5" xr3:uid="{337F2385-1EB3-49CE-B738-D0724B98ECFA}" name="اعلى النخطط" dataDxfId="7">
      <calculatedColumnFormula>Table13[[#This Row],[النسبة المحققة]]+5%</calculatedColumnFormula>
    </tableColumn>
    <tableColumn id="6" xr3:uid="{7709A324-378F-4061-8CDF-93398872872D}" name="اسفل المخطط" dataDxfId="6">
      <calculatedColumnFormula>Table13[[#This Row],[MAX]]+10%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923168-6FAC-40BD-BBCA-10122E2A98F4}" name="Table1" displayName="Table1" ref="A1:F9" totalsRowShown="0">
  <autoFilter ref="A1:F9" xr:uid="{F5923168-6FAC-40BD-BBCA-10122E2A98F4}"/>
  <tableColumns count="6">
    <tableColumn id="1" xr3:uid="{0936B0DB-2C40-4800-89CA-81CBD8E22236}" name="المحطة"/>
    <tableColumn id="2" xr3:uid="{F9A04468-3B09-4F0E-8D30-07531CFE7C54}" name="النسبة المحققة" dataCellStyle="Percent"/>
    <tableColumn id="3" xr3:uid="{85A769C2-9479-4238-A9E8-263294A668F9}" name="MAX" dataDxfId="5"/>
    <tableColumn id="4" xr3:uid="{8CF7DBF7-D639-47F2-BB6D-C6A0D45FC7EA}" name="الكمية المستلمة"/>
    <tableColumn id="5" xr3:uid="{01E41657-9862-4287-B5D6-B1D1AE733AF8}" name="اعلى النخطط" dataDxfId="4">
      <calculatedColumnFormula>Table1[[#This Row],[النسبة المحققة]]+5%</calculatedColumnFormula>
    </tableColumn>
    <tableColumn id="6" xr3:uid="{47D73EAD-2CBE-4229-AA93-83ED36F66DEC}" name="اسفل المخطط" dataDxfId="3">
      <calculatedColumnFormula>Table1[[#This Row],[MAX]]+10%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FE921B-124F-40D7-9AA6-33F7EAF75B3A}" name="Table134" displayName="Table134" ref="A1:F9" totalsRowShown="0">
  <autoFilter ref="A1:F9" xr:uid="{8FFE921B-124F-40D7-9AA6-33F7EAF75B3A}"/>
  <tableColumns count="6">
    <tableColumn id="1" xr3:uid="{09F534FE-B23A-4002-94D1-83913176699F}" name="المحطة"/>
    <tableColumn id="2" xr3:uid="{B6A901D8-D5D5-4E26-B5F1-326E35FACB5A}" name="النسبة المحققة" dataCellStyle="Percent"/>
    <tableColumn id="3" xr3:uid="{8E5D9B14-E929-4F80-948C-3E421848B0B1}" name="MAX" dataDxfId="2"/>
    <tableColumn id="4" xr3:uid="{A3C116F8-3E13-4E81-9BD7-A208CAB6DF0B}" name="الكمية المستلمة"/>
    <tableColumn id="5" xr3:uid="{C0A665E7-441C-4E0F-BA55-64E3526CDF0A}" name="اعلى النخطط" dataDxfId="1">
      <calculatedColumnFormula>Table134[[#This Row],[النسبة المحققة]]+5%</calculatedColumnFormula>
    </tableColumn>
    <tableColumn id="6" xr3:uid="{41E7031E-19F8-4E24-AE79-E94B85E5B98E}" name="اسفل المخطط" dataDxfId="0">
      <calculatedColumnFormula>Table134[[#This Row],[MAX]]+10%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DD6F-6FAA-46AF-876D-A2375480167F}">
  <dimension ref="A1:F22"/>
  <sheetViews>
    <sheetView rightToLeft="1" zoomScaleNormal="100" workbookViewId="0">
      <selection activeCell="E18" sqref="E18"/>
    </sheetView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13</v>
      </c>
    </row>
    <row r="2" spans="1:6" x14ac:dyDescent="0.25">
      <c r="A2">
        <v>1</v>
      </c>
      <c r="B2" s="1">
        <v>0.56060874999999999</v>
      </c>
      <c r="C2" s="2">
        <v>1</v>
      </c>
      <c r="D2" s="3">
        <v>44848.7</v>
      </c>
      <c r="E2" s="2">
        <f>Table13[[#This Row],[النسبة المحققة]]+5%</f>
        <v>0.61060875000000003</v>
      </c>
      <c r="F2" s="2">
        <f>Table13[[#This Row],[MAX]]+10%</f>
        <v>1.1000000000000001</v>
      </c>
    </row>
    <row r="3" spans="1:6" x14ac:dyDescent="0.25">
      <c r="A3">
        <v>2</v>
      </c>
      <c r="B3" s="1">
        <v>0.88</v>
      </c>
      <c r="C3" s="2">
        <v>1</v>
      </c>
      <c r="D3" s="3">
        <v>188327</v>
      </c>
      <c r="E3" s="2">
        <f>Table13[[#This Row],[النسبة المحققة]]+5%</f>
        <v>0.93</v>
      </c>
      <c r="F3" s="2">
        <f>Table13[[#This Row],[MAX]]+10%</f>
        <v>1.1000000000000001</v>
      </c>
    </row>
    <row r="4" spans="1:6" x14ac:dyDescent="0.25">
      <c r="A4">
        <v>3</v>
      </c>
      <c r="B4" s="1">
        <v>0.3</v>
      </c>
      <c r="C4" s="2">
        <v>1</v>
      </c>
      <c r="D4" s="3">
        <v>228583.1</v>
      </c>
      <c r="E4" s="2">
        <f>Table13[[#This Row],[النسبة المحققة]]+5%</f>
        <v>0.35</v>
      </c>
      <c r="F4" s="2">
        <f>Table13[[#This Row],[MAX]]+10%</f>
        <v>1.1000000000000001</v>
      </c>
    </row>
    <row r="5" spans="1:6" x14ac:dyDescent="0.25">
      <c r="A5">
        <v>4</v>
      </c>
      <c r="B5" s="1">
        <v>0.6</v>
      </c>
      <c r="C5" s="2">
        <v>1</v>
      </c>
      <c r="D5" s="3">
        <v>17213.099999999999</v>
      </c>
      <c r="E5" s="2">
        <f>Table13[[#This Row],[النسبة المحققة]]+5%</f>
        <v>0.65</v>
      </c>
      <c r="F5" s="2">
        <f>Table13[[#This Row],[MAX]]+10%</f>
        <v>1.1000000000000001</v>
      </c>
    </row>
    <row r="6" spans="1:6" x14ac:dyDescent="0.25">
      <c r="A6">
        <v>5</v>
      </c>
      <c r="B6" s="1">
        <v>0.48842142857142856</v>
      </c>
      <c r="C6" s="2">
        <v>1</v>
      </c>
      <c r="D6" s="3">
        <v>68379</v>
      </c>
      <c r="E6" s="2">
        <f>Table13[[#This Row],[النسبة المحققة]]+5%</f>
        <v>0.53842142857142861</v>
      </c>
      <c r="F6" s="2">
        <f>Table13[[#This Row],[MAX]]+10%</f>
        <v>1.1000000000000001</v>
      </c>
    </row>
    <row r="7" spans="1:6" x14ac:dyDescent="0.25">
      <c r="A7">
        <v>6</v>
      </c>
      <c r="B7" s="1">
        <v>0.4</v>
      </c>
      <c r="C7" s="2">
        <v>1</v>
      </c>
      <c r="D7" s="3">
        <v>68379</v>
      </c>
      <c r="E7" s="2">
        <f>Table13[[#This Row],[النسبة المحققة]]+5%</f>
        <v>0.45</v>
      </c>
      <c r="F7" s="2">
        <f>Table13[[#This Row],[MAX]]+10%</f>
        <v>1.1000000000000001</v>
      </c>
    </row>
    <row r="8" spans="1:6" x14ac:dyDescent="0.25">
      <c r="A8">
        <v>7</v>
      </c>
      <c r="B8" s="1">
        <v>0.8</v>
      </c>
      <c r="C8" s="2">
        <v>1</v>
      </c>
      <c r="D8" s="3">
        <v>68379</v>
      </c>
      <c r="E8" s="2">
        <f>Table13[[#This Row],[النسبة المحققة]]+5%</f>
        <v>0.85000000000000009</v>
      </c>
      <c r="F8" s="2">
        <f>Table13[[#This Row],[MAX]]+10%</f>
        <v>1.1000000000000001</v>
      </c>
    </row>
    <row r="9" spans="1:6" x14ac:dyDescent="0.25">
      <c r="A9" t="s">
        <v>11</v>
      </c>
      <c r="B9" s="1">
        <v>1.0209530520915562</v>
      </c>
      <c r="C9" s="2">
        <v>1</v>
      </c>
      <c r="D9" s="3">
        <v>547350.9</v>
      </c>
      <c r="E9" s="2">
        <f>Table13[[#This Row],[النسبة المحققة]]+5%</f>
        <v>1.0709530520915562</v>
      </c>
      <c r="F9" s="2">
        <f>Table13[[#This Row],[MAX]]+10%</f>
        <v>1.1000000000000001</v>
      </c>
    </row>
    <row r="14" spans="1:6" x14ac:dyDescent="0.25">
      <c r="E14" t="s">
        <v>14</v>
      </c>
    </row>
    <row r="22" spans="3:3" x14ac:dyDescent="0.25">
      <c r="C22" t="s">
        <v>14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502F-F3F6-4E65-81AF-F1F985B509A7}">
  <dimension ref="A1:K9"/>
  <sheetViews>
    <sheetView showGridLines="0" rightToLeft="1" tabSelected="1" zoomScale="115" zoomScaleNormal="115" workbookViewId="0">
      <selection activeCell="H8" sqref="H8"/>
    </sheetView>
  </sheetViews>
  <sheetFormatPr defaultRowHeight="13.8" x14ac:dyDescent="0.25"/>
  <cols>
    <col min="2" max="2" width="11" customWidth="1"/>
    <col min="3" max="3" width="6.8984375" bestFit="1" customWidth="1"/>
    <col min="4" max="4" width="11.59765625" bestFit="1" customWidth="1"/>
    <col min="5" max="5" width="10.19921875" bestFit="1" customWidth="1"/>
    <col min="6" max="6" width="10.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13</v>
      </c>
    </row>
    <row r="2" spans="1:11" x14ac:dyDescent="0.25">
      <c r="A2">
        <v>1</v>
      </c>
      <c r="B2" s="1">
        <v>0.56060874999999999</v>
      </c>
      <c r="C2" s="2">
        <v>1</v>
      </c>
      <c r="D2" s="3">
        <v>44848.7</v>
      </c>
      <c r="E2" s="2">
        <f>Table1[[#This Row],[النسبة المحققة]]+5%</f>
        <v>0.61060875000000003</v>
      </c>
      <c r="F2" s="2">
        <f>Table1[[#This Row],[MAX]]+10%</f>
        <v>1.1000000000000001</v>
      </c>
    </row>
    <row r="3" spans="1:11" x14ac:dyDescent="0.25">
      <c r="A3">
        <v>2</v>
      </c>
      <c r="B3" s="1">
        <v>0.88</v>
      </c>
      <c r="C3" s="2">
        <v>1</v>
      </c>
      <c r="D3" s="3">
        <v>188327</v>
      </c>
      <c r="E3" s="2">
        <f>Table1[[#This Row],[النسبة المحققة]]+5%</f>
        <v>0.93</v>
      </c>
      <c r="F3" s="2">
        <f>Table1[[#This Row],[MAX]]+10%</f>
        <v>1.1000000000000001</v>
      </c>
    </row>
    <row r="4" spans="1:11" x14ac:dyDescent="0.25">
      <c r="A4">
        <v>3</v>
      </c>
      <c r="B4" s="1">
        <v>0.3</v>
      </c>
      <c r="C4" s="2">
        <v>1</v>
      </c>
      <c r="D4" s="3">
        <v>228583.1</v>
      </c>
      <c r="E4" s="2">
        <f>Table1[[#This Row],[النسبة المحققة]]+5%</f>
        <v>0.35</v>
      </c>
      <c r="F4" s="2">
        <f>Table1[[#This Row],[MAX]]+10%</f>
        <v>1.1000000000000001</v>
      </c>
    </row>
    <row r="5" spans="1:11" x14ac:dyDescent="0.25">
      <c r="A5">
        <v>4</v>
      </c>
      <c r="B5" s="1">
        <v>0.6</v>
      </c>
      <c r="C5" s="2">
        <v>1</v>
      </c>
      <c r="D5" s="3">
        <v>17213.099999999999</v>
      </c>
      <c r="E5" s="2">
        <f>Table1[[#This Row],[النسبة المحققة]]+5%</f>
        <v>0.65</v>
      </c>
      <c r="F5" s="2">
        <f>Table1[[#This Row],[MAX]]+10%</f>
        <v>1.1000000000000001</v>
      </c>
      <c r="I5" t="s">
        <v>14</v>
      </c>
    </row>
    <row r="6" spans="1:11" x14ac:dyDescent="0.25">
      <c r="A6">
        <v>5</v>
      </c>
      <c r="B6" s="1">
        <v>0.48842142857142856</v>
      </c>
      <c r="C6" s="2">
        <v>1</v>
      </c>
      <c r="D6" s="3">
        <v>68379</v>
      </c>
      <c r="E6" s="2">
        <f>Table1[[#This Row],[النسبة المحققة]]+5%</f>
        <v>0.53842142857142861</v>
      </c>
      <c r="F6" s="2">
        <f>Table1[[#This Row],[MAX]]+10%</f>
        <v>1.1000000000000001</v>
      </c>
    </row>
    <row r="7" spans="1:11" x14ac:dyDescent="0.25">
      <c r="A7">
        <v>6</v>
      </c>
      <c r="B7" s="1">
        <v>0.4</v>
      </c>
      <c r="C7" s="2">
        <v>1</v>
      </c>
      <c r="D7" s="3">
        <v>68379</v>
      </c>
      <c r="E7" s="2">
        <f>Table1[[#This Row],[النسبة المحققة]]+5%</f>
        <v>0.45</v>
      </c>
      <c r="F7" s="2">
        <f>Table1[[#This Row],[MAX]]+10%</f>
        <v>1.1000000000000001</v>
      </c>
      <c r="K7" t="s">
        <v>14</v>
      </c>
    </row>
    <row r="8" spans="1:11" x14ac:dyDescent="0.25">
      <c r="A8">
        <v>7</v>
      </c>
      <c r="B8" s="1">
        <v>0.8</v>
      </c>
      <c r="C8" s="2">
        <v>1</v>
      </c>
      <c r="D8" s="3">
        <v>68379</v>
      </c>
      <c r="E8" s="2">
        <f>Table1[[#This Row],[النسبة المحققة]]+5%</f>
        <v>0.85000000000000009</v>
      </c>
      <c r="F8" s="2">
        <f>Table1[[#This Row],[MAX]]+10%</f>
        <v>1.1000000000000001</v>
      </c>
    </row>
    <row r="9" spans="1:11" x14ac:dyDescent="0.25">
      <c r="A9" t="s">
        <v>11</v>
      </c>
      <c r="B9" s="1">
        <v>1.0209530520915562</v>
      </c>
      <c r="C9" s="2">
        <v>1</v>
      </c>
      <c r="D9" s="3">
        <v>547350.9</v>
      </c>
      <c r="E9" s="2">
        <f>Table1[[#This Row],[النسبة المحققة]]+5%</f>
        <v>1.0709530520915562</v>
      </c>
      <c r="F9" s="2">
        <f>Table1[[#This Row],[MAX]]+10%</f>
        <v>1.1000000000000001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5D02A-158A-4860-83AF-61A7A595CDBC}">
  <dimension ref="A1:F9"/>
  <sheetViews>
    <sheetView rightToLeft="1" workbookViewId="0">
      <selection activeCell="D15" sqref="D15"/>
    </sheetView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13</v>
      </c>
    </row>
    <row r="2" spans="1:6" x14ac:dyDescent="0.25">
      <c r="A2" t="s">
        <v>4</v>
      </c>
      <c r="B2" s="1">
        <v>0.56060874999999999</v>
      </c>
      <c r="C2" s="2">
        <v>1</v>
      </c>
      <c r="D2" s="3">
        <v>44848.7</v>
      </c>
      <c r="E2" s="2">
        <f>Table134[[#This Row],[النسبة المحققة]]+5%</f>
        <v>0.61060875000000003</v>
      </c>
      <c r="F2" s="2">
        <f>Table134[[#This Row],[MAX]]+10%</f>
        <v>1.1000000000000001</v>
      </c>
    </row>
    <row r="3" spans="1:6" x14ac:dyDescent="0.25">
      <c r="A3" t="s">
        <v>5</v>
      </c>
      <c r="B3" s="1">
        <v>0.88</v>
      </c>
      <c r="C3" s="2">
        <v>1</v>
      </c>
      <c r="D3" s="3">
        <v>188327</v>
      </c>
      <c r="E3" s="2">
        <f>Table134[[#This Row],[النسبة المحققة]]+5%</f>
        <v>0.93</v>
      </c>
      <c r="F3" s="2">
        <f>Table134[[#This Row],[MAX]]+10%</f>
        <v>1.1000000000000001</v>
      </c>
    </row>
    <row r="4" spans="1:6" x14ac:dyDescent="0.25">
      <c r="A4" t="s">
        <v>6</v>
      </c>
      <c r="B4" s="1">
        <v>0.3</v>
      </c>
      <c r="C4" s="2">
        <v>1</v>
      </c>
      <c r="D4" s="3">
        <v>228583.1</v>
      </c>
      <c r="E4" s="2">
        <f>Table134[[#This Row],[النسبة المحققة]]+5%</f>
        <v>0.35</v>
      </c>
      <c r="F4" s="2">
        <f>Table134[[#This Row],[MAX]]+10%</f>
        <v>1.1000000000000001</v>
      </c>
    </row>
    <row r="5" spans="1:6" x14ac:dyDescent="0.25">
      <c r="A5" t="s">
        <v>7</v>
      </c>
      <c r="B5" s="1">
        <v>0.6</v>
      </c>
      <c r="C5" s="2">
        <v>1</v>
      </c>
      <c r="D5" s="3">
        <v>17213.099999999999</v>
      </c>
      <c r="E5" s="2">
        <f>Table134[[#This Row],[النسبة المحققة]]+5%</f>
        <v>0.65</v>
      </c>
      <c r="F5" s="2">
        <f>Table134[[#This Row],[MAX]]+10%</f>
        <v>1.1000000000000001</v>
      </c>
    </row>
    <row r="6" spans="1:6" x14ac:dyDescent="0.25">
      <c r="A6" t="s">
        <v>8</v>
      </c>
      <c r="B6" s="1">
        <v>0.48842142857142856</v>
      </c>
      <c r="C6" s="2">
        <v>1</v>
      </c>
      <c r="D6" s="3">
        <v>68379</v>
      </c>
      <c r="E6" s="2">
        <f>Table134[[#This Row],[النسبة المحققة]]+5%</f>
        <v>0.53842142857142861</v>
      </c>
      <c r="F6" s="2">
        <f>Table134[[#This Row],[MAX]]+10%</f>
        <v>1.1000000000000001</v>
      </c>
    </row>
    <row r="7" spans="1:6" x14ac:dyDescent="0.25">
      <c r="A7" t="s">
        <v>9</v>
      </c>
      <c r="B7" s="1">
        <v>0.4</v>
      </c>
      <c r="C7" s="2">
        <v>1</v>
      </c>
      <c r="D7" s="3">
        <v>68379</v>
      </c>
      <c r="E7" s="2">
        <f>Table134[[#This Row],[النسبة المحققة]]+5%</f>
        <v>0.45</v>
      </c>
      <c r="F7" s="2">
        <f>Table134[[#This Row],[MAX]]+10%</f>
        <v>1.1000000000000001</v>
      </c>
    </row>
    <row r="8" spans="1:6" x14ac:dyDescent="0.25">
      <c r="A8" t="s">
        <v>10</v>
      </c>
      <c r="B8" s="1">
        <v>0.8</v>
      </c>
      <c r="C8" s="2">
        <v>1</v>
      </c>
      <c r="D8" s="3">
        <v>68379</v>
      </c>
      <c r="E8" s="2">
        <f>Table134[[#This Row],[النسبة المحققة]]+5%</f>
        <v>0.85000000000000009</v>
      </c>
      <c r="F8" s="2">
        <f>Table134[[#This Row],[MAX]]+10%</f>
        <v>1.1000000000000001</v>
      </c>
    </row>
    <row r="9" spans="1:6" x14ac:dyDescent="0.25">
      <c r="A9" t="s">
        <v>11</v>
      </c>
      <c r="B9" s="1">
        <v>1.0209530520915562</v>
      </c>
      <c r="C9" s="2">
        <v>1</v>
      </c>
      <c r="D9" s="3">
        <v>547350.9</v>
      </c>
      <c r="E9" s="2">
        <f>Table134[[#This Row],[النسبة المحققة]]+5%</f>
        <v>1.0709530520915562</v>
      </c>
      <c r="F9" s="2">
        <f>Table134[[#This Row],[MAX]]+10%</f>
        <v>1.1000000000000001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تدريب عملي</vt:lpstr>
      <vt:lpstr>تصميم مختلف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alGarni</dc:creator>
  <cp:lastModifiedBy>Fahad alGarni</cp:lastModifiedBy>
  <dcterms:created xsi:type="dcterms:W3CDTF">2021-10-22T15:29:52Z</dcterms:created>
  <dcterms:modified xsi:type="dcterms:W3CDTF">2021-10-24T05:40:06Z</dcterms:modified>
</cp:coreProperties>
</file>