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القمح\New folder\"/>
    </mc:Choice>
  </mc:AlternateContent>
  <xr:revisionPtr revIDLastSave="0" documentId="13_ncr:1_{821A3FEB-D8B1-42C7-A462-5CA8817E59C7}" xr6:coauthVersionLast="47" xr6:coauthVersionMax="47" xr10:uidLastSave="{00000000-0000-0000-0000-000000000000}"/>
  <bookViews>
    <workbookView xWindow="28680" yWindow="-120" windowWidth="29040" windowHeight="15840" tabRatio="583" firstSheet="3" activeTab="3" xr2:uid="{00000000-000D-0000-FFFF-FFFF00000000}"/>
  </bookViews>
  <sheets>
    <sheet name="الري" sheetId="11" state="hidden" r:id="rId1"/>
    <sheet name="NEW" sheetId="95" r:id="rId2"/>
    <sheet name="reports" sheetId="14" state="hidden" r:id="rId3"/>
    <sheet name="test" sheetId="137" r:id="rId4"/>
    <sheet name="خطط وسجلات الرش1" sheetId="6" state="hidden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37" l="1"/>
  <c r="F79" i="137"/>
  <c r="E79" i="137"/>
  <c r="D79" i="137"/>
  <c r="C79" i="137"/>
  <c r="B79" i="137"/>
  <c r="R83" i="95"/>
  <c r="P83" i="95"/>
  <c r="N83" i="95"/>
  <c r="H83" i="95"/>
  <c r="F83" i="95"/>
  <c r="D83" i="95"/>
  <c r="F9" i="95" l="1"/>
  <c r="F10" i="95"/>
  <c r="F11" i="95"/>
  <c r="F12" i="95"/>
  <c r="F13" i="95"/>
  <c r="F14" i="95"/>
  <c r="F15" i="95"/>
  <c r="F16" i="95"/>
  <c r="AG89" i="95"/>
  <c r="AQ80" i="95"/>
  <c r="AQ89" i="95" s="1"/>
  <c r="AP80" i="95"/>
  <c r="AO80" i="95"/>
  <c r="AO89" i="95" s="1"/>
  <c r="AM80" i="95"/>
  <c r="AM89" i="95" s="1"/>
  <c r="AK80" i="95"/>
  <c r="AK89" i="95" s="1"/>
  <c r="AI80" i="95"/>
  <c r="AI89" i="95" s="1"/>
  <c r="AH80" i="95"/>
  <c r="AG80" i="95"/>
  <c r="AE80" i="95"/>
  <c r="AE89" i="95" s="1"/>
  <c r="AC80" i="95"/>
  <c r="AC89" i="95" s="1"/>
  <c r="AA80" i="95"/>
  <c r="AA89" i="95" s="1"/>
  <c r="Z80" i="95"/>
  <c r="Y80" i="95"/>
  <c r="Y89" i="95" s="1"/>
  <c r="W80" i="95"/>
  <c r="W89" i="95" s="1"/>
  <c r="U80" i="95"/>
  <c r="U89" i="95" s="1"/>
  <c r="S80" i="95"/>
  <c r="S89" i="95" s="1"/>
  <c r="Q80" i="95"/>
  <c r="Q89" i="95" s="1"/>
  <c r="O80" i="95"/>
  <c r="M80" i="95"/>
  <c r="M89" i="95" s="1"/>
  <c r="K80" i="95"/>
  <c r="K89" i="95" s="1"/>
  <c r="I80" i="95"/>
  <c r="I89" i="95" s="1"/>
  <c r="G80" i="95"/>
  <c r="G89" i="95" s="1"/>
  <c r="E80" i="95"/>
  <c r="E89" i="95" s="1"/>
  <c r="C80" i="95"/>
  <c r="AR79" i="95"/>
  <c r="AP79" i="95"/>
  <c r="AN79" i="95"/>
  <c r="AL79" i="95"/>
  <c r="AJ79" i="95"/>
  <c r="AH79" i="95"/>
  <c r="AF79" i="95"/>
  <c r="AD79" i="95"/>
  <c r="AB79" i="95"/>
  <c r="Z79" i="95"/>
  <c r="X79" i="95"/>
  <c r="V79" i="95"/>
  <c r="T79" i="95"/>
  <c r="R79" i="95"/>
  <c r="P79" i="95"/>
  <c r="N79" i="95"/>
  <c r="L79" i="95"/>
  <c r="J79" i="95"/>
  <c r="H79" i="95"/>
  <c r="F79" i="95"/>
  <c r="D79" i="95"/>
  <c r="B79" i="95"/>
  <c r="AR78" i="95"/>
  <c r="AP78" i="95"/>
  <c r="AN78" i="95"/>
  <c r="AL78" i="95"/>
  <c r="AJ78" i="95"/>
  <c r="AH78" i="95"/>
  <c r="AF78" i="95"/>
  <c r="AD78" i="95"/>
  <c r="AB78" i="95"/>
  <c r="Z78" i="95"/>
  <c r="X78" i="95"/>
  <c r="V78" i="95"/>
  <c r="T78" i="95"/>
  <c r="R78" i="95"/>
  <c r="P78" i="95"/>
  <c r="N78" i="95"/>
  <c r="L78" i="95"/>
  <c r="J78" i="95"/>
  <c r="H78" i="95"/>
  <c r="F78" i="95"/>
  <c r="D78" i="95"/>
  <c r="B78" i="95"/>
  <c r="AR77" i="95"/>
  <c r="AP77" i="95"/>
  <c r="AN77" i="95"/>
  <c r="AL77" i="95"/>
  <c r="AJ77" i="95"/>
  <c r="AH77" i="95"/>
  <c r="AF77" i="95"/>
  <c r="AD77" i="95"/>
  <c r="AB77" i="95"/>
  <c r="Z77" i="95"/>
  <c r="X77" i="95"/>
  <c r="V77" i="95"/>
  <c r="T77" i="95"/>
  <c r="R77" i="95"/>
  <c r="P77" i="95"/>
  <c r="N77" i="95"/>
  <c r="L77" i="95"/>
  <c r="J77" i="95"/>
  <c r="H77" i="95"/>
  <c r="F77" i="95"/>
  <c r="D77" i="95"/>
  <c r="B77" i="95"/>
  <c r="AR76" i="95"/>
  <c r="AP76" i="95"/>
  <c r="AN76" i="95"/>
  <c r="AL76" i="95"/>
  <c r="AJ76" i="95"/>
  <c r="AH76" i="95"/>
  <c r="AF76" i="95"/>
  <c r="AD76" i="95"/>
  <c r="AB76" i="95"/>
  <c r="Z76" i="95"/>
  <c r="X76" i="95"/>
  <c r="V76" i="95"/>
  <c r="T76" i="95"/>
  <c r="R76" i="95"/>
  <c r="P76" i="95"/>
  <c r="N76" i="95"/>
  <c r="L76" i="95"/>
  <c r="J76" i="95"/>
  <c r="H76" i="95"/>
  <c r="F76" i="95"/>
  <c r="D76" i="95"/>
  <c r="B76" i="95"/>
  <c r="AR75" i="95"/>
  <c r="AP75" i="95"/>
  <c r="AN75" i="95"/>
  <c r="AL75" i="95"/>
  <c r="AJ75" i="95"/>
  <c r="AH75" i="95"/>
  <c r="AF75" i="95"/>
  <c r="AD75" i="95"/>
  <c r="AB75" i="95"/>
  <c r="Z75" i="95"/>
  <c r="X75" i="95"/>
  <c r="V75" i="95"/>
  <c r="T75" i="95"/>
  <c r="R75" i="95"/>
  <c r="P75" i="95"/>
  <c r="N75" i="95"/>
  <c r="L75" i="95"/>
  <c r="J75" i="95"/>
  <c r="H75" i="95"/>
  <c r="F75" i="95"/>
  <c r="D75" i="95"/>
  <c r="B75" i="95"/>
  <c r="AR74" i="95"/>
  <c r="AP74" i="95"/>
  <c r="AN74" i="95"/>
  <c r="AL74" i="95"/>
  <c r="AJ74" i="95"/>
  <c r="AH74" i="95"/>
  <c r="AF74" i="95"/>
  <c r="AD74" i="95"/>
  <c r="AB74" i="95"/>
  <c r="Z74" i="95"/>
  <c r="X74" i="95"/>
  <c r="V74" i="95"/>
  <c r="T74" i="95"/>
  <c r="R74" i="95"/>
  <c r="P74" i="95"/>
  <c r="N74" i="95"/>
  <c r="L74" i="95"/>
  <c r="J74" i="95"/>
  <c r="H74" i="95"/>
  <c r="F74" i="95"/>
  <c r="D74" i="95"/>
  <c r="B74" i="95"/>
  <c r="AR73" i="95"/>
  <c r="AP73" i="95"/>
  <c r="AN73" i="95"/>
  <c r="AL73" i="95"/>
  <c r="AJ73" i="95"/>
  <c r="AH73" i="95"/>
  <c r="AF73" i="95"/>
  <c r="AD73" i="95"/>
  <c r="AB73" i="95"/>
  <c r="Z73" i="95"/>
  <c r="X73" i="95"/>
  <c r="V73" i="95"/>
  <c r="T73" i="95"/>
  <c r="R73" i="95"/>
  <c r="P73" i="95"/>
  <c r="N73" i="95"/>
  <c r="L73" i="95"/>
  <c r="J73" i="95"/>
  <c r="H73" i="95"/>
  <c r="F73" i="95"/>
  <c r="D73" i="95"/>
  <c r="B73" i="95"/>
  <c r="AR72" i="95"/>
  <c r="AP72" i="95"/>
  <c r="AN72" i="95"/>
  <c r="AL72" i="95"/>
  <c r="AJ72" i="95"/>
  <c r="AH72" i="95"/>
  <c r="AF72" i="95"/>
  <c r="AD72" i="95"/>
  <c r="AB72" i="95"/>
  <c r="Z72" i="95"/>
  <c r="X72" i="95"/>
  <c r="V72" i="95"/>
  <c r="T72" i="95"/>
  <c r="R72" i="95"/>
  <c r="P72" i="95"/>
  <c r="N72" i="95"/>
  <c r="L72" i="95"/>
  <c r="J72" i="95"/>
  <c r="H72" i="95"/>
  <c r="F72" i="95"/>
  <c r="D72" i="95"/>
  <c r="B72" i="95"/>
  <c r="AR71" i="95"/>
  <c r="AP71" i="95"/>
  <c r="AN71" i="95"/>
  <c r="AL71" i="95"/>
  <c r="AJ71" i="95"/>
  <c r="AH71" i="95"/>
  <c r="AF71" i="95"/>
  <c r="AD71" i="95"/>
  <c r="AB71" i="95"/>
  <c r="Z71" i="95"/>
  <c r="X71" i="95"/>
  <c r="V71" i="95"/>
  <c r="T71" i="95"/>
  <c r="R71" i="95"/>
  <c r="P71" i="95"/>
  <c r="N71" i="95"/>
  <c r="L71" i="95"/>
  <c r="J71" i="95"/>
  <c r="H71" i="95"/>
  <c r="F71" i="95"/>
  <c r="D71" i="95"/>
  <c r="B71" i="95"/>
  <c r="AR70" i="95"/>
  <c r="AP70" i="95"/>
  <c r="AN70" i="95"/>
  <c r="AL70" i="95"/>
  <c r="AJ70" i="95"/>
  <c r="AH70" i="95"/>
  <c r="AF70" i="95"/>
  <c r="AD70" i="95"/>
  <c r="AB70" i="95"/>
  <c r="Z70" i="95"/>
  <c r="X70" i="95"/>
  <c r="V70" i="95"/>
  <c r="T70" i="95"/>
  <c r="R70" i="95"/>
  <c r="P70" i="95"/>
  <c r="N70" i="95"/>
  <c r="L70" i="95"/>
  <c r="J70" i="95"/>
  <c r="H70" i="95"/>
  <c r="F70" i="95"/>
  <c r="D70" i="95"/>
  <c r="B70" i="95"/>
  <c r="AR69" i="95"/>
  <c r="AP69" i="95"/>
  <c r="AN69" i="95"/>
  <c r="AL69" i="95"/>
  <c r="AJ69" i="95"/>
  <c r="AH69" i="95"/>
  <c r="AF69" i="95"/>
  <c r="AD69" i="95"/>
  <c r="AB69" i="95"/>
  <c r="Z69" i="95"/>
  <c r="X69" i="95"/>
  <c r="V69" i="95"/>
  <c r="T69" i="95"/>
  <c r="R69" i="95"/>
  <c r="P69" i="95"/>
  <c r="N69" i="95"/>
  <c r="L69" i="95"/>
  <c r="J69" i="95"/>
  <c r="H69" i="95"/>
  <c r="F69" i="95"/>
  <c r="D69" i="95"/>
  <c r="B69" i="95"/>
  <c r="AR68" i="95"/>
  <c r="AP68" i="95"/>
  <c r="AN68" i="95"/>
  <c r="AL68" i="95"/>
  <c r="AJ68" i="95"/>
  <c r="AH68" i="95"/>
  <c r="AF68" i="95"/>
  <c r="AD68" i="95"/>
  <c r="AB68" i="95"/>
  <c r="Z68" i="95"/>
  <c r="X68" i="95"/>
  <c r="V68" i="95"/>
  <c r="T68" i="95"/>
  <c r="R68" i="95"/>
  <c r="P68" i="95"/>
  <c r="N68" i="95"/>
  <c r="L68" i="95"/>
  <c r="J68" i="95"/>
  <c r="H68" i="95"/>
  <c r="F68" i="95"/>
  <c r="D68" i="95"/>
  <c r="B68" i="95"/>
  <c r="AR67" i="95"/>
  <c r="AP67" i="95"/>
  <c r="AN67" i="95"/>
  <c r="AL67" i="95"/>
  <c r="AJ67" i="95"/>
  <c r="AH67" i="95"/>
  <c r="AF67" i="95"/>
  <c r="AD67" i="95"/>
  <c r="AB67" i="95"/>
  <c r="Z67" i="95"/>
  <c r="X67" i="95"/>
  <c r="V67" i="95"/>
  <c r="T67" i="95"/>
  <c r="R67" i="95"/>
  <c r="P67" i="95"/>
  <c r="N67" i="95"/>
  <c r="L67" i="95"/>
  <c r="J67" i="95"/>
  <c r="H67" i="95"/>
  <c r="F67" i="95"/>
  <c r="D67" i="95"/>
  <c r="B67" i="95"/>
  <c r="AR66" i="95"/>
  <c r="AP66" i="95"/>
  <c r="AN66" i="95"/>
  <c r="AL66" i="95"/>
  <c r="AJ66" i="95"/>
  <c r="AH66" i="95"/>
  <c r="AF66" i="95"/>
  <c r="AD66" i="95"/>
  <c r="AB66" i="95"/>
  <c r="Z66" i="95"/>
  <c r="X66" i="95"/>
  <c r="V66" i="95"/>
  <c r="T66" i="95"/>
  <c r="R66" i="95"/>
  <c r="P66" i="95"/>
  <c r="N66" i="95"/>
  <c r="L66" i="95"/>
  <c r="J66" i="95"/>
  <c r="H66" i="95"/>
  <c r="F66" i="95"/>
  <c r="D66" i="95"/>
  <c r="B66" i="95"/>
  <c r="AR65" i="95"/>
  <c r="AP65" i="95"/>
  <c r="AN65" i="95"/>
  <c r="AL65" i="95"/>
  <c r="AJ65" i="95"/>
  <c r="AH65" i="95"/>
  <c r="AF65" i="95"/>
  <c r="AD65" i="95"/>
  <c r="AB65" i="95"/>
  <c r="Z65" i="95"/>
  <c r="X65" i="95"/>
  <c r="V65" i="95"/>
  <c r="T65" i="95"/>
  <c r="R65" i="95"/>
  <c r="P65" i="95"/>
  <c r="N65" i="95"/>
  <c r="L65" i="95"/>
  <c r="J65" i="95"/>
  <c r="H65" i="95"/>
  <c r="F65" i="95"/>
  <c r="D65" i="95"/>
  <c r="B65" i="95"/>
  <c r="AR64" i="95"/>
  <c r="AP64" i="95"/>
  <c r="AN64" i="95"/>
  <c r="AL64" i="95"/>
  <c r="AJ64" i="95"/>
  <c r="AH64" i="95"/>
  <c r="AF64" i="95"/>
  <c r="AD64" i="95"/>
  <c r="AB64" i="95"/>
  <c r="Z64" i="95"/>
  <c r="X64" i="95"/>
  <c r="V64" i="95"/>
  <c r="T64" i="95"/>
  <c r="R64" i="95"/>
  <c r="P64" i="95"/>
  <c r="N64" i="95"/>
  <c r="L64" i="95"/>
  <c r="J64" i="95"/>
  <c r="H64" i="95"/>
  <c r="F64" i="95"/>
  <c r="D64" i="95"/>
  <c r="B64" i="95"/>
  <c r="AR63" i="95"/>
  <c r="AP63" i="95"/>
  <c r="AN63" i="95"/>
  <c r="AL63" i="95"/>
  <c r="AJ63" i="95"/>
  <c r="AH63" i="95"/>
  <c r="AF63" i="95"/>
  <c r="AD63" i="95"/>
  <c r="AB63" i="95"/>
  <c r="Z63" i="95"/>
  <c r="X63" i="95"/>
  <c r="V63" i="95"/>
  <c r="T63" i="95"/>
  <c r="R63" i="95"/>
  <c r="P63" i="95"/>
  <c r="N63" i="95"/>
  <c r="L63" i="95"/>
  <c r="J63" i="95"/>
  <c r="H63" i="95"/>
  <c r="F63" i="95"/>
  <c r="D63" i="95"/>
  <c r="B63" i="95"/>
  <c r="AR62" i="95"/>
  <c r="AP62" i="95"/>
  <c r="AN62" i="95"/>
  <c r="AL62" i="95"/>
  <c r="AJ62" i="95"/>
  <c r="AH62" i="95"/>
  <c r="AF62" i="95"/>
  <c r="AD62" i="95"/>
  <c r="AB62" i="95"/>
  <c r="Z62" i="95"/>
  <c r="X62" i="95"/>
  <c r="V62" i="95"/>
  <c r="T62" i="95"/>
  <c r="R62" i="95"/>
  <c r="P62" i="95"/>
  <c r="N62" i="95"/>
  <c r="L62" i="95"/>
  <c r="J62" i="95"/>
  <c r="H62" i="95"/>
  <c r="F62" i="95"/>
  <c r="D62" i="95"/>
  <c r="B62" i="95"/>
  <c r="AR61" i="95"/>
  <c r="AP61" i="95"/>
  <c r="AN61" i="95"/>
  <c r="AL61" i="95"/>
  <c r="AJ61" i="95"/>
  <c r="AH61" i="95"/>
  <c r="AF61" i="95"/>
  <c r="AD61" i="95"/>
  <c r="AB61" i="95"/>
  <c r="Z61" i="95"/>
  <c r="X61" i="95"/>
  <c r="V61" i="95"/>
  <c r="T61" i="95"/>
  <c r="R61" i="95"/>
  <c r="P61" i="95"/>
  <c r="N61" i="95"/>
  <c r="L61" i="95"/>
  <c r="J61" i="95"/>
  <c r="H61" i="95"/>
  <c r="F61" i="95"/>
  <c r="D61" i="95"/>
  <c r="B61" i="95"/>
  <c r="AR60" i="95"/>
  <c r="AP60" i="95"/>
  <c r="AN60" i="95"/>
  <c r="AL60" i="95"/>
  <c r="AJ60" i="95"/>
  <c r="AH60" i="95"/>
  <c r="AF60" i="95"/>
  <c r="AD60" i="95"/>
  <c r="AB60" i="95"/>
  <c r="Z60" i="95"/>
  <c r="X60" i="95"/>
  <c r="V60" i="95"/>
  <c r="T60" i="95"/>
  <c r="R60" i="95"/>
  <c r="P60" i="95"/>
  <c r="N60" i="95"/>
  <c r="L60" i="95"/>
  <c r="J60" i="95"/>
  <c r="H60" i="95"/>
  <c r="F60" i="95"/>
  <c r="D60" i="95"/>
  <c r="B60" i="95"/>
  <c r="AR59" i="95"/>
  <c r="AP59" i="95"/>
  <c r="AN59" i="95"/>
  <c r="AL59" i="95"/>
  <c r="AJ59" i="95"/>
  <c r="AH59" i="95"/>
  <c r="AF59" i="95"/>
  <c r="AD59" i="95"/>
  <c r="AB59" i="95"/>
  <c r="Z59" i="95"/>
  <c r="X59" i="95"/>
  <c r="V59" i="95"/>
  <c r="T59" i="95"/>
  <c r="R59" i="95"/>
  <c r="P59" i="95"/>
  <c r="N59" i="95"/>
  <c r="L59" i="95"/>
  <c r="J59" i="95"/>
  <c r="H59" i="95"/>
  <c r="F59" i="95"/>
  <c r="D59" i="95"/>
  <c r="B59" i="95"/>
  <c r="AR58" i="95"/>
  <c r="AP58" i="95"/>
  <c r="AN58" i="95"/>
  <c r="AL58" i="95"/>
  <c r="AJ58" i="95"/>
  <c r="AH58" i="95"/>
  <c r="AF58" i="95"/>
  <c r="AD58" i="95"/>
  <c r="AB58" i="95"/>
  <c r="Z58" i="95"/>
  <c r="X58" i="95"/>
  <c r="V58" i="95"/>
  <c r="T58" i="95"/>
  <c r="R58" i="95"/>
  <c r="P58" i="95"/>
  <c r="N58" i="95"/>
  <c r="L58" i="95"/>
  <c r="J58" i="95"/>
  <c r="H58" i="95"/>
  <c r="F58" i="95"/>
  <c r="D58" i="95"/>
  <c r="B58" i="95"/>
  <c r="AR57" i="95"/>
  <c r="AP57" i="95"/>
  <c r="AN57" i="95"/>
  <c r="AL57" i="95"/>
  <c r="AJ57" i="95"/>
  <c r="AH57" i="95"/>
  <c r="AF57" i="95"/>
  <c r="AD57" i="95"/>
  <c r="AB57" i="95"/>
  <c r="Z57" i="95"/>
  <c r="X57" i="95"/>
  <c r="V57" i="95"/>
  <c r="T57" i="95"/>
  <c r="R57" i="95"/>
  <c r="P57" i="95"/>
  <c r="N57" i="95"/>
  <c r="L57" i="95"/>
  <c r="J57" i="95"/>
  <c r="H57" i="95"/>
  <c r="F57" i="95"/>
  <c r="D57" i="95"/>
  <c r="B57" i="95"/>
  <c r="AR56" i="95"/>
  <c r="AP56" i="95"/>
  <c r="AN56" i="95"/>
  <c r="AL56" i="95"/>
  <c r="AJ56" i="95"/>
  <c r="AH56" i="95"/>
  <c r="AF56" i="95"/>
  <c r="AD56" i="95"/>
  <c r="AB56" i="95"/>
  <c r="Z56" i="95"/>
  <c r="X56" i="95"/>
  <c r="V56" i="95"/>
  <c r="T56" i="95"/>
  <c r="R56" i="95"/>
  <c r="P56" i="95"/>
  <c r="N56" i="95"/>
  <c r="L56" i="95"/>
  <c r="J56" i="95"/>
  <c r="H56" i="95"/>
  <c r="F56" i="95"/>
  <c r="D56" i="95"/>
  <c r="B56" i="95"/>
  <c r="AR55" i="95"/>
  <c r="AP55" i="95"/>
  <c r="AN55" i="95"/>
  <c r="AL55" i="95"/>
  <c r="AJ55" i="95"/>
  <c r="AH55" i="95"/>
  <c r="AF55" i="95"/>
  <c r="AD55" i="95"/>
  <c r="AB55" i="95"/>
  <c r="Z55" i="95"/>
  <c r="X55" i="95"/>
  <c r="V55" i="95"/>
  <c r="T55" i="95"/>
  <c r="R55" i="95"/>
  <c r="P55" i="95"/>
  <c r="N55" i="95"/>
  <c r="L55" i="95"/>
  <c r="J55" i="95"/>
  <c r="H55" i="95"/>
  <c r="F55" i="95"/>
  <c r="D55" i="95"/>
  <c r="B55" i="95"/>
  <c r="AR54" i="95"/>
  <c r="AP54" i="95"/>
  <c r="AN54" i="95"/>
  <c r="AL54" i="95"/>
  <c r="AJ54" i="95"/>
  <c r="AH54" i="95"/>
  <c r="AF54" i="95"/>
  <c r="AD54" i="95"/>
  <c r="AB54" i="95"/>
  <c r="Z54" i="95"/>
  <c r="X54" i="95"/>
  <c r="V54" i="95"/>
  <c r="T54" i="95"/>
  <c r="R54" i="95"/>
  <c r="P54" i="95"/>
  <c r="N54" i="95"/>
  <c r="L54" i="95"/>
  <c r="J54" i="95"/>
  <c r="H54" i="95"/>
  <c r="F54" i="95"/>
  <c r="D54" i="95"/>
  <c r="B54" i="95"/>
  <c r="AR53" i="95"/>
  <c r="AP53" i="95"/>
  <c r="AN53" i="95"/>
  <c r="AL53" i="95"/>
  <c r="AJ53" i="95"/>
  <c r="AH53" i="95"/>
  <c r="AF53" i="95"/>
  <c r="AD53" i="95"/>
  <c r="AB53" i="95"/>
  <c r="Z53" i="95"/>
  <c r="X53" i="95"/>
  <c r="V53" i="95"/>
  <c r="T53" i="95"/>
  <c r="R53" i="95"/>
  <c r="P53" i="95"/>
  <c r="N53" i="95"/>
  <c r="L53" i="95"/>
  <c r="J53" i="95"/>
  <c r="H53" i="95"/>
  <c r="F53" i="95"/>
  <c r="D53" i="95"/>
  <c r="B53" i="95"/>
  <c r="AR52" i="95"/>
  <c r="AP52" i="95"/>
  <c r="AN52" i="95"/>
  <c r="AL52" i="95"/>
  <c r="AJ52" i="95"/>
  <c r="AH52" i="95"/>
  <c r="AF52" i="95"/>
  <c r="AD52" i="95"/>
  <c r="AB52" i="95"/>
  <c r="Z52" i="95"/>
  <c r="X52" i="95"/>
  <c r="V52" i="95"/>
  <c r="T52" i="95"/>
  <c r="R52" i="95"/>
  <c r="P52" i="95"/>
  <c r="N52" i="95"/>
  <c r="L52" i="95"/>
  <c r="J52" i="95"/>
  <c r="H52" i="95"/>
  <c r="F52" i="95"/>
  <c r="D52" i="95"/>
  <c r="B52" i="95"/>
  <c r="AR51" i="95"/>
  <c r="AP51" i="95"/>
  <c r="AN51" i="95"/>
  <c r="AL51" i="95"/>
  <c r="AJ51" i="95"/>
  <c r="AH51" i="95"/>
  <c r="AF51" i="95"/>
  <c r="AD51" i="95"/>
  <c r="AB51" i="95"/>
  <c r="Z51" i="95"/>
  <c r="X51" i="95"/>
  <c r="V51" i="95"/>
  <c r="T51" i="95"/>
  <c r="R51" i="95"/>
  <c r="P51" i="95"/>
  <c r="N51" i="95"/>
  <c r="L51" i="95"/>
  <c r="J51" i="95"/>
  <c r="H51" i="95"/>
  <c r="F51" i="95"/>
  <c r="D51" i="95"/>
  <c r="B51" i="95"/>
  <c r="AR50" i="95"/>
  <c r="AP50" i="95"/>
  <c r="AN50" i="95"/>
  <c r="AL50" i="95"/>
  <c r="AJ50" i="95"/>
  <c r="AH50" i="95"/>
  <c r="AF50" i="95"/>
  <c r="AD50" i="95"/>
  <c r="AB50" i="95"/>
  <c r="Z50" i="95"/>
  <c r="X50" i="95"/>
  <c r="V50" i="95"/>
  <c r="T50" i="95"/>
  <c r="R50" i="95"/>
  <c r="P50" i="95"/>
  <c r="N50" i="95"/>
  <c r="L50" i="95"/>
  <c r="J50" i="95"/>
  <c r="H50" i="95"/>
  <c r="F50" i="95"/>
  <c r="D50" i="95"/>
  <c r="B50" i="95"/>
  <c r="AR49" i="95"/>
  <c r="AP49" i="95"/>
  <c r="AN49" i="95"/>
  <c r="AL49" i="95"/>
  <c r="AJ49" i="95"/>
  <c r="AH49" i="95"/>
  <c r="AF49" i="95"/>
  <c r="AD49" i="95"/>
  <c r="AB49" i="95"/>
  <c r="Z49" i="95"/>
  <c r="X49" i="95"/>
  <c r="V49" i="95"/>
  <c r="T49" i="95"/>
  <c r="R49" i="95"/>
  <c r="P49" i="95"/>
  <c r="N49" i="95"/>
  <c r="L49" i="95"/>
  <c r="J49" i="95"/>
  <c r="H49" i="95"/>
  <c r="F49" i="95"/>
  <c r="D49" i="95"/>
  <c r="B49" i="95"/>
  <c r="AR48" i="95"/>
  <c r="AP48" i="95"/>
  <c r="AN48" i="95"/>
  <c r="AL48" i="95"/>
  <c r="AJ48" i="95"/>
  <c r="AH48" i="95"/>
  <c r="AF48" i="95"/>
  <c r="AD48" i="95"/>
  <c r="AB48" i="95"/>
  <c r="Z48" i="95"/>
  <c r="X48" i="95"/>
  <c r="V48" i="95"/>
  <c r="T48" i="95"/>
  <c r="R48" i="95"/>
  <c r="P48" i="95"/>
  <c r="N48" i="95"/>
  <c r="L48" i="95"/>
  <c r="J48" i="95"/>
  <c r="H48" i="95"/>
  <c r="F48" i="95"/>
  <c r="D48" i="95"/>
  <c r="B48" i="95"/>
  <c r="AR47" i="95"/>
  <c r="AP47" i="95"/>
  <c r="AN47" i="95"/>
  <c r="AL47" i="95"/>
  <c r="AJ47" i="95"/>
  <c r="AH47" i="95"/>
  <c r="AF47" i="95"/>
  <c r="AD47" i="95"/>
  <c r="AB47" i="95"/>
  <c r="Z47" i="95"/>
  <c r="X47" i="95"/>
  <c r="V47" i="95"/>
  <c r="T47" i="95"/>
  <c r="R47" i="95"/>
  <c r="P47" i="95"/>
  <c r="N47" i="95"/>
  <c r="L47" i="95"/>
  <c r="J47" i="95"/>
  <c r="H47" i="95"/>
  <c r="F47" i="95"/>
  <c r="D47" i="95"/>
  <c r="B47" i="95"/>
  <c r="AR46" i="95"/>
  <c r="AP46" i="95"/>
  <c r="AN46" i="95"/>
  <c r="AL46" i="95"/>
  <c r="AJ46" i="95"/>
  <c r="AH46" i="95"/>
  <c r="AF46" i="95"/>
  <c r="AD46" i="95"/>
  <c r="AB46" i="95"/>
  <c r="Z46" i="95"/>
  <c r="X46" i="95"/>
  <c r="V46" i="95"/>
  <c r="T46" i="95"/>
  <c r="R46" i="95"/>
  <c r="P46" i="95"/>
  <c r="N46" i="95"/>
  <c r="L46" i="95"/>
  <c r="J46" i="95"/>
  <c r="H46" i="95"/>
  <c r="F46" i="95"/>
  <c r="D46" i="95"/>
  <c r="B46" i="95"/>
  <c r="AR45" i="95"/>
  <c r="AP45" i="95"/>
  <c r="AN45" i="95"/>
  <c r="AL45" i="95"/>
  <c r="AJ45" i="95"/>
  <c r="AH45" i="95"/>
  <c r="AF45" i="95"/>
  <c r="AD45" i="95"/>
  <c r="AB45" i="95"/>
  <c r="Z45" i="95"/>
  <c r="X45" i="95"/>
  <c r="V45" i="95"/>
  <c r="T45" i="95"/>
  <c r="R45" i="95"/>
  <c r="P45" i="95"/>
  <c r="N45" i="95"/>
  <c r="L45" i="95"/>
  <c r="J45" i="95"/>
  <c r="H45" i="95"/>
  <c r="F45" i="95"/>
  <c r="D45" i="95"/>
  <c r="B45" i="95"/>
  <c r="AR44" i="95"/>
  <c r="AP44" i="95"/>
  <c r="AN44" i="95"/>
  <c r="AL44" i="95"/>
  <c r="AJ44" i="95"/>
  <c r="AH44" i="95"/>
  <c r="AF44" i="95"/>
  <c r="AD44" i="95"/>
  <c r="AB44" i="95"/>
  <c r="Z44" i="95"/>
  <c r="X44" i="95"/>
  <c r="V44" i="95"/>
  <c r="T44" i="95"/>
  <c r="R44" i="95"/>
  <c r="P44" i="95"/>
  <c r="N44" i="95"/>
  <c r="L44" i="95"/>
  <c r="J44" i="95"/>
  <c r="H44" i="95"/>
  <c r="F44" i="95"/>
  <c r="D44" i="95"/>
  <c r="B44" i="95"/>
  <c r="AR43" i="95"/>
  <c r="AP43" i="95"/>
  <c r="AN43" i="95"/>
  <c r="AL43" i="95"/>
  <c r="AJ43" i="95"/>
  <c r="AH43" i="95"/>
  <c r="AF43" i="95"/>
  <c r="AD43" i="95"/>
  <c r="AB43" i="95"/>
  <c r="Z43" i="95"/>
  <c r="X43" i="95"/>
  <c r="V43" i="95"/>
  <c r="T43" i="95"/>
  <c r="R43" i="95"/>
  <c r="P43" i="95"/>
  <c r="N43" i="95"/>
  <c r="L43" i="95"/>
  <c r="J43" i="95"/>
  <c r="H43" i="95"/>
  <c r="F43" i="95"/>
  <c r="D43" i="95"/>
  <c r="B43" i="95"/>
  <c r="AR42" i="95"/>
  <c r="AP42" i="95"/>
  <c r="AN42" i="95"/>
  <c r="AL42" i="95"/>
  <c r="AJ42" i="95"/>
  <c r="AH42" i="95"/>
  <c r="AF42" i="95"/>
  <c r="AD42" i="95"/>
  <c r="AB42" i="95"/>
  <c r="Z42" i="95"/>
  <c r="X42" i="95"/>
  <c r="V42" i="95"/>
  <c r="T42" i="95"/>
  <c r="R42" i="95"/>
  <c r="P42" i="95"/>
  <c r="N42" i="95"/>
  <c r="L42" i="95"/>
  <c r="J42" i="95"/>
  <c r="H42" i="95"/>
  <c r="F42" i="95"/>
  <c r="D42" i="95"/>
  <c r="B42" i="95"/>
  <c r="AR41" i="95"/>
  <c r="AP41" i="95"/>
  <c r="AN41" i="95"/>
  <c r="AL41" i="95"/>
  <c r="AJ41" i="95"/>
  <c r="AH41" i="95"/>
  <c r="AF41" i="95"/>
  <c r="AD41" i="95"/>
  <c r="AB41" i="95"/>
  <c r="Z41" i="95"/>
  <c r="X41" i="95"/>
  <c r="V41" i="95"/>
  <c r="T41" i="95"/>
  <c r="R41" i="95"/>
  <c r="P41" i="95"/>
  <c r="N41" i="95"/>
  <c r="L41" i="95"/>
  <c r="J41" i="95"/>
  <c r="H41" i="95"/>
  <c r="F41" i="95"/>
  <c r="D41" i="95"/>
  <c r="B41" i="95"/>
  <c r="AR40" i="95"/>
  <c r="AP40" i="95"/>
  <c r="AN40" i="95"/>
  <c r="AL40" i="95"/>
  <c r="AJ40" i="95"/>
  <c r="AH40" i="95"/>
  <c r="AF40" i="95"/>
  <c r="AD40" i="95"/>
  <c r="AB40" i="95"/>
  <c r="Z40" i="95"/>
  <c r="X40" i="95"/>
  <c r="V40" i="95"/>
  <c r="T40" i="95"/>
  <c r="R40" i="95"/>
  <c r="P40" i="95"/>
  <c r="N40" i="95"/>
  <c r="L40" i="95"/>
  <c r="J40" i="95"/>
  <c r="H40" i="95"/>
  <c r="F40" i="95"/>
  <c r="D40" i="95"/>
  <c r="B40" i="95"/>
  <c r="AR39" i="95"/>
  <c r="AP39" i="95"/>
  <c r="AN39" i="95"/>
  <c r="AL39" i="95"/>
  <c r="AJ39" i="95"/>
  <c r="AH39" i="95"/>
  <c r="AF39" i="95"/>
  <c r="AD39" i="95"/>
  <c r="AB39" i="95"/>
  <c r="Z39" i="95"/>
  <c r="X39" i="95"/>
  <c r="V39" i="95"/>
  <c r="T39" i="95"/>
  <c r="R39" i="95"/>
  <c r="P39" i="95"/>
  <c r="N39" i="95"/>
  <c r="L39" i="95"/>
  <c r="J39" i="95"/>
  <c r="H39" i="95"/>
  <c r="F39" i="95"/>
  <c r="D39" i="95"/>
  <c r="B39" i="95"/>
  <c r="AR38" i="95"/>
  <c r="AP38" i="95"/>
  <c r="AN38" i="95"/>
  <c r="AL38" i="95"/>
  <c r="AJ38" i="95"/>
  <c r="AH38" i="95"/>
  <c r="AF38" i="95"/>
  <c r="AD38" i="95"/>
  <c r="AB38" i="95"/>
  <c r="Z38" i="95"/>
  <c r="X38" i="95"/>
  <c r="V38" i="95"/>
  <c r="T38" i="95"/>
  <c r="R38" i="95"/>
  <c r="P38" i="95"/>
  <c r="N38" i="95"/>
  <c r="L38" i="95"/>
  <c r="J38" i="95"/>
  <c r="H38" i="95"/>
  <c r="F38" i="95"/>
  <c r="D38" i="95"/>
  <c r="B38" i="95"/>
  <c r="AR37" i="95"/>
  <c r="AP37" i="95"/>
  <c r="AN37" i="95"/>
  <c r="AL37" i="95"/>
  <c r="AJ37" i="95"/>
  <c r="AH37" i="95"/>
  <c r="AF37" i="95"/>
  <c r="AD37" i="95"/>
  <c r="AB37" i="95"/>
  <c r="Z37" i="95"/>
  <c r="X37" i="95"/>
  <c r="V37" i="95"/>
  <c r="T37" i="95"/>
  <c r="R37" i="95"/>
  <c r="P37" i="95"/>
  <c r="N37" i="95"/>
  <c r="L37" i="95"/>
  <c r="J37" i="95"/>
  <c r="H37" i="95"/>
  <c r="F37" i="95"/>
  <c r="D37" i="95"/>
  <c r="B37" i="95"/>
  <c r="AR36" i="95"/>
  <c r="AP36" i="95"/>
  <c r="AN36" i="95"/>
  <c r="AL36" i="95"/>
  <c r="AJ36" i="95"/>
  <c r="AH36" i="95"/>
  <c r="AF36" i="95"/>
  <c r="AD36" i="95"/>
  <c r="AB36" i="95"/>
  <c r="Z36" i="95"/>
  <c r="X36" i="95"/>
  <c r="V36" i="95"/>
  <c r="T36" i="95"/>
  <c r="R36" i="95"/>
  <c r="P36" i="95"/>
  <c r="N36" i="95"/>
  <c r="L36" i="95"/>
  <c r="J36" i="95"/>
  <c r="H36" i="95"/>
  <c r="F36" i="95"/>
  <c r="D36" i="95"/>
  <c r="B36" i="95"/>
  <c r="AR35" i="95"/>
  <c r="AP35" i="95"/>
  <c r="AN35" i="95"/>
  <c r="AL35" i="95"/>
  <c r="AJ35" i="95"/>
  <c r="AH35" i="95"/>
  <c r="AF35" i="95"/>
  <c r="AD35" i="95"/>
  <c r="AB35" i="95"/>
  <c r="Z35" i="95"/>
  <c r="X35" i="95"/>
  <c r="V35" i="95"/>
  <c r="T35" i="95"/>
  <c r="R35" i="95"/>
  <c r="P35" i="95"/>
  <c r="N35" i="95"/>
  <c r="L35" i="95"/>
  <c r="J35" i="95"/>
  <c r="H35" i="95"/>
  <c r="F35" i="95"/>
  <c r="D35" i="95"/>
  <c r="B35" i="95"/>
  <c r="AR34" i="95"/>
  <c r="AP34" i="95"/>
  <c r="AN34" i="95"/>
  <c r="AL34" i="95"/>
  <c r="AJ34" i="95"/>
  <c r="AH34" i="95"/>
  <c r="AF34" i="95"/>
  <c r="AD34" i="95"/>
  <c r="AB34" i="95"/>
  <c r="Z34" i="95"/>
  <c r="X34" i="95"/>
  <c r="V34" i="95"/>
  <c r="T34" i="95"/>
  <c r="R34" i="95"/>
  <c r="P34" i="95"/>
  <c r="N34" i="95"/>
  <c r="L34" i="95"/>
  <c r="J34" i="95"/>
  <c r="H34" i="95"/>
  <c r="F34" i="95"/>
  <c r="D34" i="95"/>
  <c r="B34" i="95"/>
  <c r="AR33" i="95"/>
  <c r="AP33" i="95"/>
  <c r="AN33" i="95"/>
  <c r="AL33" i="95"/>
  <c r="AJ33" i="95"/>
  <c r="AH33" i="95"/>
  <c r="AF33" i="95"/>
  <c r="AD33" i="95"/>
  <c r="AB33" i="95"/>
  <c r="Z33" i="95"/>
  <c r="X33" i="95"/>
  <c r="V33" i="95"/>
  <c r="T33" i="95"/>
  <c r="R33" i="95"/>
  <c r="P33" i="95"/>
  <c r="N33" i="95"/>
  <c r="L33" i="95"/>
  <c r="J33" i="95"/>
  <c r="H33" i="95"/>
  <c r="F33" i="95"/>
  <c r="D33" i="95"/>
  <c r="B33" i="95"/>
  <c r="AR32" i="95"/>
  <c r="AP32" i="95"/>
  <c r="AN32" i="95"/>
  <c r="AL32" i="95"/>
  <c r="AJ32" i="95"/>
  <c r="AH32" i="95"/>
  <c r="AF32" i="95"/>
  <c r="AD32" i="95"/>
  <c r="AB32" i="95"/>
  <c r="Z32" i="95"/>
  <c r="X32" i="95"/>
  <c r="V32" i="95"/>
  <c r="T32" i="95"/>
  <c r="R32" i="95"/>
  <c r="P32" i="95"/>
  <c r="N32" i="95"/>
  <c r="L32" i="95"/>
  <c r="J32" i="95"/>
  <c r="H32" i="95"/>
  <c r="F32" i="95"/>
  <c r="D32" i="95"/>
  <c r="B32" i="95"/>
  <c r="AR31" i="95"/>
  <c r="AP31" i="95"/>
  <c r="AN31" i="95"/>
  <c r="AL31" i="95"/>
  <c r="AJ31" i="95"/>
  <c r="AH31" i="95"/>
  <c r="AF31" i="95"/>
  <c r="AD31" i="95"/>
  <c r="AB31" i="95"/>
  <c r="Z31" i="95"/>
  <c r="X31" i="95"/>
  <c r="V31" i="95"/>
  <c r="T31" i="95"/>
  <c r="R31" i="95"/>
  <c r="P31" i="95"/>
  <c r="N31" i="95"/>
  <c r="L31" i="95"/>
  <c r="J31" i="95"/>
  <c r="H31" i="95"/>
  <c r="F31" i="95"/>
  <c r="D31" i="95"/>
  <c r="B31" i="95"/>
  <c r="AR30" i="95"/>
  <c r="AP30" i="95"/>
  <c r="AN30" i="95"/>
  <c r="AL30" i="95"/>
  <c r="AJ30" i="95"/>
  <c r="AH30" i="95"/>
  <c r="AF30" i="95"/>
  <c r="AD30" i="95"/>
  <c r="AB30" i="95"/>
  <c r="Z30" i="95"/>
  <c r="X30" i="95"/>
  <c r="V30" i="95"/>
  <c r="T30" i="95"/>
  <c r="R30" i="95"/>
  <c r="P30" i="95"/>
  <c r="N30" i="95"/>
  <c r="L30" i="95"/>
  <c r="J30" i="95"/>
  <c r="H30" i="95"/>
  <c r="F30" i="95"/>
  <c r="D30" i="95"/>
  <c r="B30" i="95"/>
  <c r="AR29" i="95"/>
  <c r="AP29" i="95"/>
  <c r="AN29" i="95"/>
  <c r="AL29" i="95"/>
  <c r="AJ29" i="95"/>
  <c r="AH29" i="95"/>
  <c r="AF29" i="95"/>
  <c r="AD29" i="95"/>
  <c r="AB29" i="95"/>
  <c r="Z29" i="95"/>
  <c r="X29" i="95"/>
  <c r="V29" i="95"/>
  <c r="T29" i="95"/>
  <c r="R29" i="95"/>
  <c r="P29" i="95"/>
  <c r="N29" i="95"/>
  <c r="L29" i="95"/>
  <c r="J29" i="95"/>
  <c r="H29" i="95"/>
  <c r="F29" i="95"/>
  <c r="D29" i="95"/>
  <c r="B29" i="95"/>
  <c r="AR28" i="95"/>
  <c r="AP28" i="95"/>
  <c r="AN28" i="95"/>
  <c r="AL28" i="95"/>
  <c r="AJ28" i="95"/>
  <c r="AH28" i="95"/>
  <c r="AF28" i="95"/>
  <c r="AD28" i="95"/>
  <c r="AB28" i="95"/>
  <c r="Z28" i="95"/>
  <c r="X28" i="95"/>
  <c r="V28" i="95"/>
  <c r="T28" i="95"/>
  <c r="R28" i="95"/>
  <c r="P28" i="95"/>
  <c r="N28" i="95"/>
  <c r="L28" i="95"/>
  <c r="J28" i="95"/>
  <c r="H28" i="95"/>
  <c r="F28" i="95"/>
  <c r="D28" i="95"/>
  <c r="B28" i="95"/>
  <c r="AR27" i="95"/>
  <c r="AP27" i="95"/>
  <c r="AN27" i="95"/>
  <c r="AL27" i="95"/>
  <c r="AJ27" i="95"/>
  <c r="AH27" i="95"/>
  <c r="AF27" i="95"/>
  <c r="AD27" i="95"/>
  <c r="AB27" i="95"/>
  <c r="Z27" i="95"/>
  <c r="X27" i="95"/>
  <c r="V27" i="95"/>
  <c r="T27" i="95"/>
  <c r="R27" i="95"/>
  <c r="P27" i="95"/>
  <c r="N27" i="95"/>
  <c r="L27" i="95"/>
  <c r="J27" i="95"/>
  <c r="H27" i="95"/>
  <c r="F27" i="95"/>
  <c r="D27" i="95"/>
  <c r="B27" i="95"/>
  <c r="AR26" i="95"/>
  <c r="AP26" i="95"/>
  <c r="AN26" i="95"/>
  <c r="AL26" i="95"/>
  <c r="AJ26" i="95"/>
  <c r="AH26" i="95"/>
  <c r="AF26" i="95"/>
  <c r="AD26" i="95"/>
  <c r="AB26" i="95"/>
  <c r="Z26" i="95"/>
  <c r="X26" i="95"/>
  <c r="V26" i="95"/>
  <c r="T26" i="95"/>
  <c r="R26" i="95"/>
  <c r="P26" i="95"/>
  <c r="N26" i="95"/>
  <c r="L26" i="95"/>
  <c r="J26" i="95"/>
  <c r="H26" i="95"/>
  <c r="F26" i="95"/>
  <c r="D26" i="95"/>
  <c r="B26" i="95"/>
  <c r="AR25" i="95"/>
  <c r="AP25" i="95"/>
  <c r="AN25" i="95"/>
  <c r="AL25" i="95"/>
  <c r="AJ25" i="95"/>
  <c r="AH25" i="95"/>
  <c r="AF25" i="95"/>
  <c r="AD25" i="95"/>
  <c r="AB25" i="95"/>
  <c r="Z25" i="95"/>
  <c r="X25" i="95"/>
  <c r="V25" i="95"/>
  <c r="T25" i="95"/>
  <c r="R25" i="95"/>
  <c r="P25" i="95"/>
  <c r="N25" i="95"/>
  <c r="L25" i="95"/>
  <c r="J25" i="95"/>
  <c r="H25" i="95"/>
  <c r="F25" i="95"/>
  <c r="D25" i="95"/>
  <c r="B25" i="95"/>
  <c r="AR24" i="95"/>
  <c r="AP24" i="95"/>
  <c r="AN24" i="95"/>
  <c r="AL24" i="95"/>
  <c r="AJ24" i="95"/>
  <c r="AH24" i="95"/>
  <c r="AF24" i="95"/>
  <c r="AD24" i="95"/>
  <c r="AB24" i="95"/>
  <c r="Z24" i="95"/>
  <c r="X24" i="95"/>
  <c r="V24" i="95"/>
  <c r="T24" i="95"/>
  <c r="R24" i="95"/>
  <c r="P24" i="95"/>
  <c r="N24" i="95"/>
  <c r="L24" i="95"/>
  <c r="J24" i="95"/>
  <c r="H24" i="95"/>
  <c r="F24" i="95"/>
  <c r="D24" i="95"/>
  <c r="B24" i="95"/>
  <c r="AR23" i="95"/>
  <c r="AP23" i="95"/>
  <c r="AN23" i="95"/>
  <c r="AL23" i="95"/>
  <c r="AJ23" i="95"/>
  <c r="AH23" i="95"/>
  <c r="AF23" i="95"/>
  <c r="AD23" i="95"/>
  <c r="AB23" i="95"/>
  <c r="Z23" i="95"/>
  <c r="X23" i="95"/>
  <c r="V23" i="95"/>
  <c r="T23" i="95"/>
  <c r="R23" i="95"/>
  <c r="P23" i="95"/>
  <c r="N23" i="95"/>
  <c r="L23" i="95"/>
  <c r="J23" i="95"/>
  <c r="H23" i="95"/>
  <c r="F23" i="95"/>
  <c r="D23" i="95"/>
  <c r="B23" i="95"/>
  <c r="AR22" i="95"/>
  <c r="AP22" i="95"/>
  <c r="AN22" i="95"/>
  <c r="AL22" i="95"/>
  <c r="AJ22" i="95"/>
  <c r="AH22" i="95"/>
  <c r="AF22" i="95"/>
  <c r="AD22" i="95"/>
  <c r="AB22" i="95"/>
  <c r="Z22" i="95"/>
  <c r="X22" i="95"/>
  <c r="V22" i="95"/>
  <c r="T22" i="95"/>
  <c r="R22" i="95"/>
  <c r="P22" i="95"/>
  <c r="N22" i="95"/>
  <c r="L22" i="95"/>
  <c r="J22" i="95"/>
  <c r="H22" i="95"/>
  <c r="F22" i="95"/>
  <c r="D22" i="95"/>
  <c r="B22" i="95"/>
  <c r="AR21" i="95"/>
  <c r="AP21" i="95"/>
  <c r="AN21" i="95"/>
  <c r="AL21" i="95"/>
  <c r="AJ21" i="95"/>
  <c r="AH21" i="95"/>
  <c r="AF21" i="95"/>
  <c r="AD21" i="95"/>
  <c r="AB21" i="95"/>
  <c r="Z21" i="95"/>
  <c r="X21" i="95"/>
  <c r="V21" i="95"/>
  <c r="T21" i="95"/>
  <c r="R21" i="95"/>
  <c r="P21" i="95"/>
  <c r="N21" i="95"/>
  <c r="L21" i="95"/>
  <c r="J21" i="95"/>
  <c r="H21" i="95"/>
  <c r="F21" i="95"/>
  <c r="D21" i="95"/>
  <c r="B21" i="95"/>
  <c r="AR20" i="95"/>
  <c r="AP20" i="95"/>
  <c r="AN20" i="95"/>
  <c r="AL20" i="95"/>
  <c r="AJ20" i="95"/>
  <c r="AH20" i="95"/>
  <c r="AF20" i="95"/>
  <c r="AD20" i="95"/>
  <c r="AB20" i="95"/>
  <c r="Z20" i="95"/>
  <c r="X20" i="95"/>
  <c r="V20" i="95"/>
  <c r="T20" i="95"/>
  <c r="R20" i="95"/>
  <c r="P20" i="95"/>
  <c r="N20" i="95"/>
  <c r="L20" i="95"/>
  <c r="J20" i="95"/>
  <c r="H20" i="95"/>
  <c r="F20" i="95"/>
  <c r="D20" i="95"/>
  <c r="B20" i="95"/>
  <c r="AR19" i="95"/>
  <c r="AP19" i="95"/>
  <c r="AN19" i="95"/>
  <c r="AL19" i="95"/>
  <c r="AJ19" i="95"/>
  <c r="AH19" i="95"/>
  <c r="AF19" i="95"/>
  <c r="AD19" i="95"/>
  <c r="AB19" i="95"/>
  <c r="Z19" i="95"/>
  <c r="X19" i="95"/>
  <c r="V19" i="95"/>
  <c r="T19" i="95"/>
  <c r="R19" i="95"/>
  <c r="P19" i="95"/>
  <c r="N19" i="95"/>
  <c r="L19" i="95"/>
  <c r="J19" i="95"/>
  <c r="H19" i="95"/>
  <c r="F19" i="95"/>
  <c r="D19" i="95"/>
  <c r="B19" i="95"/>
  <c r="AR18" i="95"/>
  <c r="AP18" i="95"/>
  <c r="AN18" i="95"/>
  <c r="AL18" i="95"/>
  <c r="AJ18" i="95"/>
  <c r="AH18" i="95"/>
  <c r="AF18" i="95"/>
  <c r="AD18" i="95"/>
  <c r="AB18" i="95"/>
  <c r="Z18" i="95"/>
  <c r="X18" i="95"/>
  <c r="V18" i="95"/>
  <c r="T18" i="95"/>
  <c r="R18" i="95"/>
  <c r="P18" i="95"/>
  <c r="N18" i="95"/>
  <c r="L18" i="95"/>
  <c r="J18" i="95"/>
  <c r="H18" i="95"/>
  <c r="F18" i="95"/>
  <c r="D18" i="95"/>
  <c r="B18" i="95"/>
  <c r="AR17" i="95"/>
  <c r="AP17" i="95"/>
  <c r="AN17" i="95"/>
  <c r="AL17" i="95"/>
  <c r="AJ17" i="95"/>
  <c r="AH17" i="95"/>
  <c r="AF17" i="95"/>
  <c r="AD17" i="95"/>
  <c r="AB17" i="95"/>
  <c r="Z17" i="95"/>
  <c r="X17" i="95"/>
  <c r="V17" i="95"/>
  <c r="T17" i="95"/>
  <c r="R17" i="95"/>
  <c r="P17" i="95"/>
  <c r="N17" i="95"/>
  <c r="L17" i="95"/>
  <c r="J17" i="95"/>
  <c r="H17" i="95"/>
  <c r="F17" i="95"/>
  <c r="D17" i="95"/>
  <c r="B17" i="95"/>
  <c r="AR16" i="95"/>
  <c r="AP16" i="95"/>
  <c r="AN16" i="95"/>
  <c r="AL16" i="95"/>
  <c r="AJ16" i="95"/>
  <c r="AH16" i="95"/>
  <c r="AF16" i="95"/>
  <c r="AD16" i="95"/>
  <c r="AB16" i="95"/>
  <c r="Z16" i="95"/>
  <c r="X16" i="95"/>
  <c r="V16" i="95"/>
  <c r="T16" i="95"/>
  <c r="R16" i="95"/>
  <c r="P16" i="95"/>
  <c r="N16" i="95"/>
  <c r="L16" i="95"/>
  <c r="J16" i="95"/>
  <c r="H16" i="95"/>
  <c r="D16" i="95"/>
  <c r="B16" i="95"/>
  <c r="AR15" i="95"/>
  <c r="AP15" i="95"/>
  <c r="AN15" i="95"/>
  <c r="AL15" i="95"/>
  <c r="AJ15" i="95"/>
  <c r="AH15" i="95"/>
  <c r="AF15" i="95"/>
  <c r="AD15" i="95"/>
  <c r="AB15" i="95"/>
  <c r="Z15" i="95"/>
  <c r="X15" i="95"/>
  <c r="V15" i="95"/>
  <c r="T15" i="95"/>
  <c r="R15" i="95"/>
  <c r="P15" i="95"/>
  <c r="N15" i="95"/>
  <c r="L15" i="95"/>
  <c r="J15" i="95"/>
  <c r="H15" i="95"/>
  <c r="D15" i="95"/>
  <c r="B15" i="95"/>
  <c r="AR14" i="95"/>
  <c r="AP14" i="95"/>
  <c r="AN14" i="95"/>
  <c r="AL14" i="95"/>
  <c r="AJ14" i="95"/>
  <c r="AH14" i="95"/>
  <c r="AF14" i="95"/>
  <c r="AD14" i="95"/>
  <c r="AB14" i="95"/>
  <c r="Z14" i="95"/>
  <c r="X14" i="95"/>
  <c r="V14" i="95"/>
  <c r="T14" i="95"/>
  <c r="R14" i="95"/>
  <c r="P14" i="95"/>
  <c r="N14" i="95"/>
  <c r="L14" i="95"/>
  <c r="J14" i="95"/>
  <c r="H14" i="95"/>
  <c r="D14" i="95"/>
  <c r="B14" i="95"/>
  <c r="AR13" i="95"/>
  <c r="AP13" i="95"/>
  <c r="AN13" i="95"/>
  <c r="AL13" i="95"/>
  <c r="AJ13" i="95"/>
  <c r="AH13" i="95"/>
  <c r="AF13" i="95"/>
  <c r="AD13" i="95"/>
  <c r="AB13" i="95"/>
  <c r="Z13" i="95"/>
  <c r="X13" i="95"/>
  <c r="V13" i="95"/>
  <c r="T13" i="95"/>
  <c r="R13" i="95"/>
  <c r="P13" i="95"/>
  <c r="N13" i="95"/>
  <c r="L13" i="95"/>
  <c r="J13" i="95"/>
  <c r="H13" i="95"/>
  <c r="D13" i="95"/>
  <c r="B13" i="95"/>
  <c r="AR12" i="95"/>
  <c r="AP12" i="95"/>
  <c r="AN12" i="95"/>
  <c r="AL12" i="95"/>
  <c r="AJ12" i="95"/>
  <c r="AH12" i="95"/>
  <c r="AF12" i="95"/>
  <c r="AD12" i="95"/>
  <c r="AB12" i="95"/>
  <c r="Z12" i="95"/>
  <c r="X12" i="95"/>
  <c r="V12" i="95"/>
  <c r="T12" i="95"/>
  <c r="R12" i="95"/>
  <c r="R80" i="95" s="1"/>
  <c r="P12" i="95"/>
  <c r="N12" i="95"/>
  <c r="L12" i="95"/>
  <c r="J12" i="95"/>
  <c r="H12" i="95"/>
  <c r="D12" i="95"/>
  <c r="B12" i="95"/>
  <c r="AR11" i="95"/>
  <c r="AP11" i="95"/>
  <c r="AN11" i="95"/>
  <c r="AL11" i="95"/>
  <c r="AJ11" i="95"/>
  <c r="AH11" i="95"/>
  <c r="AF11" i="95"/>
  <c r="AD11" i="95"/>
  <c r="AB11" i="95"/>
  <c r="Z11" i="95"/>
  <c r="X11" i="95"/>
  <c r="V11" i="95"/>
  <c r="T11" i="95"/>
  <c r="R11" i="95"/>
  <c r="P11" i="95"/>
  <c r="N11" i="95"/>
  <c r="L11" i="95"/>
  <c r="J11" i="95"/>
  <c r="H11" i="95"/>
  <c r="D11" i="95"/>
  <c r="B11" i="95"/>
  <c r="AR10" i="95"/>
  <c r="AP10" i="95"/>
  <c r="AN10" i="95"/>
  <c r="AL10" i="95"/>
  <c r="AJ10" i="95"/>
  <c r="AH10" i="95"/>
  <c r="AF10" i="95"/>
  <c r="AD10" i="95"/>
  <c r="AB10" i="95"/>
  <c r="Z10" i="95"/>
  <c r="X10" i="95"/>
  <c r="V10" i="95"/>
  <c r="T10" i="95"/>
  <c r="R10" i="95"/>
  <c r="P10" i="95"/>
  <c r="N10" i="95"/>
  <c r="L10" i="95"/>
  <c r="J10" i="95"/>
  <c r="H10" i="95"/>
  <c r="D10" i="95"/>
  <c r="B10" i="95"/>
  <c r="AR9" i="95"/>
  <c r="AP9" i="95"/>
  <c r="AN9" i="95"/>
  <c r="AL9" i="95"/>
  <c r="AJ9" i="95"/>
  <c r="AH9" i="95"/>
  <c r="AF9" i="95"/>
  <c r="AD9" i="95"/>
  <c r="AB9" i="95"/>
  <c r="Z9" i="95"/>
  <c r="X9" i="95"/>
  <c r="V9" i="95"/>
  <c r="T9" i="95"/>
  <c r="R9" i="95"/>
  <c r="P9" i="95"/>
  <c r="N9" i="95"/>
  <c r="L9" i="95"/>
  <c r="J9" i="95"/>
  <c r="H9" i="95"/>
  <c r="D9" i="95"/>
  <c r="B9" i="95"/>
  <c r="AR8" i="95"/>
  <c r="AR80" i="95" s="1"/>
  <c r="AP8" i="95"/>
  <c r="AN8" i="95"/>
  <c r="AN80" i="95" s="1"/>
  <c r="AL8" i="95"/>
  <c r="AL80" i="95" s="1"/>
  <c r="AJ8" i="95"/>
  <c r="AH8" i="95"/>
  <c r="AF8" i="95"/>
  <c r="AF80" i="95" s="1"/>
  <c r="AD8" i="95"/>
  <c r="AD80" i="95" s="1"/>
  <c r="AB8" i="95"/>
  <c r="AB80" i="95" s="1"/>
  <c r="Z8" i="95"/>
  <c r="X8" i="95"/>
  <c r="X80" i="95" s="1"/>
  <c r="V8" i="95"/>
  <c r="V80" i="95" s="1"/>
  <c r="T8" i="95"/>
  <c r="T80" i="95" s="1"/>
  <c r="R8" i="95"/>
  <c r="P8" i="95"/>
  <c r="P80" i="95" s="1"/>
  <c r="N8" i="95"/>
  <c r="N80" i="95" s="1"/>
  <c r="L8" i="95"/>
  <c r="L80" i="95" s="1"/>
  <c r="J8" i="95"/>
  <c r="J80" i="95" s="1"/>
  <c r="H8" i="95"/>
  <c r="F8" i="95"/>
  <c r="D8" i="95"/>
  <c r="D80" i="95" s="1"/>
  <c r="B8" i="95"/>
  <c r="G2" i="95"/>
  <c r="I3" i="95" s="1"/>
  <c r="AJ80" i="95" l="1"/>
  <c r="F80" i="95"/>
  <c r="H80" i="95"/>
  <c r="O89" i="95"/>
  <c r="C89" i="95"/>
  <c r="AZ16" i="14" l="1"/>
  <c r="B16" i="14" l="1"/>
  <c r="B5" i="14"/>
  <c r="AX16" i="14" l="1"/>
  <c r="AZ5" i="14"/>
  <c r="AX5" i="14"/>
  <c r="AV16" i="14"/>
  <c r="AV5" i="14"/>
  <c r="P5" i="14" l="1"/>
  <c r="P16" i="14"/>
  <c r="AD16" i="14"/>
  <c r="AD5" i="14"/>
  <c r="AT16" i="14"/>
  <c r="AT5" i="14"/>
  <c r="Z16" i="14"/>
  <c r="Z5" i="14"/>
  <c r="N5" i="14"/>
  <c r="N16" i="14"/>
  <c r="K40" i="6" l="1"/>
  <c r="K28" i="6"/>
  <c r="K29" i="6"/>
  <c r="K30" i="6"/>
  <c r="K31" i="6"/>
  <c r="K32" i="6"/>
  <c r="K33" i="6"/>
  <c r="K34" i="6"/>
  <c r="K35" i="6"/>
  <c r="K36" i="6"/>
  <c r="K37" i="6"/>
  <c r="K38" i="6"/>
  <c r="K39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7" i="6"/>
  <c r="K8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K79" i="6"/>
  <c r="K78" i="6"/>
  <c r="K77" i="6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6" i="6"/>
</calcChain>
</file>

<file path=xl/sharedStrings.xml><?xml version="1.0" encoding="utf-8"?>
<sst xmlns="http://schemas.openxmlformats.org/spreadsheetml/2006/main" count="1666" uniqueCount="161">
  <si>
    <t>سلفات ماغنسيوم</t>
  </si>
  <si>
    <t>نترات كالسيوم</t>
  </si>
  <si>
    <t>يوريا</t>
  </si>
  <si>
    <t>نترات نشادر</t>
  </si>
  <si>
    <t>سلفات نشادر</t>
  </si>
  <si>
    <t>سلفات بوتاسيوم محبب</t>
  </si>
  <si>
    <t>حمض فوسفوريك</t>
  </si>
  <si>
    <t>العمر</t>
  </si>
  <si>
    <t>التاريخ</t>
  </si>
  <si>
    <t>الصنف</t>
  </si>
  <si>
    <t>تاريخ الزراعة</t>
  </si>
  <si>
    <t>المساحة</t>
  </si>
  <si>
    <t>البيفوت</t>
  </si>
  <si>
    <t>المعدل / ف</t>
  </si>
  <si>
    <t>معاملة تقاوى</t>
  </si>
  <si>
    <t>بعد الريدج</t>
  </si>
  <si>
    <t>اسم السائق</t>
  </si>
  <si>
    <t>المبيد/المغذي</t>
  </si>
  <si>
    <t>خطط الرش Hermes 2020/2021</t>
  </si>
  <si>
    <t>PHI (days)</t>
  </si>
  <si>
    <t>اسباب الاستخدام ( مغذي /حشري / فطري /.....)</t>
  </si>
  <si>
    <t>المعدل(كجم-لتر)/ف</t>
  </si>
  <si>
    <t>معدل الاضافة (كجم-لتر) /100لتر</t>
  </si>
  <si>
    <t>قبل الريدج</t>
  </si>
  <si>
    <t xml:space="preserve">الة الرش </t>
  </si>
  <si>
    <t>توقيع المشرف</t>
  </si>
  <si>
    <t>الكمية(كجم-لتر)</t>
  </si>
  <si>
    <t>المبيد / المغذي</t>
  </si>
  <si>
    <t>الحدي الحرج لبدء الاستخدام</t>
  </si>
  <si>
    <t>ملاحظات</t>
  </si>
  <si>
    <t xml:space="preserve">الكمية بالكيلو </t>
  </si>
  <si>
    <t>قمح</t>
  </si>
  <si>
    <t>A2</t>
  </si>
  <si>
    <t>NPK</t>
  </si>
  <si>
    <t>S</t>
  </si>
  <si>
    <t>Date planting</t>
  </si>
  <si>
    <t>PIVOT</t>
  </si>
  <si>
    <t>D6</t>
  </si>
  <si>
    <t>D7</t>
  </si>
  <si>
    <t>E8</t>
  </si>
  <si>
    <t>E9</t>
  </si>
  <si>
    <t>C9</t>
  </si>
  <si>
    <t>B9</t>
  </si>
  <si>
    <t>C6</t>
  </si>
  <si>
    <t>C2</t>
  </si>
  <si>
    <t>C1</t>
  </si>
  <si>
    <t>D1</t>
  </si>
  <si>
    <t>D2</t>
  </si>
  <si>
    <t>C3</t>
  </si>
  <si>
    <t>A3</t>
  </si>
  <si>
    <t>B3</t>
  </si>
  <si>
    <t>A4</t>
  </si>
  <si>
    <t>B5</t>
  </si>
  <si>
    <t>A5</t>
  </si>
  <si>
    <t>B6</t>
  </si>
  <si>
    <t>A7</t>
  </si>
  <si>
    <t>A8</t>
  </si>
  <si>
    <t>B7</t>
  </si>
  <si>
    <t>A9</t>
  </si>
  <si>
    <t>F8</t>
  </si>
  <si>
    <t>F7</t>
  </si>
  <si>
    <t>F6</t>
  </si>
  <si>
    <t>F5</t>
  </si>
  <si>
    <t>G6</t>
  </si>
  <si>
    <t>F3</t>
  </si>
  <si>
    <t>G3</t>
  </si>
  <si>
    <t>G1</t>
  </si>
  <si>
    <t>E1</t>
  </si>
  <si>
    <t>E3</t>
  </si>
  <si>
    <t>D3</t>
  </si>
  <si>
    <t>C4</t>
  </si>
  <si>
    <t>F1</t>
  </si>
  <si>
    <t>E4</t>
  </si>
  <si>
    <t>D4</t>
  </si>
  <si>
    <t>E5</t>
  </si>
  <si>
    <t>B2</t>
  </si>
  <si>
    <t>D8</t>
  </si>
  <si>
    <t>I3</t>
  </si>
  <si>
    <t>I2</t>
  </si>
  <si>
    <t>I1</t>
  </si>
  <si>
    <t>H2</t>
  </si>
  <si>
    <t>H1</t>
  </si>
  <si>
    <t>بطىء</t>
  </si>
  <si>
    <t>سريع</t>
  </si>
  <si>
    <t>توقف</t>
  </si>
  <si>
    <t>عطل</t>
  </si>
  <si>
    <t>رش برومينال</t>
  </si>
  <si>
    <t>تصويم</t>
  </si>
  <si>
    <t>رش اجريفوس</t>
  </si>
  <si>
    <t xml:space="preserve">برومينال </t>
  </si>
  <si>
    <t>reports</t>
  </si>
  <si>
    <t>اجريفوس</t>
  </si>
  <si>
    <t>هيوميك اسيد</t>
  </si>
  <si>
    <t>كوبوكس</t>
  </si>
  <si>
    <t>تراكسوس</t>
  </si>
  <si>
    <t>زنك</t>
  </si>
  <si>
    <t>نحاس</t>
  </si>
  <si>
    <t>عناصر صغري</t>
  </si>
  <si>
    <t>لور 7</t>
  </si>
  <si>
    <t>الاجمالي</t>
  </si>
  <si>
    <t>N</t>
  </si>
  <si>
    <t>اجمالي الوحدات</t>
  </si>
  <si>
    <t xml:space="preserve">داب </t>
  </si>
  <si>
    <t>الخطه</t>
  </si>
  <si>
    <t>المتبقي من الخطه</t>
  </si>
  <si>
    <t>Putasiom sulphate granular</t>
  </si>
  <si>
    <t>Ammonium Nitrate</t>
  </si>
  <si>
    <t>Urea</t>
  </si>
  <si>
    <t>Magnesium sulphate</t>
  </si>
  <si>
    <t>Calcium nitrate</t>
  </si>
  <si>
    <t>Agriphos</t>
  </si>
  <si>
    <t>Micronutrients</t>
  </si>
  <si>
    <t>Phosphoric asid</t>
  </si>
  <si>
    <t>Helpstar Wg (Humic acid)</t>
  </si>
  <si>
    <t>Ammonium sulphate</t>
  </si>
  <si>
    <t>Solocros</t>
  </si>
  <si>
    <t>traxos</t>
  </si>
  <si>
    <t>Amestar top</t>
  </si>
  <si>
    <t>امستار توب</t>
  </si>
  <si>
    <t>ZN</t>
  </si>
  <si>
    <t>CU</t>
  </si>
  <si>
    <t>Lower 7</t>
  </si>
  <si>
    <t>احماض امينيه</t>
  </si>
  <si>
    <t xml:space="preserve">سوبر فوسفات احادي </t>
  </si>
  <si>
    <t xml:space="preserve">حمض فوسفوريك  </t>
  </si>
  <si>
    <t xml:space="preserve">سلفات بوتاسيوم ذواب </t>
  </si>
  <si>
    <t>P</t>
  </si>
  <si>
    <t>K</t>
  </si>
  <si>
    <t xml:space="preserve"> </t>
  </si>
  <si>
    <t>ماب</t>
  </si>
  <si>
    <t>اجمالي الوحدات / خطه</t>
  </si>
  <si>
    <t>رش</t>
  </si>
  <si>
    <t>رش تراكسوس</t>
  </si>
  <si>
    <t>صيانه</t>
  </si>
  <si>
    <t>سماد سابق</t>
  </si>
  <si>
    <t>80 اول ري</t>
  </si>
  <si>
    <t>متوقف</t>
  </si>
  <si>
    <t>تحويل مياه</t>
  </si>
  <si>
    <t>رش\</t>
  </si>
  <si>
    <t>متوقف بدارة</t>
  </si>
  <si>
    <t>تحويل 2G</t>
  </si>
  <si>
    <t>العمر الان</t>
  </si>
  <si>
    <t>التاريخ الان</t>
  </si>
  <si>
    <t>E7</t>
  </si>
  <si>
    <t>سوبر فوسفات ثلاثي</t>
  </si>
  <si>
    <t xml:space="preserve">T.S.P </t>
  </si>
  <si>
    <t xml:space="preserve">kocid 2000 </t>
  </si>
  <si>
    <t>كوسايد 2000</t>
  </si>
  <si>
    <t>Foldex 28%</t>
  </si>
  <si>
    <t xml:space="preserve">فولدكس </t>
  </si>
  <si>
    <t>سلفات بوتاسيوم ذواب سولوكروس</t>
  </si>
  <si>
    <t xml:space="preserve">حمض فوسفوريك </t>
  </si>
  <si>
    <t>n</t>
  </si>
  <si>
    <t>تاريخ</t>
  </si>
  <si>
    <t>Item</t>
  </si>
  <si>
    <t>Item 1</t>
  </si>
  <si>
    <t>Item 2</t>
  </si>
  <si>
    <t>Item 3</t>
  </si>
  <si>
    <t>Item 4</t>
  </si>
  <si>
    <t>Data</t>
  </si>
  <si>
    <t>Add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</si>
</sst>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b/>
      <sz val="7"/>
      <name val="Tahoma"/>
      <family val="2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b/>
      <sz val="9"/>
      <name val="Tahoma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 Black"/>
      <family val="2"/>
    </font>
    <font>
      <b/>
      <sz val="12"/>
      <color rgb="FFFF0000"/>
      <name val="Arial Black"/>
      <family val="2"/>
    </font>
    <font>
      <b/>
      <sz val="8"/>
      <color rgb="FF002060"/>
      <name val="Arial Black"/>
      <family val="2"/>
    </font>
    <font>
      <b/>
      <sz val="9"/>
      <color rgb="FFFFFF00"/>
      <name val="Arial Black"/>
      <family val="2"/>
    </font>
    <font>
      <sz val="9"/>
      <name val="Arial Black"/>
      <family val="2"/>
    </font>
    <font>
      <b/>
      <sz val="9"/>
      <color rgb="FFFF0000"/>
      <name val="Arial Black"/>
      <family val="2"/>
    </font>
    <font>
      <sz val="9"/>
      <color rgb="FF0070C0"/>
      <name val="Arial Black"/>
      <family val="2"/>
    </font>
    <font>
      <b/>
      <sz val="9"/>
      <name val="Arial Black"/>
      <family val="2"/>
    </font>
    <font>
      <b/>
      <sz val="10"/>
      <name val="Arial Black"/>
      <family val="2"/>
    </font>
    <font>
      <sz val="24"/>
      <color rgb="FFC00000"/>
      <name val="Goudy Stout"/>
      <family val="1"/>
    </font>
    <font>
      <b/>
      <sz val="8"/>
      <color theme="0"/>
      <name val="Tahoma"/>
      <family val="2"/>
    </font>
    <font>
      <b/>
      <sz val="6"/>
      <name val="Tahoma"/>
      <family val="2"/>
    </font>
    <font>
      <sz val="9"/>
      <name val="Tahoma"/>
      <family val="2"/>
    </font>
    <font>
      <u/>
      <sz val="11"/>
      <color theme="10"/>
      <name val="Calibri"/>
      <family val="2"/>
      <scheme val="minor"/>
    </font>
    <font>
      <b/>
      <u/>
      <sz val="12"/>
      <color rgb="FFFF0000"/>
      <name val="Arial Black"/>
      <family val="2"/>
    </font>
    <font>
      <sz val="9"/>
      <color rgb="FFFF0000"/>
      <name val="Arial Black"/>
      <family val="2"/>
    </font>
    <font>
      <b/>
      <sz val="8"/>
      <color rgb="FFFF0000"/>
      <name val="Tahoma"/>
      <family val="2"/>
    </font>
    <font>
      <b/>
      <sz val="7"/>
      <color rgb="FFFF0000"/>
      <name val="Tahoma"/>
      <family val="2"/>
    </font>
    <font>
      <b/>
      <sz val="8"/>
      <color theme="4"/>
      <name val="Tahoma"/>
      <family val="2"/>
    </font>
    <font>
      <b/>
      <sz val="7"/>
      <color rgb="FF00B0F0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theme="6" tint="-0.499984740745262"/>
      </left>
      <right style="double">
        <color theme="6" tint="-0.499984740745262"/>
      </right>
      <top/>
      <bottom style="double">
        <color theme="6" tint="-0.499984740745262"/>
      </bottom>
      <diagonal/>
    </border>
    <border>
      <left style="double">
        <color theme="6" tint="-0.499984740745262"/>
      </left>
      <right style="double">
        <color theme="6" tint="-0.499984740745262"/>
      </right>
      <top style="double">
        <color theme="6" tint="-0.499984740745262"/>
      </top>
      <bottom style="double">
        <color theme="6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theme="6" tint="-0.499984740745262"/>
      </left>
      <right style="double">
        <color theme="6" tint="-0.499984740745262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9" fontId="10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10">
    <xf numFmtId="0" fontId="0" fillId="0" borderId="0" xfId="0"/>
    <xf numFmtId="1" fontId="2" fillId="0" borderId="8" xfId="1" applyNumberFormat="1" applyFont="1" applyFill="1" applyBorder="1" applyAlignment="1">
      <alignment horizontal="center" vertical="center"/>
    </xf>
    <xf numFmtId="14" fontId="2" fillId="0" borderId="5" xfId="1" applyNumberFormat="1" applyFont="1" applyFill="1" applyBorder="1" applyAlignment="1">
      <alignment horizontal="right" vertical="center"/>
    </xf>
    <xf numFmtId="0" fontId="5" fillId="0" borderId="0" xfId="0" applyFont="1"/>
    <xf numFmtId="0" fontId="5" fillId="3" borderId="0" xfId="0" applyFont="1" applyFill="1"/>
    <xf numFmtId="0" fontId="8" fillId="0" borderId="0" xfId="0" applyFont="1" applyAlignment="1">
      <alignment horizontal="center" vertical="center"/>
    </xf>
    <xf numFmtId="0" fontId="9" fillId="7" borderId="5" xfId="2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4" fontId="5" fillId="0" borderId="9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center" vertical="center"/>
    </xf>
    <xf numFmtId="0" fontId="5" fillId="0" borderId="13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14" fontId="5" fillId="0" borderId="5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/>
    </xf>
    <xf numFmtId="14" fontId="5" fillId="3" borderId="5" xfId="0" applyNumberFormat="1" applyFont="1" applyFill="1" applyBorder="1" applyAlignment="1">
      <alignment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8" borderId="28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11" fillId="7" borderId="29" xfId="0" applyFont="1" applyFill="1" applyBorder="1" applyAlignment="1">
      <alignment horizontal="center" vertical="center" wrapText="1"/>
    </xf>
    <xf numFmtId="14" fontId="13" fillId="7" borderId="29" xfId="0" applyNumberFormat="1" applyFont="1" applyFill="1" applyBorder="1" applyAlignment="1">
      <alignment horizontal="center" vertical="center"/>
    </xf>
    <xf numFmtId="0" fontId="11" fillId="8" borderId="29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4" fillId="9" borderId="29" xfId="0" applyFont="1" applyFill="1" applyBorder="1" applyAlignment="1">
      <alignment horizontal="center" vertical="center"/>
    </xf>
    <xf numFmtId="0" fontId="15" fillId="9" borderId="29" xfId="0" applyFont="1" applyFill="1" applyBorder="1" applyAlignment="1">
      <alignment horizontal="center" vertical="center"/>
    </xf>
    <xf numFmtId="14" fontId="16" fillId="8" borderId="29" xfId="0" applyNumberFormat="1" applyFont="1" applyFill="1" applyBorder="1" applyAlignment="1">
      <alignment horizontal="center" vertical="center"/>
    </xf>
    <xf numFmtId="9" fontId="15" fillId="0" borderId="29" xfId="0" applyNumberFormat="1" applyFont="1" applyBorder="1" applyAlignment="1">
      <alignment horizontal="center" vertical="center"/>
    </xf>
    <xf numFmtId="9" fontId="14" fillId="9" borderId="29" xfId="0" applyNumberFormat="1" applyFont="1" applyFill="1" applyBorder="1" applyAlignment="1">
      <alignment horizontal="center" vertical="center"/>
    </xf>
    <xf numFmtId="0" fontId="17" fillId="9" borderId="29" xfId="0" applyFont="1" applyFill="1" applyBorder="1" applyAlignment="1">
      <alignment horizontal="center" vertical="center"/>
    </xf>
    <xf numFmtId="9" fontId="18" fillId="0" borderId="29" xfId="0" applyNumberFormat="1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9" fontId="16" fillId="0" borderId="29" xfId="0" applyNumberFormat="1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0" fillId="0" borderId="0" xfId="0" applyFill="1"/>
    <xf numFmtId="0" fontId="4" fillId="4" borderId="7" xfId="1" applyFont="1" applyFill="1" applyBorder="1" applyAlignment="1">
      <alignment horizontal="center" vertical="center" wrapText="1"/>
    </xf>
    <xf numFmtId="0" fontId="3" fillId="10" borderId="7" xfId="1" applyFont="1" applyFill="1" applyBorder="1" applyAlignment="1">
      <alignment horizontal="center" vertical="center"/>
    </xf>
    <xf numFmtId="2" fontId="3" fillId="0" borderId="7" xfId="1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14" fontId="2" fillId="0" borderId="9" xfId="1" applyNumberFormat="1" applyFont="1" applyFill="1" applyBorder="1" applyAlignment="1">
      <alignment horizontal="right" vertical="center"/>
    </xf>
    <xf numFmtId="1" fontId="2" fillId="0" borderId="39" xfId="1" applyNumberFormat="1" applyFont="1" applyFill="1" applyBorder="1" applyAlignment="1">
      <alignment horizontal="center" vertical="center"/>
    </xf>
    <xf numFmtId="0" fontId="3" fillId="10" borderId="38" xfId="1" applyFont="1" applyFill="1" applyBorder="1" applyAlignment="1">
      <alignment horizontal="center" vertical="center"/>
    </xf>
    <xf numFmtId="2" fontId="2" fillId="4" borderId="40" xfId="1" applyNumberFormat="1" applyFont="1" applyFill="1" applyBorder="1" applyAlignment="1">
      <alignment horizontal="center" vertical="center"/>
    </xf>
    <xf numFmtId="1" fontId="3" fillId="0" borderId="6" xfId="1" applyNumberFormat="1" applyFont="1" applyFill="1" applyBorder="1" applyAlignment="1">
      <alignment horizontal="center" vertical="center"/>
    </xf>
    <xf numFmtId="1" fontId="2" fillId="2" borderId="42" xfId="1" applyNumberFormat="1" applyFont="1" applyFill="1" applyBorder="1" applyAlignment="1">
      <alignment horizontal="center" vertical="center"/>
    </xf>
    <xf numFmtId="1" fontId="2" fillId="2" borderId="41" xfId="1" applyNumberFormat="1" applyFont="1" applyFill="1" applyBorder="1" applyAlignment="1">
      <alignment horizontal="center" vertical="center"/>
    </xf>
    <xf numFmtId="1" fontId="3" fillId="10" borderId="6" xfId="1" applyNumberFormat="1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23" fillId="16" borderId="46" xfId="1" applyFont="1" applyFill="1" applyBorder="1" applyAlignment="1">
      <alignment horizontal="center" vertical="center" shrinkToFit="1"/>
    </xf>
    <xf numFmtId="0" fontId="23" fillId="16" borderId="47" xfId="1" applyFont="1" applyFill="1" applyBorder="1" applyAlignment="1">
      <alignment horizontal="center" vertical="center" wrapText="1"/>
    </xf>
    <xf numFmtId="0" fontId="2" fillId="13" borderId="34" xfId="1" applyFont="1" applyFill="1" applyBorder="1" applyAlignment="1">
      <alignment horizontal="center" vertical="center" wrapText="1"/>
    </xf>
    <xf numFmtId="1" fontId="2" fillId="4" borderId="40" xfId="1" applyNumberFormat="1" applyFont="1" applyFill="1" applyBorder="1" applyAlignment="1">
      <alignment horizontal="center" vertical="center"/>
    </xf>
    <xf numFmtId="0" fontId="7" fillId="4" borderId="48" xfId="1" applyFont="1" applyFill="1" applyBorder="1" applyAlignment="1">
      <alignment horizontal="center" vertical="center" wrapText="1"/>
    </xf>
    <xf numFmtId="0" fontId="7" fillId="4" borderId="49" xfId="1" applyFont="1" applyFill="1" applyBorder="1" applyAlignment="1">
      <alignment horizontal="center" vertical="center" wrapText="1"/>
    </xf>
    <xf numFmtId="0" fontId="2" fillId="4" borderId="34" xfId="1" applyFont="1" applyFill="1" applyBorder="1" applyAlignment="1">
      <alignment horizontal="center" vertical="center" wrapText="1"/>
    </xf>
    <xf numFmtId="0" fontId="7" fillId="4" borderId="49" xfId="1" applyFont="1" applyFill="1" applyBorder="1" applyAlignment="1">
      <alignment horizontal="center" vertical="center" shrinkToFit="1"/>
    </xf>
    <xf numFmtId="0" fontId="4" fillId="4" borderId="34" xfId="1" applyFont="1" applyFill="1" applyBorder="1" applyAlignment="1">
      <alignment horizontal="center" vertical="center" wrapText="1"/>
    </xf>
    <xf numFmtId="0" fontId="2" fillId="12" borderId="34" xfId="1" applyFont="1" applyFill="1" applyBorder="1" applyAlignment="1">
      <alignment horizontal="center" vertical="center" wrapText="1"/>
    </xf>
    <xf numFmtId="0" fontId="7" fillId="4" borderId="48" xfId="1" applyFont="1" applyFill="1" applyBorder="1" applyAlignment="1">
      <alignment horizontal="center" vertical="center" shrinkToFit="1"/>
    </xf>
    <xf numFmtId="0" fontId="25" fillId="8" borderId="29" xfId="4" applyFont="1" applyFill="1" applyBorder="1" applyAlignment="1">
      <alignment horizontal="center" vertical="center"/>
    </xf>
    <xf numFmtId="9" fontId="15" fillId="0" borderId="29" xfId="3" applyFont="1" applyBorder="1" applyAlignment="1">
      <alignment horizontal="center" vertical="center"/>
    </xf>
    <xf numFmtId="9" fontId="15" fillId="3" borderId="29" xfId="0" applyNumberFormat="1" applyFont="1" applyFill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9" fontId="26" fillId="0" borderId="29" xfId="0" applyNumberFormat="1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2" fillId="7" borderId="5" xfId="2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2" fillId="7" borderId="5" xfId="2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2" fillId="7" borderId="8" xfId="2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/>
    </xf>
    <xf numFmtId="0" fontId="4" fillId="17" borderId="11" xfId="1" applyFont="1" applyFill="1" applyBorder="1" applyAlignment="1">
      <alignment horizontal="center" vertical="center" wrapText="1"/>
    </xf>
    <xf numFmtId="0" fontId="4" fillId="17" borderId="10" xfId="1" applyFont="1" applyFill="1" applyBorder="1" applyAlignment="1">
      <alignment horizontal="center" vertical="center" wrapText="1"/>
    </xf>
    <xf numFmtId="0" fontId="2" fillId="17" borderId="11" xfId="1" applyFont="1" applyFill="1" applyBorder="1" applyAlignment="1">
      <alignment horizontal="center" vertical="center" wrapText="1"/>
    </xf>
    <xf numFmtId="0" fontId="2" fillId="17" borderId="10" xfId="1" applyFont="1" applyFill="1" applyBorder="1" applyAlignment="1">
      <alignment horizontal="center" vertical="center" wrapText="1"/>
    </xf>
    <xf numFmtId="0" fontId="2" fillId="13" borderId="11" xfId="1" applyFont="1" applyFill="1" applyBorder="1" applyAlignment="1">
      <alignment horizontal="center" vertical="center" wrapText="1"/>
    </xf>
    <xf numFmtId="0" fontId="2" fillId="13" borderId="10" xfId="1" applyFont="1" applyFill="1" applyBorder="1" applyAlignment="1">
      <alignment horizontal="center" vertical="center" wrapText="1"/>
    </xf>
    <xf numFmtId="0" fontId="2" fillId="4" borderId="35" xfId="1" applyFont="1" applyFill="1" applyBorder="1" applyAlignment="1">
      <alignment horizontal="center" vertical="center" wrapText="1"/>
    </xf>
    <xf numFmtId="0" fontId="2" fillId="4" borderId="43" xfId="1" applyFont="1" applyFill="1" applyBorder="1" applyAlignment="1">
      <alignment horizontal="center" vertical="center" wrapText="1"/>
    </xf>
    <xf numFmtId="0" fontId="2" fillId="7" borderId="8" xfId="2" applyFont="1" applyFill="1" applyBorder="1" applyAlignment="1">
      <alignment horizontal="center" vertical="center" wrapText="1"/>
    </xf>
    <xf numFmtId="0" fontId="2" fillId="7" borderId="33" xfId="2" applyFont="1" applyFill="1" applyBorder="1" applyAlignment="1">
      <alignment horizontal="center" vertical="center" wrapText="1"/>
    </xf>
    <xf numFmtId="14" fontId="2" fillId="7" borderId="39" xfId="2" applyNumberFormat="1" applyFont="1" applyFill="1" applyBorder="1" applyAlignment="1">
      <alignment horizontal="center" vertical="center" wrapText="1"/>
    </xf>
    <xf numFmtId="14" fontId="2" fillId="7" borderId="52" xfId="2" applyNumberFormat="1" applyFont="1" applyFill="1" applyBorder="1" applyAlignment="1">
      <alignment horizontal="center" vertical="center" wrapText="1"/>
    </xf>
    <xf numFmtId="0" fontId="2" fillId="7" borderId="5" xfId="2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/>
    </xf>
    <xf numFmtId="14" fontId="5" fillId="2" borderId="33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14" fontId="2" fillId="7" borderId="53" xfId="2" applyNumberFormat="1" applyFont="1" applyFill="1" applyBorder="1" applyAlignment="1">
      <alignment horizontal="center" vertical="center" wrapText="1"/>
    </xf>
    <xf numFmtId="14" fontId="2" fillId="7" borderId="54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2" fillId="4" borderId="36" xfId="1" applyFont="1" applyFill="1" applyBorder="1" applyAlignment="1">
      <alignment horizontal="center" vertical="center" wrapText="1"/>
    </xf>
    <xf numFmtId="0" fontId="4" fillId="4" borderId="35" xfId="1" applyFont="1" applyFill="1" applyBorder="1" applyAlignment="1">
      <alignment horizontal="center" vertical="center" wrapText="1"/>
    </xf>
    <xf numFmtId="0" fontId="4" fillId="4" borderId="36" xfId="1" applyFont="1" applyFill="1" applyBorder="1" applyAlignment="1">
      <alignment horizontal="center" vertical="center" wrapText="1"/>
    </xf>
    <xf numFmtId="0" fontId="2" fillId="12" borderId="11" xfId="1" applyFont="1" applyFill="1" applyBorder="1" applyAlignment="1">
      <alignment horizontal="center" vertical="center" wrapText="1"/>
    </xf>
    <xf numFmtId="0" fontId="2" fillId="12" borderId="10" xfId="1" applyFont="1" applyFill="1" applyBorder="1" applyAlignment="1">
      <alignment horizontal="center" vertical="center" wrapText="1"/>
    </xf>
    <xf numFmtId="0" fontId="4" fillId="13" borderId="11" xfId="1" applyFont="1" applyFill="1" applyBorder="1" applyAlignment="1">
      <alignment horizontal="center" vertical="center" wrapText="1"/>
    </xf>
    <xf numFmtId="0" fontId="4" fillId="13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2" fillId="4" borderId="11" xfId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26" xfId="1" applyFont="1" applyFill="1" applyBorder="1" applyAlignment="1">
      <alignment horizontal="center" vertical="center"/>
    </xf>
    <xf numFmtId="0" fontId="2" fillId="4" borderId="37" xfId="1" applyFont="1" applyFill="1" applyBorder="1" applyAlignment="1">
      <alignment horizontal="center" vertical="center"/>
    </xf>
    <xf numFmtId="0" fontId="2" fillId="4" borderId="27" xfId="1" applyFont="1" applyFill="1" applyBorder="1" applyAlignment="1">
      <alignment horizontal="center" vertical="center"/>
    </xf>
    <xf numFmtId="0" fontId="4" fillId="17" borderId="35" xfId="1" applyFont="1" applyFill="1" applyBorder="1" applyAlignment="1">
      <alignment horizontal="center" vertical="center" wrapText="1"/>
    </xf>
    <xf numFmtId="0" fontId="4" fillId="17" borderId="36" xfId="1" applyFont="1" applyFill="1" applyBorder="1" applyAlignment="1">
      <alignment horizontal="center" vertical="center" wrapText="1"/>
    </xf>
    <xf numFmtId="0" fontId="2" fillId="17" borderId="35" xfId="1" applyFont="1" applyFill="1" applyBorder="1" applyAlignment="1">
      <alignment horizontal="center" vertical="center" wrapText="1"/>
    </xf>
    <xf numFmtId="0" fontId="2" fillId="17" borderId="36" xfId="1" applyFont="1" applyFill="1" applyBorder="1" applyAlignment="1">
      <alignment horizontal="center" vertical="center" wrapText="1"/>
    </xf>
    <xf numFmtId="0" fontId="2" fillId="4" borderId="35" xfId="1" applyFont="1" applyFill="1" applyBorder="1" applyAlignment="1">
      <alignment horizontal="center" vertical="center" shrinkToFit="1"/>
    </xf>
    <xf numFmtId="0" fontId="2" fillId="4" borderId="36" xfId="1" applyFont="1" applyFill="1" applyBorder="1" applyAlignment="1">
      <alignment horizontal="center" vertical="center" shrinkToFit="1"/>
    </xf>
    <xf numFmtId="0" fontId="2" fillId="4" borderId="30" xfId="1" applyFont="1" applyFill="1" applyBorder="1" applyAlignment="1">
      <alignment horizontal="center" vertical="center"/>
    </xf>
    <xf numFmtId="0" fontId="2" fillId="4" borderId="25" xfId="1" applyFont="1" applyFill="1" applyBorder="1" applyAlignment="1">
      <alignment horizontal="center" vertical="center"/>
    </xf>
    <xf numFmtId="0" fontId="2" fillId="4" borderId="45" xfId="1" applyFont="1" applyFill="1" applyBorder="1" applyAlignment="1">
      <alignment horizontal="center" vertical="center"/>
    </xf>
    <xf numFmtId="0" fontId="2" fillId="4" borderId="44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vertical="center"/>
    </xf>
    <xf numFmtId="0" fontId="4" fillId="4" borderId="50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2" fillId="4" borderId="4" xfId="1" applyFont="1" applyFill="1" applyBorder="1" applyAlignment="1">
      <alignment horizontal="center" vertical="center"/>
    </xf>
    <xf numFmtId="0" fontId="22" fillId="4" borderId="3" xfId="1" applyFont="1" applyFill="1" applyBorder="1" applyAlignment="1">
      <alignment horizontal="center" vertical="center"/>
    </xf>
    <xf numFmtId="1" fontId="2" fillId="2" borderId="4" xfId="1" applyNumberFormat="1" applyFont="1" applyFill="1" applyBorder="1" applyAlignment="1">
      <alignment horizontal="center" vertical="center"/>
    </xf>
    <xf numFmtId="1" fontId="2" fillId="2" borderId="3" xfId="1" applyNumberFormat="1" applyFont="1" applyFill="1" applyBorder="1" applyAlignment="1">
      <alignment horizontal="center" vertical="center"/>
    </xf>
    <xf numFmtId="2" fontId="2" fillId="4" borderId="4" xfId="1" applyNumberFormat="1" applyFont="1" applyFill="1" applyBorder="1" applyAlignment="1">
      <alignment horizontal="center" vertical="center"/>
    </xf>
    <xf numFmtId="2" fontId="2" fillId="4" borderId="3" xfId="1" applyNumberFormat="1" applyFont="1" applyFill="1" applyBorder="1" applyAlignment="1">
      <alignment horizontal="center" vertical="center"/>
    </xf>
    <xf numFmtId="2" fontId="22" fillId="2" borderId="4" xfId="1" applyNumberFormat="1" applyFont="1" applyFill="1" applyBorder="1" applyAlignment="1">
      <alignment horizontal="center" vertical="center"/>
    </xf>
    <xf numFmtId="2" fontId="22" fillId="2" borderId="3" xfId="1" applyNumberFormat="1" applyFont="1" applyFill="1" applyBorder="1" applyAlignment="1">
      <alignment horizontal="center" vertical="center"/>
    </xf>
    <xf numFmtId="0" fontId="21" fillId="11" borderId="4" xfId="1" applyFont="1" applyFill="1" applyBorder="1" applyAlignment="1">
      <alignment horizontal="center" vertical="center"/>
    </xf>
    <xf numFmtId="0" fontId="21" fillId="11" borderId="3" xfId="1" applyFont="1" applyFill="1" applyBorder="1" applyAlignment="1">
      <alignment horizontal="center" vertical="center"/>
    </xf>
    <xf numFmtId="2" fontId="22" fillId="4" borderId="4" xfId="1" applyNumberFormat="1" applyFont="1" applyFill="1" applyBorder="1" applyAlignment="1">
      <alignment horizontal="center" vertical="center"/>
    </xf>
    <xf numFmtId="0" fontId="2" fillId="4" borderId="31" xfId="1" applyFont="1" applyFill="1" applyBorder="1" applyAlignment="1">
      <alignment horizontal="center" vertical="center"/>
    </xf>
    <xf numFmtId="0" fontId="2" fillId="4" borderId="32" xfId="1" applyFont="1" applyFill="1" applyBorder="1" applyAlignment="1">
      <alignment horizontal="center" vertical="center"/>
    </xf>
    <xf numFmtId="0" fontId="2" fillId="13" borderId="34" xfId="1" applyFont="1" applyFill="1" applyBorder="1" applyAlignment="1">
      <alignment horizontal="center" vertical="center" wrapText="1"/>
    </xf>
    <xf numFmtId="0" fontId="7" fillId="4" borderId="35" xfId="1" applyFont="1" applyFill="1" applyBorder="1" applyAlignment="1">
      <alignment horizontal="center" vertical="center" wrapText="1"/>
    </xf>
    <xf numFmtId="0" fontId="7" fillId="4" borderId="36" xfId="1" applyFont="1" applyFill="1" applyBorder="1" applyAlignment="1">
      <alignment horizontal="center" vertical="center" wrapText="1"/>
    </xf>
    <xf numFmtId="2" fontId="7" fillId="4" borderId="35" xfId="1" applyNumberFormat="1" applyFont="1" applyFill="1" applyBorder="1" applyAlignment="1">
      <alignment horizontal="center" vertical="center" wrapText="1"/>
    </xf>
    <xf numFmtId="2" fontId="7" fillId="4" borderId="36" xfId="1" applyNumberFormat="1" applyFont="1" applyFill="1" applyBorder="1" applyAlignment="1">
      <alignment horizontal="center" vertical="center" wrapText="1"/>
    </xf>
    <xf numFmtId="0" fontId="7" fillId="4" borderId="35" xfId="1" applyFont="1" applyFill="1" applyBorder="1" applyAlignment="1">
      <alignment horizontal="center" vertical="center" shrinkToFit="1"/>
    </xf>
    <xf numFmtId="0" fontId="7" fillId="4" borderId="36" xfId="1" applyFont="1" applyFill="1" applyBorder="1" applyAlignment="1">
      <alignment horizontal="center" vertical="center" shrinkToFit="1"/>
    </xf>
    <xf numFmtId="0" fontId="7" fillId="4" borderId="11" xfId="1" applyFont="1" applyFill="1" applyBorder="1" applyAlignment="1">
      <alignment horizontal="center" vertical="center" wrapText="1"/>
    </xf>
    <xf numFmtId="0" fontId="7" fillId="4" borderId="10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9" fillId="3" borderId="0" xfId="2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7" fillId="4" borderId="35" xfId="1" applyFont="1" applyFill="1" applyBorder="1" applyAlignment="1">
      <alignment horizontal="center" vertical="center" wrapText="1"/>
    </xf>
    <xf numFmtId="0" fontId="28" fillId="4" borderId="35" xfId="1" applyFont="1" applyFill="1" applyBorder="1" applyAlignment="1">
      <alignment horizontal="center" vertical="center" wrapText="1"/>
    </xf>
    <xf numFmtId="0" fontId="29" fillId="4" borderId="14" xfId="1" applyFont="1" applyFill="1" applyBorder="1" applyAlignment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30" fillId="4" borderId="7" xfId="1" applyFont="1" applyFill="1" applyBorder="1" applyAlignment="1">
      <alignment horizontal="center" vertical="center" wrapText="1"/>
    </xf>
  </cellXfs>
  <cellStyles count="5">
    <cellStyle name="Hyperlink" xfId="4" builtinId="8"/>
    <cellStyle name="Normal" xfId="0" builtinId="0"/>
    <cellStyle name="Normal 3" xfId="2" xr:uid="{00000000-0005-0000-0000-000001000000}"/>
    <cellStyle name="Normal 4" xfId="1" xr:uid="{00000000-0005-0000-0000-000002000000}"/>
    <cellStyle name="Percent" xfId="3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1</xdr:row>
      <xdr:rowOff>38100</xdr:rowOff>
    </xdr:from>
    <xdr:to>
      <xdr:col>15</xdr:col>
      <xdr:colOff>209550</xdr:colOff>
      <xdr:row>2</xdr:row>
      <xdr:rowOff>66675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B2CB0-D1E4-4E08-9AC6-5A1ED2C0E34E}"/>
            </a:ext>
          </a:extLst>
        </xdr:cNvPr>
        <xdr:cNvSpPr/>
      </xdr:nvSpPr>
      <xdr:spPr>
        <a:xfrm>
          <a:off x="9975745860" y="219075"/>
          <a:ext cx="1348740" cy="426720"/>
        </a:xfrm>
        <a:prstGeom prst="round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EG" sz="1800" b="1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ourier New" panose="02070309020205020404" pitchFamily="49" charset="0"/>
              <a:cs typeface="Courier New" panose="02070309020205020404" pitchFamily="49" charset="0"/>
            </a:rPr>
            <a:t>القائمة</a:t>
          </a:r>
          <a:endParaRPr lang="en-GB" sz="1800" b="1">
            <a:solidFill>
              <a:schemeClr val="bg1"/>
            </a:solidFill>
            <a:latin typeface="Courier New" panose="02070309020205020404" pitchFamily="49" charset="0"/>
            <a:cs typeface="Courier New" panose="02070309020205020404" pitchFamily="49" charset="0"/>
          </a:endParaRPr>
        </a:p>
      </xdr:txBody>
    </xdr:sp>
    <xdr:clientData/>
  </xdr:twoCellAnchor>
  <xdr:twoCellAnchor>
    <xdr:from>
      <xdr:col>15</xdr:col>
      <xdr:colOff>284691</xdr:colOff>
      <xdr:row>1</xdr:row>
      <xdr:rowOff>56091</xdr:rowOff>
    </xdr:from>
    <xdr:to>
      <xdr:col>18</xdr:col>
      <xdr:colOff>265641</xdr:colOff>
      <xdr:row>2</xdr:row>
      <xdr:rowOff>84666</xdr:rowOff>
    </xdr:to>
    <xdr:sp macro="" textlink="">
      <xdr:nvSpPr>
        <xdr:cNvPr id="3" name="Rounded Rectangle 1">
          <a:extLst>
            <a:ext uri="{FF2B5EF4-FFF2-40B4-BE49-F238E27FC236}">
              <a16:creationId xmlns:a16="http://schemas.microsoft.com/office/drawing/2014/main" id="{AFAE0DFA-C802-4550-9CFA-F748307676A3}"/>
            </a:ext>
          </a:extLst>
        </xdr:cNvPr>
        <xdr:cNvSpPr/>
      </xdr:nvSpPr>
      <xdr:spPr>
        <a:xfrm>
          <a:off x="9974314359" y="240876"/>
          <a:ext cx="1348740" cy="426720"/>
        </a:xfrm>
        <a:prstGeom prst="round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EG" sz="1800" b="1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ourier New" panose="02070309020205020404" pitchFamily="49" charset="0"/>
              <a:cs typeface="Courier New" panose="02070309020205020404" pitchFamily="49" charset="0"/>
            </a:rPr>
            <a:t>القمح</a:t>
          </a:r>
          <a:endParaRPr lang="en-GB" sz="1800" b="1">
            <a:solidFill>
              <a:schemeClr val="bg1"/>
            </a:solidFill>
            <a:latin typeface="Courier New" panose="02070309020205020404" pitchFamily="49" charset="0"/>
            <a:cs typeface="Courier New" panose="02070309020205020404" pitchFamily="49" charset="0"/>
          </a:endParaRPr>
        </a:p>
      </xdr:txBody>
    </xdr:sp>
    <xdr:clientData/>
  </xdr:twoCellAnchor>
  <xdr:twoCellAnchor>
    <xdr:from>
      <xdr:col>19</xdr:col>
      <xdr:colOff>16086</xdr:colOff>
      <xdr:row>1</xdr:row>
      <xdr:rowOff>56091</xdr:rowOff>
    </xdr:from>
    <xdr:to>
      <xdr:col>22</xdr:col>
      <xdr:colOff>12276</xdr:colOff>
      <xdr:row>2</xdr:row>
      <xdr:rowOff>96096</xdr:rowOff>
    </xdr:to>
    <xdr:sp macro="" textlink="">
      <xdr:nvSpPr>
        <xdr:cNvPr id="4" name="Rounded Rectangle 1">
          <a:extLst>
            <a:ext uri="{FF2B5EF4-FFF2-40B4-BE49-F238E27FC236}">
              <a16:creationId xmlns:a16="http://schemas.microsoft.com/office/drawing/2014/main" id="{0E0457A0-6C59-4EA3-9B4C-6BB036BF2D92}"/>
            </a:ext>
          </a:extLst>
        </xdr:cNvPr>
        <xdr:cNvSpPr/>
      </xdr:nvSpPr>
      <xdr:spPr>
        <a:xfrm>
          <a:off x="9972735114" y="240876"/>
          <a:ext cx="1367790" cy="432435"/>
        </a:xfrm>
        <a:prstGeom prst="round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EG" sz="1800" b="1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ourier New" panose="02070309020205020404" pitchFamily="49" charset="0"/>
              <a:cs typeface="Courier New" panose="02070309020205020404" pitchFamily="49" charset="0"/>
            </a:rPr>
            <a:t>قطعه</a:t>
          </a:r>
          <a:r>
            <a:rPr lang="ar-EG" sz="1800" b="1" cap="none" spc="0" baseline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ourier New" panose="02070309020205020404" pitchFamily="49" charset="0"/>
              <a:cs typeface="Courier New" panose="02070309020205020404" pitchFamily="49" charset="0"/>
            </a:rPr>
            <a:t> 3</a:t>
          </a:r>
          <a:endParaRPr lang="en-GB" sz="1800" b="1">
            <a:solidFill>
              <a:schemeClr val="bg1"/>
            </a:solidFill>
            <a:latin typeface="Courier New" panose="02070309020205020404" pitchFamily="49" charset="0"/>
            <a:cs typeface="Courier New" panose="02070309020205020404" pitchFamily="49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41910</xdr:colOff>
      <xdr:row>3</xdr:row>
      <xdr:rowOff>156210</xdr:rowOff>
    </xdr:from>
    <xdr:to>
      <xdr:col>52</xdr:col>
      <xdr:colOff>346710</xdr:colOff>
      <xdr:row>10</xdr:row>
      <xdr:rowOff>19050</xdr:rowOff>
    </xdr:to>
    <xdr:sp macro="" textlink="">
      <xdr:nvSpPr>
        <xdr:cNvPr id="2" name="Scroll: Horizontal 1">
          <a:extLst>
            <a:ext uri="{FF2B5EF4-FFF2-40B4-BE49-F238E27FC236}">
              <a16:creationId xmlns:a16="http://schemas.microsoft.com/office/drawing/2014/main" id="{E1C5C41F-C81E-4526-A902-1E216817BB51}"/>
            </a:ext>
          </a:extLst>
        </xdr:cNvPr>
        <xdr:cNvSpPr/>
      </xdr:nvSpPr>
      <xdr:spPr>
        <a:xfrm rot="16200000">
          <a:off x="9975928740" y="1402080"/>
          <a:ext cx="1181100" cy="304800"/>
        </a:xfrm>
        <a:prstGeom prst="horizontalScroll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مجموع الوحدات</a:t>
          </a:r>
          <a:endParaRPr lang="en-GB">
            <a:effectLst/>
          </a:endParaRPr>
        </a:p>
        <a:p>
          <a:pPr algn="r" rtl="1"/>
          <a:endParaRPr lang="en-GB" sz="1100"/>
        </a:p>
      </xdr:txBody>
    </xdr:sp>
    <xdr:clientData/>
  </xdr:twoCellAnchor>
  <xdr:twoCellAnchor>
    <xdr:from>
      <xdr:col>0</xdr:col>
      <xdr:colOff>129540</xdr:colOff>
      <xdr:row>2</xdr:row>
      <xdr:rowOff>167640</xdr:rowOff>
    </xdr:from>
    <xdr:to>
      <xdr:col>0</xdr:col>
      <xdr:colOff>594360</xdr:colOff>
      <xdr:row>12</xdr:row>
      <xdr:rowOff>15240</xdr:rowOff>
    </xdr:to>
    <xdr:sp macro="" textlink="">
      <xdr:nvSpPr>
        <xdr:cNvPr id="3" name="Flowchart: Alternate Process 2">
          <a:extLst>
            <a:ext uri="{FF2B5EF4-FFF2-40B4-BE49-F238E27FC236}">
              <a16:creationId xmlns:a16="http://schemas.microsoft.com/office/drawing/2014/main" id="{C8325252-5C4F-4E76-8B7C-1A01D518E492}"/>
            </a:ext>
          </a:extLst>
        </xdr:cNvPr>
        <xdr:cNvSpPr/>
      </xdr:nvSpPr>
      <xdr:spPr>
        <a:xfrm>
          <a:off x="9987381600" y="784860"/>
          <a:ext cx="464820" cy="1729740"/>
        </a:xfrm>
        <a:prstGeom prst="flowChartAlternate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vert="vert" rtlCol="0" anchor="ctr"/>
        <a:lstStyle/>
        <a:p>
          <a:pPr algn="ctr" rtl="1"/>
          <a:r>
            <a:rPr lang="en-GB" sz="2800"/>
            <a:t>D6</a:t>
          </a:r>
        </a:p>
      </xdr:txBody>
    </xdr:sp>
    <xdr:clientData/>
  </xdr:twoCellAnchor>
  <xdr:twoCellAnchor>
    <xdr:from>
      <xdr:col>0</xdr:col>
      <xdr:colOff>121920</xdr:colOff>
      <xdr:row>13</xdr:row>
      <xdr:rowOff>91440</xdr:rowOff>
    </xdr:from>
    <xdr:to>
      <xdr:col>0</xdr:col>
      <xdr:colOff>586740</xdr:colOff>
      <xdr:row>22</xdr:row>
      <xdr:rowOff>175260</xdr:rowOff>
    </xdr:to>
    <xdr:sp macro="" textlink="">
      <xdr:nvSpPr>
        <xdr:cNvPr id="5" name="Flowchart: Alternate Process 4">
          <a:extLst>
            <a:ext uri="{FF2B5EF4-FFF2-40B4-BE49-F238E27FC236}">
              <a16:creationId xmlns:a16="http://schemas.microsoft.com/office/drawing/2014/main" id="{E34450B8-76E1-414C-9591-330AE0811206}"/>
            </a:ext>
          </a:extLst>
        </xdr:cNvPr>
        <xdr:cNvSpPr/>
      </xdr:nvSpPr>
      <xdr:spPr>
        <a:xfrm>
          <a:off x="9987389220" y="2956560"/>
          <a:ext cx="464820" cy="1775460"/>
        </a:xfrm>
        <a:prstGeom prst="flowChartAlternate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vert="vert" rtlCol="0" anchor="ctr"/>
        <a:lstStyle/>
        <a:p>
          <a:pPr algn="ctr" rtl="1"/>
          <a:r>
            <a:rPr lang="en-GB" sz="2800"/>
            <a:t>D7</a:t>
          </a:r>
        </a:p>
      </xdr:txBody>
    </xdr:sp>
    <xdr:clientData/>
  </xdr:twoCellAnchor>
  <xdr:twoCellAnchor>
    <xdr:from>
      <xdr:col>52</xdr:col>
      <xdr:colOff>41910</xdr:colOff>
      <xdr:row>14</xdr:row>
      <xdr:rowOff>156210</xdr:rowOff>
    </xdr:from>
    <xdr:to>
      <xdr:col>52</xdr:col>
      <xdr:colOff>346710</xdr:colOff>
      <xdr:row>21</xdr:row>
      <xdr:rowOff>19050</xdr:rowOff>
    </xdr:to>
    <xdr:sp macro="" textlink="">
      <xdr:nvSpPr>
        <xdr:cNvPr id="7" name="Scroll: Horizontal 6">
          <a:extLst>
            <a:ext uri="{FF2B5EF4-FFF2-40B4-BE49-F238E27FC236}">
              <a16:creationId xmlns:a16="http://schemas.microsoft.com/office/drawing/2014/main" id="{CA4DE93B-D385-4577-825E-B46795CC81E5}"/>
            </a:ext>
          </a:extLst>
        </xdr:cNvPr>
        <xdr:cNvSpPr/>
      </xdr:nvSpPr>
      <xdr:spPr>
        <a:xfrm rot="16200000">
          <a:off x="9975928740" y="1402080"/>
          <a:ext cx="1181100" cy="304800"/>
        </a:xfrm>
        <a:prstGeom prst="horizontalScroll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مجموع الوحدات</a:t>
          </a:r>
          <a:endParaRPr lang="en-GB">
            <a:effectLst/>
          </a:endParaRPr>
        </a:p>
        <a:p>
          <a:pPr algn="r" rtl="1"/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708660</xdr:colOff>
      <xdr:row>2</xdr:row>
      <xdr:rowOff>281940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569820" y="0"/>
          <a:ext cx="10081260" cy="11353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(2)"/>
    </sheetNames>
    <sheetDataSet>
      <sheetData sheetId="0">
        <row r="3">
          <cell r="I3">
            <v>44494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AU171"/>
  <sheetViews>
    <sheetView workbookViewId="0"/>
  </sheetViews>
  <sheetFormatPr defaultRowHeight="14.4" x14ac:dyDescent="0.3"/>
  <cols>
    <col min="1" max="1" width="10.6640625" customWidth="1"/>
    <col min="2" max="38" width="9.6640625" customWidth="1"/>
  </cols>
  <sheetData>
    <row r="1" spans="1:47" ht="19.2" thickBot="1" x14ac:dyDescent="0.35">
      <c r="A1" s="48" t="s">
        <v>34</v>
      </c>
      <c r="B1" s="49">
        <v>1</v>
      </c>
      <c r="C1" s="49">
        <v>2</v>
      </c>
      <c r="D1" s="49">
        <v>3</v>
      </c>
      <c r="E1" s="49">
        <v>4</v>
      </c>
      <c r="F1" s="49">
        <v>5</v>
      </c>
      <c r="G1" s="49">
        <v>6</v>
      </c>
      <c r="H1" s="49">
        <v>7</v>
      </c>
      <c r="I1" s="49">
        <v>8</v>
      </c>
      <c r="J1" s="49">
        <v>9</v>
      </c>
      <c r="K1" s="49">
        <v>10</v>
      </c>
      <c r="L1" s="49">
        <v>11</v>
      </c>
      <c r="M1" s="49">
        <v>12</v>
      </c>
      <c r="N1" s="49">
        <v>13</v>
      </c>
      <c r="O1" s="49">
        <v>14</v>
      </c>
      <c r="P1" s="49">
        <v>15</v>
      </c>
      <c r="Q1" s="49">
        <v>16</v>
      </c>
      <c r="R1" s="49">
        <v>17</v>
      </c>
      <c r="S1" s="49">
        <v>18</v>
      </c>
      <c r="T1" s="49">
        <v>19</v>
      </c>
      <c r="U1" s="49">
        <v>20</v>
      </c>
      <c r="V1" s="49">
        <v>21</v>
      </c>
      <c r="W1" s="49">
        <v>22</v>
      </c>
      <c r="X1" s="49">
        <v>23</v>
      </c>
      <c r="Y1" s="49">
        <v>24</v>
      </c>
      <c r="Z1" s="49">
        <v>25</v>
      </c>
      <c r="AA1" s="49">
        <v>26</v>
      </c>
      <c r="AB1" s="49">
        <v>27</v>
      </c>
      <c r="AC1" s="49">
        <v>28</v>
      </c>
      <c r="AD1" s="49">
        <v>29</v>
      </c>
      <c r="AE1" s="49">
        <v>30</v>
      </c>
      <c r="AF1" s="49">
        <v>31</v>
      </c>
      <c r="AG1" s="49">
        <v>32</v>
      </c>
      <c r="AH1" s="49">
        <v>33</v>
      </c>
      <c r="AI1" s="49">
        <v>34</v>
      </c>
      <c r="AJ1" s="49">
        <v>35</v>
      </c>
      <c r="AK1" s="49">
        <v>36</v>
      </c>
      <c r="AL1" s="49">
        <v>37</v>
      </c>
      <c r="AM1" s="49">
        <v>38</v>
      </c>
      <c r="AN1" s="49">
        <v>39</v>
      </c>
      <c r="AO1" s="49">
        <v>40</v>
      </c>
      <c r="AP1" s="49">
        <v>41</v>
      </c>
      <c r="AQ1" s="49">
        <v>42</v>
      </c>
      <c r="AR1" s="49">
        <v>43</v>
      </c>
      <c r="AS1" s="49">
        <v>44</v>
      </c>
      <c r="AT1" s="49">
        <v>45</v>
      </c>
      <c r="AU1" s="49">
        <v>46</v>
      </c>
    </row>
    <row r="2" spans="1:47" ht="33.6" thickTop="1" thickBot="1" x14ac:dyDescent="0.35">
      <c r="A2" s="50" t="s">
        <v>35</v>
      </c>
      <c r="B2" s="51">
        <v>44140</v>
      </c>
      <c r="C2" s="51">
        <v>44141</v>
      </c>
      <c r="D2" s="51">
        <v>44143</v>
      </c>
      <c r="E2" s="51">
        <v>44144</v>
      </c>
      <c r="F2" s="51">
        <v>44145</v>
      </c>
      <c r="G2" s="51">
        <v>44146</v>
      </c>
      <c r="H2" s="51">
        <v>44146</v>
      </c>
      <c r="I2" s="51">
        <v>44147</v>
      </c>
      <c r="J2" s="51">
        <v>44148</v>
      </c>
      <c r="K2" s="51">
        <v>44149</v>
      </c>
      <c r="L2" s="51">
        <v>44150</v>
      </c>
      <c r="M2" s="51">
        <v>44151</v>
      </c>
      <c r="N2" s="51">
        <v>44152</v>
      </c>
      <c r="O2" s="51">
        <v>44153</v>
      </c>
      <c r="P2" s="51">
        <v>44153</v>
      </c>
      <c r="Q2" s="51">
        <v>44154</v>
      </c>
      <c r="R2" s="51">
        <v>44156</v>
      </c>
      <c r="S2" s="51">
        <v>44157</v>
      </c>
      <c r="T2" s="51">
        <v>44157</v>
      </c>
      <c r="U2" s="51">
        <v>44158</v>
      </c>
      <c r="V2" s="51">
        <v>44160</v>
      </c>
      <c r="W2" s="51">
        <v>44161</v>
      </c>
      <c r="X2" s="51">
        <v>44162</v>
      </c>
      <c r="Y2" s="51">
        <v>44163</v>
      </c>
      <c r="Z2" s="51">
        <v>44164</v>
      </c>
      <c r="AA2" s="51">
        <v>44165</v>
      </c>
      <c r="AB2" s="51">
        <v>44167</v>
      </c>
      <c r="AC2" s="51">
        <v>44167</v>
      </c>
      <c r="AD2" s="51">
        <v>44168</v>
      </c>
      <c r="AE2" s="51">
        <v>44170</v>
      </c>
      <c r="AF2" s="51">
        <v>44172</v>
      </c>
      <c r="AG2" s="51">
        <v>44173</v>
      </c>
      <c r="AH2" s="51">
        <v>44174</v>
      </c>
      <c r="AI2" s="51">
        <v>44176</v>
      </c>
      <c r="AJ2" s="51">
        <v>44177</v>
      </c>
      <c r="AK2" s="51">
        <v>44177</v>
      </c>
      <c r="AL2" s="51">
        <v>44178</v>
      </c>
      <c r="AM2" s="51">
        <v>44180</v>
      </c>
      <c r="AN2" s="51">
        <v>44181</v>
      </c>
      <c r="AO2" s="51">
        <v>44184</v>
      </c>
      <c r="AP2" s="51">
        <v>44185</v>
      </c>
      <c r="AQ2" s="51">
        <v>44185</v>
      </c>
      <c r="AR2" s="51">
        <v>44187</v>
      </c>
      <c r="AS2" s="51">
        <v>44190</v>
      </c>
      <c r="AT2" s="51">
        <v>44561</v>
      </c>
      <c r="AU2" s="51"/>
    </row>
    <row r="3" spans="1:47" ht="19.8" thickTop="1" thickBot="1" x14ac:dyDescent="0.35">
      <c r="A3" s="52" t="s">
        <v>36</v>
      </c>
      <c r="B3" s="93" t="s">
        <v>37</v>
      </c>
      <c r="C3" s="93" t="s">
        <v>38</v>
      </c>
      <c r="D3" s="93" t="s">
        <v>39</v>
      </c>
      <c r="E3" s="93" t="s">
        <v>40</v>
      </c>
      <c r="F3" s="93" t="s">
        <v>41</v>
      </c>
      <c r="G3" s="93" t="s">
        <v>42</v>
      </c>
      <c r="H3" s="93" t="s">
        <v>43</v>
      </c>
      <c r="I3" s="93" t="s">
        <v>44</v>
      </c>
      <c r="J3" s="93" t="s">
        <v>45</v>
      </c>
      <c r="K3" s="93" t="s">
        <v>46</v>
      </c>
      <c r="L3" s="93" t="s">
        <v>47</v>
      </c>
      <c r="M3" s="93" t="s">
        <v>48</v>
      </c>
      <c r="N3" s="93" t="s">
        <v>32</v>
      </c>
      <c r="O3" s="53" t="s">
        <v>49</v>
      </c>
      <c r="P3" s="53" t="s">
        <v>50</v>
      </c>
      <c r="Q3" s="53" t="s">
        <v>51</v>
      </c>
      <c r="R3" s="53" t="s">
        <v>52</v>
      </c>
      <c r="S3" s="53" t="s">
        <v>53</v>
      </c>
      <c r="T3" s="53" t="s">
        <v>54</v>
      </c>
      <c r="U3" s="53" t="s">
        <v>55</v>
      </c>
      <c r="V3" s="53" t="s">
        <v>56</v>
      </c>
      <c r="W3" s="53" t="s">
        <v>57</v>
      </c>
      <c r="X3" s="53" t="s">
        <v>58</v>
      </c>
      <c r="Y3" s="53" t="s">
        <v>59</v>
      </c>
      <c r="Z3" s="53" t="s">
        <v>60</v>
      </c>
      <c r="AA3" s="53" t="s">
        <v>61</v>
      </c>
      <c r="AB3" s="53" t="s">
        <v>62</v>
      </c>
      <c r="AC3" s="53" t="s">
        <v>63</v>
      </c>
      <c r="AD3" s="53" t="s">
        <v>64</v>
      </c>
      <c r="AE3" s="53" t="s">
        <v>65</v>
      </c>
      <c r="AF3" s="53" t="s">
        <v>66</v>
      </c>
      <c r="AG3" s="53" t="s">
        <v>67</v>
      </c>
      <c r="AH3" s="53" t="s">
        <v>68</v>
      </c>
      <c r="AI3" s="53" t="s">
        <v>69</v>
      </c>
      <c r="AJ3" s="53" t="s">
        <v>70</v>
      </c>
      <c r="AK3" s="53" t="s">
        <v>71</v>
      </c>
      <c r="AL3" s="53" t="s">
        <v>72</v>
      </c>
      <c r="AM3" s="53" t="s">
        <v>73</v>
      </c>
      <c r="AN3" s="53" t="s">
        <v>74</v>
      </c>
      <c r="AO3" s="53" t="s">
        <v>75</v>
      </c>
      <c r="AP3" s="53" t="s">
        <v>76</v>
      </c>
      <c r="AQ3" s="53" t="s">
        <v>80</v>
      </c>
      <c r="AR3" s="53" t="s">
        <v>77</v>
      </c>
      <c r="AS3" s="53" t="s">
        <v>78</v>
      </c>
      <c r="AT3" s="53" t="s">
        <v>81</v>
      </c>
      <c r="AU3" s="53" t="s">
        <v>79</v>
      </c>
    </row>
    <row r="4" spans="1:47" ht="17.399999999999999" thickTop="1" thickBot="1" x14ac:dyDescent="0.35">
      <c r="A4" s="52"/>
      <c r="B4" s="54" t="s">
        <v>82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</row>
    <row r="5" spans="1:47" ht="16.2" thickTop="1" thickBot="1" x14ac:dyDescent="0.35">
      <c r="A5" s="56">
        <v>44141</v>
      </c>
      <c r="B5" s="57">
        <v>1</v>
      </c>
      <c r="C5" s="58" t="s">
        <v>83</v>
      </c>
      <c r="D5" s="55"/>
      <c r="E5" s="55"/>
      <c r="F5" s="59"/>
      <c r="G5" s="59"/>
      <c r="H5" s="59"/>
      <c r="I5" s="59"/>
      <c r="J5" s="59"/>
      <c r="K5" s="59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</row>
    <row r="6" spans="1:47" ht="16.2" thickTop="1" thickBot="1" x14ac:dyDescent="0.35">
      <c r="A6" s="56">
        <v>44142</v>
      </c>
      <c r="B6" s="57">
        <v>1</v>
      </c>
      <c r="C6" s="57">
        <v>1</v>
      </c>
      <c r="D6" s="54" t="s">
        <v>82</v>
      </c>
      <c r="E6" s="55"/>
      <c r="F6" s="59"/>
      <c r="G6" s="59"/>
      <c r="H6" s="59"/>
      <c r="I6" s="59"/>
      <c r="J6" s="59"/>
      <c r="K6" s="59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</row>
    <row r="7" spans="1:47" ht="16.2" thickTop="1" thickBot="1" x14ac:dyDescent="0.35">
      <c r="A7" s="56">
        <v>44143</v>
      </c>
      <c r="B7" s="57">
        <v>1</v>
      </c>
      <c r="C7" s="57">
        <v>1</v>
      </c>
      <c r="D7" s="57">
        <v>1</v>
      </c>
      <c r="E7" s="54" t="s">
        <v>82</v>
      </c>
      <c r="F7" s="59"/>
      <c r="G7" s="59"/>
      <c r="H7" s="59"/>
      <c r="I7" s="59"/>
      <c r="J7" s="59"/>
      <c r="K7" s="59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</row>
    <row r="8" spans="1:47" ht="16.2" thickTop="1" thickBot="1" x14ac:dyDescent="0.35">
      <c r="A8" s="56">
        <v>44144</v>
      </c>
      <c r="B8" s="57">
        <v>1</v>
      </c>
      <c r="C8" s="57">
        <v>1</v>
      </c>
      <c r="D8" s="57">
        <v>1</v>
      </c>
      <c r="E8" s="57">
        <v>1</v>
      </c>
      <c r="F8" s="58" t="s">
        <v>83</v>
      </c>
      <c r="G8" s="59"/>
      <c r="H8" s="59"/>
      <c r="I8" s="59"/>
      <c r="J8" s="59"/>
      <c r="K8" s="59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</row>
    <row r="9" spans="1:47" ht="16.2" thickTop="1" thickBot="1" x14ac:dyDescent="0.35">
      <c r="A9" s="56">
        <v>44145</v>
      </c>
      <c r="B9" s="60" t="s">
        <v>84</v>
      </c>
      <c r="C9" s="57">
        <v>0.9</v>
      </c>
      <c r="D9" s="57">
        <v>0.9</v>
      </c>
      <c r="E9" s="57">
        <v>0.9</v>
      </c>
      <c r="F9" s="57">
        <v>0.8</v>
      </c>
      <c r="G9" s="54" t="s">
        <v>82</v>
      </c>
      <c r="H9" s="59"/>
      <c r="I9" s="59"/>
      <c r="J9" s="59"/>
      <c r="K9" s="59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</row>
    <row r="10" spans="1:47" ht="16.2" thickTop="1" thickBot="1" x14ac:dyDescent="0.35">
      <c r="A10" s="56">
        <v>44146</v>
      </c>
      <c r="B10" s="57">
        <v>0.9</v>
      </c>
      <c r="C10" s="57">
        <v>0.9</v>
      </c>
      <c r="D10" s="57">
        <v>0.9</v>
      </c>
      <c r="E10" s="60" t="s">
        <v>85</v>
      </c>
      <c r="F10" s="57">
        <v>0.8</v>
      </c>
      <c r="G10" s="57">
        <v>0.9</v>
      </c>
      <c r="H10" s="54" t="s">
        <v>82</v>
      </c>
      <c r="I10" s="54" t="s">
        <v>82</v>
      </c>
      <c r="J10" s="59"/>
      <c r="K10" s="59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</row>
    <row r="11" spans="1:47" ht="16.2" thickTop="1" thickBot="1" x14ac:dyDescent="0.35">
      <c r="A11" s="56">
        <v>44147</v>
      </c>
      <c r="B11" s="60" t="s">
        <v>84</v>
      </c>
      <c r="C11" s="60" t="s">
        <v>84</v>
      </c>
      <c r="D11" s="57">
        <v>0.9</v>
      </c>
      <c r="E11" s="57">
        <v>0.9</v>
      </c>
      <c r="F11" s="57">
        <v>0.8</v>
      </c>
      <c r="G11" s="57">
        <v>0.9</v>
      </c>
      <c r="H11" s="57">
        <v>0.9</v>
      </c>
      <c r="I11" s="57">
        <v>0.9</v>
      </c>
      <c r="J11" s="54" t="s">
        <v>82</v>
      </c>
      <c r="K11" s="59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</row>
    <row r="12" spans="1:47" ht="16.2" thickTop="1" thickBot="1" x14ac:dyDescent="0.35">
      <c r="A12" s="56">
        <v>44148</v>
      </c>
      <c r="B12" s="60" t="s">
        <v>85</v>
      </c>
      <c r="C12" s="60" t="s">
        <v>84</v>
      </c>
      <c r="D12" s="60" t="s">
        <v>84</v>
      </c>
      <c r="E12" s="57">
        <v>0.9</v>
      </c>
      <c r="F12" s="57">
        <v>0.8</v>
      </c>
      <c r="G12" s="57">
        <v>0.9</v>
      </c>
      <c r="H12" s="57">
        <v>0.9</v>
      </c>
      <c r="I12" s="57">
        <v>0.9</v>
      </c>
      <c r="J12" s="57">
        <v>0.9</v>
      </c>
      <c r="K12" s="54" t="s">
        <v>82</v>
      </c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</row>
    <row r="13" spans="1:47" ht="16.2" thickTop="1" thickBot="1" x14ac:dyDescent="0.35">
      <c r="A13" s="56">
        <v>44149</v>
      </c>
      <c r="B13" s="57">
        <v>0.9</v>
      </c>
      <c r="C13" s="94">
        <v>1</v>
      </c>
      <c r="D13" s="60" t="s">
        <v>84</v>
      </c>
      <c r="E13" s="60" t="s">
        <v>84</v>
      </c>
      <c r="F13" s="57">
        <v>0.8</v>
      </c>
      <c r="G13" s="57">
        <v>0.9</v>
      </c>
      <c r="H13" s="57">
        <v>0.9</v>
      </c>
      <c r="I13" s="57">
        <v>0.9</v>
      </c>
      <c r="J13" s="57">
        <v>0.9</v>
      </c>
      <c r="K13" s="57">
        <v>0.9</v>
      </c>
      <c r="L13" s="54" t="s">
        <v>82</v>
      </c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</row>
    <row r="14" spans="1:47" ht="16.2" thickTop="1" thickBot="1" x14ac:dyDescent="0.35">
      <c r="A14" s="56">
        <v>44150</v>
      </c>
      <c r="B14" s="60" t="s">
        <v>84</v>
      </c>
      <c r="C14" s="60" t="s">
        <v>84</v>
      </c>
      <c r="D14" s="57">
        <v>1</v>
      </c>
      <c r="E14" s="60" t="s">
        <v>84</v>
      </c>
      <c r="F14" s="60" t="s">
        <v>84</v>
      </c>
      <c r="G14" s="60" t="s">
        <v>84</v>
      </c>
      <c r="H14" s="57">
        <v>0.9</v>
      </c>
      <c r="I14" s="57">
        <v>0.9</v>
      </c>
      <c r="J14" s="57">
        <v>0.9</v>
      </c>
      <c r="K14" s="57">
        <v>0.9</v>
      </c>
      <c r="L14" s="57">
        <v>0.9</v>
      </c>
      <c r="M14" s="54" t="s">
        <v>82</v>
      </c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</row>
    <row r="15" spans="1:47" ht="16.2" thickTop="1" thickBot="1" x14ac:dyDescent="0.35">
      <c r="A15" s="56">
        <v>44151</v>
      </c>
      <c r="B15" s="94">
        <v>1</v>
      </c>
      <c r="C15" s="57">
        <v>0.9</v>
      </c>
      <c r="D15" s="60" t="s">
        <v>84</v>
      </c>
      <c r="E15" s="57">
        <v>1</v>
      </c>
      <c r="F15" s="60" t="s">
        <v>84</v>
      </c>
      <c r="G15" s="60" t="s">
        <v>84</v>
      </c>
      <c r="H15" s="60" t="s">
        <v>84</v>
      </c>
      <c r="I15" s="60" t="s">
        <v>84</v>
      </c>
      <c r="J15" s="57">
        <v>0.9</v>
      </c>
      <c r="K15" s="57">
        <v>0.9</v>
      </c>
      <c r="L15" s="57">
        <v>0.9</v>
      </c>
      <c r="M15" s="57">
        <v>0.9</v>
      </c>
      <c r="N15" s="58" t="s">
        <v>83</v>
      </c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</row>
    <row r="16" spans="1:47" ht="16.2" thickTop="1" thickBot="1" x14ac:dyDescent="0.35">
      <c r="A16" s="56">
        <v>44152</v>
      </c>
      <c r="B16" s="60" t="s">
        <v>84</v>
      </c>
      <c r="C16" s="60" t="s">
        <v>84</v>
      </c>
      <c r="D16" s="60" t="s">
        <v>84</v>
      </c>
      <c r="E16" s="60" t="s">
        <v>84</v>
      </c>
      <c r="F16" s="57">
        <v>0.9</v>
      </c>
      <c r="G16" s="61">
        <v>100</v>
      </c>
      <c r="H16" s="60" t="s">
        <v>84</v>
      </c>
      <c r="I16" s="60" t="s">
        <v>84</v>
      </c>
      <c r="J16" s="60" t="s">
        <v>84</v>
      </c>
      <c r="K16" s="57">
        <v>0.9</v>
      </c>
      <c r="L16" s="57">
        <v>0.9</v>
      </c>
      <c r="M16" s="57">
        <v>0.9</v>
      </c>
      <c r="N16" s="57">
        <v>0.9</v>
      </c>
      <c r="O16" s="54" t="s">
        <v>82</v>
      </c>
      <c r="P16" s="54" t="s">
        <v>82</v>
      </c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</row>
    <row r="17" spans="1:47" ht="16.2" thickTop="1" thickBot="1" x14ac:dyDescent="0.35">
      <c r="A17" s="56">
        <v>44153</v>
      </c>
      <c r="B17" s="60" t="s">
        <v>84</v>
      </c>
      <c r="C17" s="60" t="s">
        <v>84</v>
      </c>
      <c r="D17" s="57">
        <v>1</v>
      </c>
      <c r="E17" s="60" t="s">
        <v>84</v>
      </c>
      <c r="F17" s="60" t="s">
        <v>84</v>
      </c>
      <c r="G17" s="60" t="s">
        <v>84</v>
      </c>
      <c r="H17" s="60" t="s">
        <v>84</v>
      </c>
      <c r="I17" s="57">
        <v>1</v>
      </c>
      <c r="J17" s="60" t="s">
        <v>84</v>
      </c>
      <c r="K17" s="60" t="s">
        <v>84</v>
      </c>
      <c r="L17" s="57">
        <v>0.9</v>
      </c>
      <c r="M17" s="57">
        <v>0.9</v>
      </c>
      <c r="N17" s="57">
        <v>0.9</v>
      </c>
      <c r="O17" s="57">
        <v>0.9</v>
      </c>
      <c r="P17" s="57">
        <v>0.9</v>
      </c>
      <c r="Q17" s="54" t="s">
        <v>82</v>
      </c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</row>
    <row r="18" spans="1:47" ht="16.2" thickTop="1" thickBot="1" x14ac:dyDescent="0.35">
      <c r="A18" s="56">
        <v>44154</v>
      </c>
      <c r="B18" s="94">
        <v>1</v>
      </c>
      <c r="C18" s="57">
        <v>0.9</v>
      </c>
      <c r="D18" s="60" t="s">
        <v>84</v>
      </c>
      <c r="E18" s="94">
        <v>1</v>
      </c>
      <c r="F18" s="60" t="s">
        <v>84</v>
      </c>
      <c r="G18" s="60" t="s">
        <v>84</v>
      </c>
      <c r="H18" s="57">
        <v>1</v>
      </c>
      <c r="I18" s="60" t="s">
        <v>84</v>
      </c>
      <c r="J18" s="60" t="s">
        <v>84</v>
      </c>
      <c r="K18" s="60" t="s">
        <v>84</v>
      </c>
      <c r="L18" s="60" t="s">
        <v>84</v>
      </c>
      <c r="M18" s="57">
        <v>0.9</v>
      </c>
      <c r="N18" s="57">
        <v>0.9</v>
      </c>
      <c r="O18" s="57">
        <v>0.9</v>
      </c>
      <c r="P18" s="57">
        <v>0.9</v>
      </c>
      <c r="Q18" s="57">
        <v>0.9</v>
      </c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</row>
    <row r="19" spans="1:47" ht="16.2" thickTop="1" thickBot="1" x14ac:dyDescent="0.35">
      <c r="A19" s="56">
        <v>44155</v>
      </c>
      <c r="B19" s="60" t="s">
        <v>84</v>
      </c>
      <c r="C19" s="60" t="s">
        <v>84</v>
      </c>
      <c r="D19" s="60" t="s">
        <v>84</v>
      </c>
      <c r="E19" s="60" t="s">
        <v>84</v>
      </c>
      <c r="F19" s="60" t="s">
        <v>84</v>
      </c>
      <c r="G19" s="60" t="s">
        <v>84</v>
      </c>
      <c r="H19" s="60" t="s">
        <v>84</v>
      </c>
      <c r="I19" s="60" t="s">
        <v>84</v>
      </c>
      <c r="J19" s="57">
        <v>1</v>
      </c>
      <c r="K19" s="57">
        <v>1</v>
      </c>
      <c r="L19" s="60" t="s">
        <v>84</v>
      </c>
      <c r="M19" s="60" t="s">
        <v>84</v>
      </c>
      <c r="N19" s="57">
        <v>0.9</v>
      </c>
      <c r="O19" s="57">
        <v>0.9</v>
      </c>
      <c r="P19" s="57">
        <v>0.9</v>
      </c>
      <c r="Q19" s="57">
        <v>0.9</v>
      </c>
      <c r="R19" s="54" t="s">
        <v>82</v>
      </c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</row>
    <row r="20" spans="1:47" ht="16.2" thickTop="1" thickBot="1" x14ac:dyDescent="0.35">
      <c r="A20" s="56">
        <v>44156</v>
      </c>
      <c r="B20" s="60" t="s">
        <v>84</v>
      </c>
      <c r="C20" s="60" t="s">
        <v>84</v>
      </c>
      <c r="D20" s="60" t="s">
        <v>84</v>
      </c>
      <c r="E20" s="60" t="s">
        <v>84</v>
      </c>
      <c r="F20" s="60">
        <v>0.9</v>
      </c>
      <c r="G20" s="60">
        <v>1</v>
      </c>
      <c r="H20" s="57">
        <v>1</v>
      </c>
      <c r="I20" s="60" t="s">
        <v>84</v>
      </c>
      <c r="J20" s="60" t="s">
        <v>84</v>
      </c>
      <c r="K20" s="60" t="s">
        <v>84</v>
      </c>
      <c r="L20" s="57">
        <v>1</v>
      </c>
      <c r="M20" s="60" t="s">
        <v>84</v>
      </c>
      <c r="N20" s="60" t="s">
        <v>84</v>
      </c>
      <c r="O20" s="57">
        <v>0.9</v>
      </c>
      <c r="P20" s="57">
        <v>0.9</v>
      </c>
      <c r="Q20" s="57">
        <v>0.9</v>
      </c>
      <c r="R20" s="57">
        <v>0.9</v>
      </c>
      <c r="S20" s="54" t="s">
        <v>82</v>
      </c>
      <c r="T20" s="54" t="s">
        <v>82</v>
      </c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</row>
    <row r="21" spans="1:47" ht="16.2" thickTop="1" thickBot="1" x14ac:dyDescent="0.35">
      <c r="A21" s="56">
        <v>44157</v>
      </c>
      <c r="B21" s="94">
        <v>1</v>
      </c>
      <c r="C21" s="94">
        <v>0.9</v>
      </c>
      <c r="D21" s="57">
        <v>0.9</v>
      </c>
      <c r="E21" s="60" t="s">
        <v>84</v>
      </c>
      <c r="F21" s="60" t="s">
        <v>84</v>
      </c>
      <c r="G21" s="60" t="s">
        <v>84</v>
      </c>
      <c r="H21" s="60" t="s">
        <v>84</v>
      </c>
      <c r="I21" s="57">
        <v>1</v>
      </c>
      <c r="J21" s="60" t="s">
        <v>84</v>
      </c>
      <c r="K21" s="60" t="s">
        <v>84</v>
      </c>
      <c r="L21" s="60" t="s">
        <v>84</v>
      </c>
      <c r="M21" s="57">
        <v>1</v>
      </c>
      <c r="N21" s="60" t="s">
        <v>84</v>
      </c>
      <c r="O21" s="60" t="s">
        <v>84</v>
      </c>
      <c r="P21" s="60" t="s">
        <v>84</v>
      </c>
      <c r="Q21" s="60" t="s">
        <v>85</v>
      </c>
      <c r="R21" s="57">
        <v>0.9</v>
      </c>
      <c r="S21" s="57">
        <v>0.9</v>
      </c>
      <c r="T21" s="57">
        <v>0.9</v>
      </c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</row>
    <row r="22" spans="1:47" ht="16.2" thickTop="1" thickBot="1" x14ac:dyDescent="0.35">
      <c r="A22" s="56">
        <v>44158</v>
      </c>
      <c r="B22" s="60" t="s">
        <v>84</v>
      </c>
      <c r="C22" s="60" t="s">
        <v>84</v>
      </c>
      <c r="D22" s="60" t="s">
        <v>84</v>
      </c>
      <c r="E22" s="94">
        <v>1</v>
      </c>
      <c r="F22" s="60" t="s">
        <v>84</v>
      </c>
      <c r="G22" s="60" t="s">
        <v>84</v>
      </c>
      <c r="H22" s="60" t="s">
        <v>84</v>
      </c>
      <c r="I22" s="60" t="s">
        <v>84</v>
      </c>
      <c r="J22" s="60" t="s">
        <v>84</v>
      </c>
      <c r="K22" s="57">
        <v>0.9</v>
      </c>
      <c r="L22" s="60" t="s">
        <v>84</v>
      </c>
      <c r="M22" s="60" t="s">
        <v>84</v>
      </c>
      <c r="N22" s="57">
        <v>0.9</v>
      </c>
      <c r="O22" s="60" t="s">
        <v>84</v>
      </c>
      <c r="P22" s="60" t="s">
        <v>84</v>
      </c>
      <c r="Q22" s="57">
        <v>0.9</v>
      </c>
      <c r="R22" s="57">
        <v>0.9</v>
      </c>
      <c r="S22" s="57">
        <v>0.9</v>
      </c>
      <c r="T22" s="57">
        <v>0.9</v>
      </c>
      <c r="U22" s="58" t="s">
        <v>83</v>
      </c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</row>
    <row r="23" spans="1:47" ht="16.2" thickTop="1" thickBot="1" x14ac:dyDescent="0.35">
      <c r="A23" s="56">
        <v>44159</v>
      </c>
      <c r="B23" s="60" t="s">
        <v>84</v>
      </c>
      <c r="C23" s="60" t="s">
        <v>84</v>
      </c>
      <c r="D23" s="60" t="s">
        <v>84</v>
      </c>
      <c r="E23" s="60" t="s">
        <v>84</v>
      </c>
      <c r="F23" s="57">
        <v>0.9</v>
      </c>
      <c r="G23" s="60">
        <v>1</v>
      </c>
      <c r="H23" s="60">
        <v>1</v>
      </c>
      <c r="I23" s="60" t="s">
        <v>84</v>
      </c>
      <c r="J23" s="57">
        <v>0.9</v>
      </c>
      <c r="K23" s="60" t="s">
        <v>84</v>
      </c>
      <c r="L23" s="57">
        <v>0.9</v>
      </c>
      <c r="M23" s="60" t="s">
        <v>84</v>
      </c>
      <c r="N23" s="60" t="s">
        <v>84</v>
      </c>
      <c r="O23" s="57">
        <v>1</v>
      </c>
      <c r="P23" s="60" t="s">
        <v>84</v>
      </c>
      <c r="Q23" s="60" t="s">
        <v>84</v>
      </c>
      <c r="R23" s="57">
        <v>0.9</v>
      </c>
      <c r="S23" s="57">
        <v>0.9</v>
      </c>
      <c r="T23" s="57">
        <v>0.9</v>
      </c>
      <c r="U23" s="57">
        <v>0.8</v>
      </c>
      <c r="V23" s="54" t="s">
        <v>82</v>
      </c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</row>
    <row r="24" spans="1:47" ht="16.2" thickTop="1" thickBot="1" x14ac:dyDescent="0.35">
      <c r="A24" s="56">
        <v>44160</v>
      </c>
      <c r="B24" s="60" t="s">
        <v>84</v>
      </c>
      <c r="C24" s="60" t="s">
        <v>84</v>
      </c>
      <c r="D24" s="57">
        <v>0.9</v>
      </c>
      <c r="E24" s="60" t="s">
        <v>84</v>
      </c>
      <c r="F24" s="60" t="s">
        <v>84</v>
      </c>
      <c r="G24" s="60" t="s">
        <v>84</v>
      </c>
      <c r="H24" s="60" t="s">
        <v>84</v>
      </c>
      <c r="I24" s="57">
        <v>0.9</v>
      </c>
      <c r="J24" s="60" t="s">
        <v>84</v>
      </c>
      <c r="K24" s="60" t="s">
        <v>84</v>
      </c>
      <c r="L24" s="60" t="s">
        <v>84</v>
      </c>
      <c r="M24" s="60" t="s">
        <v>84</v>
      </c>
      <c r="N24" s="60" t="s">
        <v>84</v>
      </c>
      <c r="O24" s="60" t="s">
        <v>84</v>
      </c>
      <c r="P24" s="60">
        <v>1</v>
      </c>
      <c r="Q24" s="60" t="s">
        <v>84</v>
      </c>
      <c r="R24" s="60" t="s">
        <v>84</v>
      </c>
      <c r="S24" s="60" t="s">
        <v>85</v>
      </c>
      <c r="T24" s="57">
        <v>0.9</v>
      </c>
      <c r="U24" s="57">
        <v>0.8</v>
      </c>
      <c r="V24" s="57">
        <v>0.9</v>
      </c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</row>
    <row r="25" spans="1:47" ht="16.2" thickTop="1" thickBot="1" x14ac:dyDescent="0.35">
      <c r="A25" s="56">
        <v>44161</v>
      </c>
      <c r="B25" s="57">
        <v>0.9</v>
      </c>
      <c r="C25" s="57">
        <v>0.7</v>
      </c>
      <c r="D25" s="60" t="s">
        <v>84</v>
      </c>
      <c r="E25" s="60">
        <v>0.9</v>
      </c>
      <c r="F25" s="60" t="s">
        <v>84</v>
      </c>
      <c r="G25" s="60" t="s">
        <v>84</v>
      </c>
      <c r="H25" s="60" t="s">
        <v>84</v>
      </c>
      <c r="I25" s="60" t="s">
        <v>84</v>
      </c>
      <c r="J25" s="60" t="s">
        <v>84</v>
      </c>
      <c r="K25" s="57">
        <v>0.9</v>
      </c>
      <c r="L25" s="60" t="s">
        <v>84</v>
      </c>
      <c r="M25" s="57">
        <v>0.9</v>
      </c>
      <c r="N25" s="60" t="s">
        <v>84</v>
      </c>
      <c r="O25" s="60" t="s">
        <v>84</v>
      </c>
      <c r="P25" s="60" t="s">
        <v>84</v>
      </c>
      <c r="Q25" s="57">
        <v>0.9</v>
      </c>
      <c r="R25" s="60" t="s">
        <v>84</v>
      </c>
      <c r="S25" s="57">
        <v>0.9</v>
      </c>
      <c r="T25" s="60" t="s">
        <v>84</v>
      </c>
      <c r="U25" s="57">
        <v>0.8</v>
      </c>
      <c r="V25" s="57">
        <v>0.9</v>
      </c>
      <c r="W25" s="58" t="s">
        <v>83</v>
      </c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</row>
    <row r="26" spans="1:47" ht="16.2" thickTop="1" thickBot="1" x14ac:dyDescent="0.35">
      <c r="A26" s="56">
        <v>44162</v>
      </c>
      <c r="B26" s="60" t="s">
        <v>84</v>
      </c>
      <c r="C26" s="60" t="s">
        <v>84</v>
      </c>
      <c r="D26" s="60" t="s">
        <v>84</v>
      </c>
      <c r="E26" s="60" t="s">
        <v>84</v>
      </c>
      <c r="F26" s="57">
        <v>0.9</v>
      </c>
      <c r="G26" s="60">
        <v>1</v>
      </c>
      <c r="H26" s="60">
        <v>1</v>
      </c>
      <c r="I26" s="60" t="s">
        <v>84</v>
      </c>
      <c r="J26" s="57">
        <v>0.9</v>
      </c>
      <c r="K26" s="60" t="s">
        <v>84</v>
      </c>
      <c r="L26" s="60" t="s">
        <v>84</v>
      </c>
      <c r="M26" s="60" t="s">
        <v>84</v>
      </c>
      <c r="N26" s="60">
        <v>0.9</v>
      </c>
      <c r="O26" s="60">
        <v>0.9</v>
      </c>
      <c r="P26" s="60" t="s">
        <v>84</v>
      </c>
      <c r="Q26" s="60" t="s">
        <v>84</v>
      </c>
      <c r="R26" s="60" t="s">
        <v>84</v>
      </c>
      <c r="S26" s="60" t="s">
        <v>84</v>
      </c>
      <c r="T26" s="60" t="s">
        <v>84</v>
      </c>
      <c r="U26" s="57">
        <v>0.8</v>
      </c>
      <c r="V26" s="57">
        <v>0.9</v>
      </c>
      <c r="W26" s="57">
        <v>0.8</v>
      </c>
      <c r="X26" s="54" t="s">
        <v>82</v>
      </c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</row>
    <row r="27" spans="1:47" ht="16.2" thickTop="1" thickBot="1" x14ac:dyDescent="0.35">
      <c r="A27" s="56">
        <v>44163</v>
      </c>
      <c r="B27" s="62" t="s">
        <v>86</v>
      </c>
      <c r="C27" s="62" t="s">
        <v>86</v>
      </c>
      <c r="D27" s="57">
        <v>0.9</v>
      </c>
      <c r="E27" s="60" t="s">
        <v>84</v>
      </c>
      <c r="F27" s="60" t="s">
        <v>84</v>
      </c>
      <c r="G27" s="60" t="s">
        <v>84</v>
      </c>
      <c r="H27" s="60" t="s">
        <v>84</v>
      </c>
      <c r="I27" s="57">
        <v>0.9</v>
      </c>
      <c r="J27" s="60" t="s">
        <v>84</v>
      </c>
      <c r="K27" s="60" t="s">
        <v>84</v>
      </c>
      <c r="L27" s="57">
        <v>0.9</v>
      </c>
      <c r="M27" s="60" t="s">
        <v>84</v>
      </c>
      <c r="N27" s="60" t="s">
        <v>84</v>
      </c>
      <c r="O27" s="60" t="s">
        <v>84</v>
      </c>
      <c r="P27" s="60">
        <v>1</v>
      </c>
      <c r="Q27" s="60" t="s">
        <v>84</v>
      </c>
      <c r="R27" s="57">
        <v>0.9</v>
      </c>
      <c r="S27" s="60" t="s">
        <v>84</v>
      </c>
      <c r="T27" s="57">
        <v>0.9</v>
      </c>
      <c r="U27" s="57">
        <v>0.8</v>
      </c>
      <c r="V27" s="57">
        <v>0.9</v>
      </c>
      <c r="W27" s="57">
        <v>0.8</v>
      </c>
      <c r="X27" s="57">
        <v>0.9</v>
      </c>
      <c r="Y27" s="54" t="s">
        <v>82</v>
      </c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</row>
    <row r="28" spans="1:47" ht="16.2" thickTop="1" thickBot="1" x14ac:dyDescent="0.35">
      <c r="A28" s="56">
        <v>44164</v>
      </c>
      <c r="B28" s="57">
        <v>0.9</v>
      </c>
      <c r="C28" s="57">
        <v>0.8</v>
      </c>
      <c r="D28" s="62" t="s">
        <v>86</v>
      </c>
      <c r="E28" s="57">
        <v>0.9</v>
      </c>
      <c r="F28" s="60" t="s">
        <v>84</v>
      </c>
      <c r="G28" s="60" t="s">
        <v>84</v>
      </c>
      <c r="H28" s="60" t="s">
        <v>84</v>
      </c>
      <c r="I28" s="60" t="s">
        <v>84</v>
      </c>
      <c r="J28" s="60" t="s">
        <v>84</v>
      </c>
      <c r="K28" s="57">
        <v>0.9</v>
      </c>
      <c r="L28" s="60" t="s">
        <v>84</v>
      </c>
      <c r="M28" s="57">
        <v>0.9</v>
      </c>
      <c r="N28" s="60" t="s">
        <v>84</v>
      </c>
      <c r="O28" s="60" t="s">
        <v>84</v>
      </c>
      <c r="P28" s="60" t="s">
        <v>84</v>
      </c>
      <c r="Q28" s="57">
        <v>0.9</v>
      </c>
      <c r="R28" s="60" t="s">
        <v>84</v>
      </c>
      <c r="S28" s="57">
        <v>0.9</v>
      </c>
      <c r="T28" s="60" t="s">
        <v>84</v>
      </c>
      <c r="U28" s="60" t="s">
        <v>84</v>
      </c>
      <c r="V28" s="60" t="s">
        <v>84</v>
      </c>
      <c r="W28" s="57">
        <v>0.8</v>
      </c>
      <c r="X28" s="57">
        <v>0.9</v>
      </c>
      <c r="Y28" s="57">
        <v>0.9</v>
      </c>
      <c r="Z28" s="58" t="s">
        <v>83</v>
      </c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</row>
    <row r="29" spans="1:47" ht="17.399999999999999" thickTop="1" thickBot="1" x14ac:dyDescent="0.35">
      <c r="A29" s="56">
        <v>44165</v>
      </c>
      <c r="B29" s="63" t="s">
        <v>87</v>
      </c>
      <c r="C29" s="63" t="s">
        <v>87</v>
      </c>
      <c r="D29" s="57">
        <v>0.9</v>
      </c>
      <c r="E29" s="60" t="s">
        <v>84</v>
      </c>
      <c r="F29" s="60" t="s">
        <v>84</v>
      </c>
      <c r="G29" s="57">
        <v>0.9</v>
      </c>
      <c r="H29" s="57">
        <v>0.9</v>
      </c>
      <c r="I29" s="60" t="s">
        <v>84</v>
      </c>
      <c r="J29" s="57">
        <v>0.9</v>
      </c>
      <c r="K29" s="60" t="s">
        <v>84</v>
      </c>
      <c r="L29" s="60" t="s">
        <v>84</v>
      </c>
      <c r="M29" s="60" t="s">
        <v>84</v>
      </c>
      <c r="N29" s="60" t="s">
        <v>84</v>
      </c>
      <c r="O29" s="60">
        <v>0.9</v>
      </c>
      <c r="P29" s="60" t="s">
        <v>84</v>
      </c>
      <c r="Q29" s="60" t="s">
        <v>84</v>
      </c>
      <c r="R29" s="60" t="s">
        <v>84</v>
      </c>
      <c r="S29" s="60" t="s">
        <v>84</v>
      </c>
      <c r="T29" s="60" t="s">
        <v>84</v>
      </c>
      <c r="U29" s="60" t="s">
        <v>84</v>
      </c>
      <c r="V29" s="60" t="s">
        <v>84</v>
      </c>
      <c r="W29" s="57">
        <v>0.8</v>
      </c>
      <c r="X29" s="57">
        <v>0.9</v>
      </c>
      <c r="Y29" s="57">
        <v>0.9</v>
      </c>
      <c r="Z29" s="57">
        <v>0.8</v>
      </c>
      <c r="AA29" s="58" t="s">
        <v>83</v>
      </c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</row>
    <row r="30" spans="1:47" ht="17.399999999999999" thickTop="1" thickBot="1" x14ac:dyDescent="0.35">
      <c r="A30" s="56">
        <v>44166</v>
      </c>
      <c r="B30" s="63" t="s">
        <v>87</v>
      </c>
      <c r="C30" s="63" t="s">
        <v>87</v>
      </c>
      <c r="D30" s="63" t="s">
        <v>87</v>
      </c>
      <c r="E30" s="62" t="s">
        <v>86</v>
      </c>
      <c r="F30" s="57">
        <v>0.9</v>
      </c>
      <c r="G30" s="60" t="s">
        <v>84</v>
      </c>
      <c r="H30" s="60" t="s">
        <v>84</v>
      </c>
      <c r="I30" s="60" t="s">
        <v>84</v>
      </c>
      <c r="J30" s="60" t="s">
        <v>84</v>
      </c>
      <c r="K30" s="60" t="s">
        <v>84</v>
      </c>
      <c r="L30" s="57">
        <v>0.9</v>
      </c>
      <c r="M30" s="60" t="s">
        <v>84</v>
      </c>
      <c r="N30" s="57">
        <v>0.9</v>
      </c>
      <c r="O30" s="60" t="s">
        <v>84</v>
      </c>
      <c r="P30" s="60">
        <v>0.9</v>
      </c>
      <c r="Q30" s="60" t="s">
        <v>84</v>
      </c>
      <c r="R30" s="57">
        <v>0.9</v>
      </c>
      <c r="S30" s="60" t="s">
        <v>84</v>
      </c>
      <c r="T30" s="57">
        <v>0.9</v>
      </c>
      <c r="U30" s="57">
        <v>0.8</v>
      </c>
      <c r="V30" s="57">
        <v>0.9</v>
      </c>
      <c r="W30" s="60" t="s">
        <v>84</v>
      </c>
      <c r="X30" s="57">
        <v>0.9</v>
      </c>
      <c r="Y30" s="57">
        <v>0.9</v>
      </c>
      <c r="Z30" s="57">
        <v>0.8</v>
      </c>
      <c r="AA30" s="57">
        <v>0.8</v>
      </c>
      <c r="AB30" s="54" t="s">
        <v>82</v>
      </c>
      <c r="AC30" s="54" t="s">
        <v>82</v>
      </c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</row>
    <row r="31" spans="1:47" ht="17.399999999999999" thickTop="1" thickBot="1" x14ac:dyDescent="0.35">
      <c r="A31" s="56">
        <v>44167</v>
      </c>
      <c r="B31" s="63" t="s">
        <v>87</v>
      </c>
      <c r="C31" s="63" t="s">
        <v>87</v>
      </c>
      <c r="D31" s="63" t="s">
        <v>87</v>
      </c>
      <c r="E31" s="57">
        <v>0.9</v>
      </c>
      <c r="F31" s="60" t="s">
        <v>84</v>
      </c>
      <c r="G31" s="60" t="s">
        <v>84</v>
      </c>
      <c r="H31" s="60" t="s">
        <v>84</v>
      </c>
      <c r="I31" s="57">
        <v>0.9</v>
      </c>
      <c r="J31" s="60" t="s">
        <v>84</v>
      </c>
      <c r="K31" s="57">
        <v>0.9</v>
      </c>
      <c r="L31" s="60" t="s">
        <v>84</v>
      </c>
      <c r="M31" s="57">
        <v>0.9</v>
      </c>
      <c r="N31" s="60" t="s">
        <v>84</v>
      </c>
      <c r="O31" s="60" t="s">
        <v>84</v>
      </c>
      <c r="P31" s="60" t="s">
        <v>84</v>
      </c>
      <c r="Q31" s="60">
        <v>0.9</v>
      </c>
      <c r="R31" s="60" t="s">
        <v>84</v>
      </c>
      <c r="S31" s="60">
        <v>0.9</v>
      </c>
      <c r="T31" s="60" t="s">
        <v>84</v>
      </c>
      <c r="U31" s="60" t="s">
        <v>84</v>
      </c>
      <c r="V31" s="60" t="s">
        <v>84</v>
      </c>
      <c r="W31" s="60" t="s">
        <v>84</v>
      </c>
      <c r="X31" s="60" t="s">
        <v>84</v>
      </c>
      <c r="Y31" s="57">
        <v>0.9</v>
      </c>
      <c r="Z31" s="57">
        <v>0.8</v>
      </c>
      <c r="AA31" s="57">
        <v>0.8</v>
      </c>
      <c r="AB31" s="57">
        <v>0.9</v>
      </c>
      <c r="AC31" s="57">
        <v>0.9</v>
      </c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</row>
    <row r="32" spans="1:47" ht="17.399999999999999" thickTop="1" thickBot="1" x14ac:dyDescent="0.35">
      <c r="A32" s="56">
        <v>44168</v>
      </c>
      <c r="B32" s="63" t="s">
        <v>87</v>
      </c>
      <c r="C32" s="63" t="s">
        <v>87</v>
      </c>
      <c r="D32" s="63" t="s">
        <v>87</v>
      </c>
      <c r="E32" s="63" t="s">
        <v>87</v>
      </c>
      <c r="F32" s="60" t="s">
        <v>84</v>
      </c>
      <c r="G32" s="57">
        <v>0.9</v>
      </c>
      <c r="H32" s="60" t="s">
        <v>84</v>
      </c>
      <c r="I32" s="60" t="s">
        <v>84</v>
      </c>
      <c r="J32" s="57">
        <v>0.9</v>
      </c>
      <c r="K32" s="60" t="s">
        <v>84</v>
      </c>
      <c r="L32" s="60" t="s">
        <v>84</v>
      </c>
      <c r="M32" s="60" t="s">
        <v>84</v>
      </c>
      <c r="N32" s="60" t="s">
        <v>84</v>
      </c>
      <c r="O32" s="57">
        <v>0.9</v>
      </c>
      <c r="P32" s="60" t="s">
        <v>84</v>
      </c>
      <c r="Q32" s="60" t="s">
        <v>84</v>
      </c>
      <c r="R32" s="60" t="s">
        <v>84</v>
      </c>
      <c r="S32" s="60" t="s">
        <v>84</v>
      </c>
      <c r="T32" s="60" t="s">
        <v>84</v>
      </c>
      <c r="U32" s="60" t="s">
        <v>84</v>
      </c>
      <c r="V32" s="60" t="s">
        <v>84</v>
      </c>
      <c r="W32" s="60" t="s">
        <v>84</v>
      </c>
      <c r="X32" s="60" t="s">
        <v>84</v>
      </c>
      <c r="Y32" s="60" t="s">
        <v>84</v>
      </c>
      <c r="Z32" s="57">
        <v>0.8</v>
      </c>
      <c r="AA32" s="57">
        <v>0.8</v>
      </c>
      <c r="AB32" s="57">
        <v>0.9</v>
      </c>
      <c r="AC32" s="57">
        <v>0.9</v>
      </c>
      <c r="AD32" s="58" t="s">
        <v>83</v>
      </c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</row>
    <row r="33" spans="1:47" ht="17.399999999999999" thickTop="1" thickBot="1" x14ac:dyDescent="0.35">
      <c r="A33" s="56">
        <v>44169</v>
      </c>
      <c r="B33" s="63" t="s">
        <v>87</v>
      </c>
      <c r="C33" s="63" t="s">
        <v>87</v>
      </c>
      <c r="D33" s="63" t="s">
        <v>87</v>
      </c>
      <c r="E33" s="63" t="s">
        <v>87</v>
      </c>
      <c r="F33" s="60" t="s">
        <v>84</v>
      </c>
      <c r="G33" s="60" t="s">
        <v>84</v>
      </c>
      <c r="H33" s="57">
        <v>0.9</v>
      </c>
      <c r="I33" s="60" t="s">
        <v>84</v>
      </c>
      <c r="J33" s="60" t="s">
        <v>84</v>
      </c>
      <c r="K33" s="60" t="s">
        <v>84</v>
      </c>
      <c r="L33" s="60" t="s">
        <v>84</v>
      </c>
      <c r="M33" s="60" t="s">
        <v>84</v>
      </c>
      <c r="N33" s="60" t="s">
        <v>84</v>
      </c>
      <c r="O33" s="60" t="s">
        <v>84</v>
      </c>
      <c r="P33" s="60">
        <v>0.9</v>
      </c>
      <c r="Q33" s="60" t="s">
        <v>84</v>
      </c>
      <c r="R33" s="57">
        <v>0.9</v>
      </c>
      <c r="S33" s="60" t="s">
        <v>84</v>
      </c>
      <c r="T33" s="57">
        <v>0.9</v>
      </c>
      <c r="U33" s="57">
        <v>0.8</v>
      </c>
      <c r="V33" s="57">
        <v>0.9</v>
      </c>
      <c r="W33" s="57">
        <v>0.8</v>
      </c>
      <c r="X33" s="60" t="s">
        <v>84</v>
      </c>
      <c r="Y33" s="60" t="s">
        <v>84</v>
      </c>
      <c r="Z33" s="60" t="s">
        <v>84</v>
      </c>
      <c r="AA33" s="57">
        <v>0.8</v>
      </c>
      <c r="AB33" s="57">
        <v>0.9</v>
      </c>
      <c r="AC33" s="57">
        <v>0.9</v>
      </c>
      <c r="AD33" s="57">
        <v>0.8</v>
      </c>
      <c r="AE33" s="58" t="s">
        <v>83</v>
      </c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</row>
    <row r="34" spans="1:47" ht="17.399999999999999" thickTop="1" thickBot="1" x14ac:dyDescent="0.35">
      <c r="A34" s="56">
        <v>44170</v>
      </c>
      <c r="B34" s="57">
        <v>0.9</v>
      </c>
      <c r="C34" s="57">
        <v>0.8</v>
      </c>
      <c r="D34" s="63" t="s">
        <v>87</v>
      </c>
      <c r="E34" s="63" t="s">
        <v>87</v>
      </c>
      <c r="F34" s="57">
        <v>0.9</v>
      </c>
      <c r="G34" s="60" t="s">
        <v>84</v>
      </c>
      <c r="H34" s="60" t="s">
        <v>84</v>
      </c>
      <c r="I34" s="62" t="s">
        <v>86</v>
      </c>
      <c r="J34" s="60">
        <v>0.9</v>
      </c>
      <c r="K34" s="62" t="s">
        <v>86</v>
      </c>
      <c r="L34" s="57">
        <v>0.9</v>
      </c>
      <c r="M34" s="57">
        <v>0.9</v>
      </c>
      <c r="N34" s="57">
        <v>0.9</v>
      </c>
      <c r="O34" s="60" t="s">
        <v>84</v>
      </c>
      <c r="P34" s="60" t="s">
        <v>84</v>
      </c>
      <c r="Q34" s="57">
        <v>0.9</v>
      </c>
      <c r="R34" s="60" t="s">
        <v>84</v>
      </c>
      <c r="S34" s="57">
        <v>0.9</v>
      </c>
      <c r="T34" s="60" t="s">
        <v>84</v>
      </c>
      <c r="U34" s="60" t="s">
        <v>84</v>
      </c>
      <c r="V34" s="60" t="s">
        <v>84</v>
      </c>
      <c r="W34" s="60" t="s">
        <v>84</v>
      </c>
      <c r="X34" s="57">
        <v>0.9</v>
      </c>
      <c r="Y34" s="57">
        <v>0.9</v>
      </c>
      <c r="Z34" s="60" t="s">
        <v>84</v>
      </c>
      <c r="AA34" s="60" t="s">
        <v>84</v>
      </c>
      <c r="AB34" s="57">
        <v>0.9</v>
      </c>
      <c r="AC34" s="57">
        <v>0.9</v>
      </c>
      <c r="AD34" s="57">
        <v>0.8</v>
      </c>
      <c r="AE34" s="57">
        <v>0.8</v>
      </c>
      <c r="AF34" s="54"/>
      <c r="AG34" s="54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</row>
    <row r="35" spans="1:47" ht="17.399999999999999" thickTop="1" thickBot="1" x14ac:dyDescent="0.35">
      <c r="A35" s="56">
        <v>44171</v>
      </c>
      <c r="B35" s="60" t="s">
        <v>84</v>
      </c>
      <c r="C35" s="60" t="s">
        <v>84</v>
      </c>
      <c r="D35" s="57">
        <v>0.9</v>
      </c>
      <c r="E35" s="63" t="s">
        <v>87</v>
      </c>
      <c r="F35" s="62" t="s">
        <v>86</v>
      </c>
      <c r="G35" s="62" t="s">
        <v>86</v>
      </c>
      <c r="H35" s="62" t="s">
        <v>86</v>
      </c>
      <c r="I35" s="57">
        <v>0.9</v>
      </c>
      <c r="J35" s="60" t="s">
        <v>84</v>
      </c>
      <c r="K35" s="57">
        <v>0.9</v>
      </c>
      <c r="L35" s="60" t="s">
        <v>84</v>
      </c>
      <c r="M35" s="60" t="s">
        <v>84</v>
      </c>
      <c r="N35" s="60" t="s">
        <v>84</v>
      </c>
      <c r="O35" s="60" t="s">
        <v>84</v>
      </c>
      <c r="P35" s="60" t="s">
        <v>84</v>
      </c>
      <c r="Q35" s="60" t="s">
        <v>84</v>
      </c>
      <c r="R35" s="60" t="s">
        <v>84</v>
      </c>
      <c r="S35" s="60" t="s">
        <v>84</v>
      </c>
      <c r="T35" s="60" t="s">
        <v>84</v>
      </c>
      <c r="U35" s="60" t="s">
        <v>84</v>
      </c>
      <c r="V35" s="60" t="s">
        <v>84</v>
      </c>
      <c r="W35" s="60" t="s">
        <v>84</v>
      </c>
      <c r="X35" s="60" t="s">
        <v>84</v>
      </c>
      <c r="Y35" s="60" t="s">
        <v>84</v>
      </c>
      <c r="Z35" s="57">
        <v>0.8</v>
      </c>
      <c r="AA35" s="60" t="s">
        <v>84</v>
      </c>
      <c r="AB35" s="60" t="s">
        <v>84</v>
      </c>
      <c r="AC35" s="60" t="s">
        <v>84</v>
      </c>
      <c r="AD35" s="57">
        <v>0.8</v>
      </c>
      <c r="AE35" s="57">
        <v>0.8</v>
      </c>
      <c r="AF35" s="54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</row>
    <row r="36" spans="1:47" ht="17.399999999999999" thickTop="1" thickBot="1" x14ac:dyDescent="0.35">
      <c r="A36" s="56">
        <v>44172</v>
      </c>
      <c r="B36" s="57">
        <v>0.9</v>
      </c>
      <c r="C36" s="57">
        <v>0.8</v>
      </c>
      <c r="D36" s="60" t="s">
        <v>84</v>
      </c>
      <c r="E36" s="63" t="s">
        <v>87</v>
      </c>
      <c r="F36" s="57">
        <v>0.9</v>
      </c>
      <c r="G36" s="57">
        <v>0.9</v>
      </c>
      <c r="H36" s="57">
        <v>0.9</v>
      </c>
      <c r="I36" s="63" t="s">
        <v>87</v>
      </c>
      <c r="J36" s="62" t="s">
        <v>86</v>
      </c>
      <c r="K36" s="63" t="s">
        <v>87</v>
      </c>
      <c r="L36" s="62" t="s">
        <v>86</v>
      </c>
      <c r="M36" s="60" t="s">
        <v>84</v>
      </c>
      <c r="N36" s="60" t="s">
        <v>84</v>
      </c>
      <c r="O36" s="57">
        <v>0.9</v>
      </c>
      <c r="P36" s="60">
        <v>0.9</v>
      </c>
      <c r="Q36" s="60" t="s">
        <v>84</v>
      </c>
      <c r="R36" s="60">
        <v>0.9</v>
      </c>
      <c r="S36" s="60" t="s">
        <v>84</v>
      </c>
      <c r="T36" s="57">
        <v>0.9</v>
      </c>
      <c r="U36" s="57">
        <v>0.8</v>
      </c>
      <c r="V36" s="57">
        <v>0.9</v>
      </c>
      <c r="W36" s="57">
        <v>0.8</v>
      </c>
      <c r="X36" s="60" t="s">
        <v>84</v>
      </c>
      <c r="Y36" s="60" t="s">
        <v>84</v>
      </c>
      <c r="Z36" s="60" t="s">
        <v>84</v>
      </c>
      <c r="AA36" s="57">
        <v>0.8</v>
      </c>
      <c r="AB36" s="60" t="s">
        <v>84</v>
      </c>
      <c r="AC36" s="60" t="s">
        <v>84</v>
      </c>
      <c r="AD36" s="57">
        <v>0.8</v>
      </c>
      <c r="AE36" s="57">
        <v>0.8</v>
      </c>
      <c r="AF36" s="54" t="s">
        <v>82</v>
      </c>
      <c r="AG36" s="54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</row>
    <row r="37" spans="1:47" ht="17.399999999999999" thickTop="1" thickBot="1" x14ac:dyDescent="0.35">
      <c r="A37" s="56">
        <v>44173</v>
      </c>
      <c r="B37" s="62" t="s">
        <v>88</v>
      </c>
      <c r="C37" s="57">
        <v>0.8</v>
      </c>
      <c r="D37" s="60">
        <v>0.9</v>
      </c>
      <c r="E37" s="60">
        <v>0.9</v>
      </c>
      <c r="F37" s="63" t="s">
        <v>87</v>
      </c>
      <c r="G37" s="63" t="s">
        <v>87</v>
      </c>
      <c r="H37" s="63" t="s">
        <v>87</v>
      </c>
      <c r="I37" s="63" t="s">
        <v>87</v>
      </c>
      <c r="J37" s="60">
        <v>0.9</v>
      </c>
      <c r="K37" s="63" t="s">
        <v>87</v>
      </c>
      <c r="L37" s="57">
        <v>0.9</v>
      </c>
      <c r="M37" s="57">
        <v>0.9</v>
      </c>
      <c r="N37" s="57">
        <v>0.9</v>
      </c>
      <c r="O37" s="62" t="s">
        <v>86</v>
      </c>
      <c r="P37" s="60" t="s">
        <v>84</v>
      </c>
      <c r="Q37" s="60" t="s">
        <v>84</v>
      </c>
      <c r="R37" s="60" t="s">
        <v>84</v>
      </c>
      <c r="S37" s="60">
        <v>0.9</v>
      </c>
      <c r="T37" s="60" t="s">
        <v>84</v>
      </c>
      <c r="U37" s="60" t="s">
        <v>84</v>
      </c>
      <c r="V37" s="60" t="s">
        <v>84</v>
      </c>
      <c r="W37" s="61">
        <v>80</v>
      </c>
      <c r="X37" s="61">
        <v>90</v>
      </c>
      <c r="Y37" s="61">
        <v>90</v>
      </c>
      <c r="Z37" s="60" t="s">
        <v>84</v>
      </c>
      <c r="AA37" s="60" t="s">
        <v>84</v>
      </c>
      <c r="AB37" s="57">
        <v>0.9</v>
      </c>
      <c r="AC37" s="57">
        <v>0.9</v>
      </c>
      <c r="AD37" s="60" t="s">
        <v>84</v>
      </c>
      <c r="AE37" s="57">
        <v>0.8</v>
      </c>
      <c r="AF37" s="57">
        <v>0.9</v>
      </c>
      <c r="AG37" s="54" t="s">
        <v>82</v>
      </c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</row>
    <row r="38" spans="1:47" ht="17.399999999999999" thickTop="1" thickBot="1" x14ac:dyDescent="0.35">
      <c r="A38" s="56">
        <v>44174</v>
      </c>
      <c r="B38" s="57">
        <v>0.9</v>
      </c>
      <c r="C38" s="62" t="s">
        <v>88</v>
      </c>
      <c r="D38" s="62" t="s">
        <v>88</v>
      </c>
      <c r="E38" s="60" t="s">
        <v>84</v>
      </c>
      <c r="F38" s="63" t="s">
        <v>87</v>
      </c>
      <c r="G38" s="63" t="s">
        <v>87</v>
      </c>
      <c r="H38" s="63" t="s">
        <v>87</v>
      </c>
      <c r="I38" s="63" t="s">
        <v>87</v>
      </c>
      <c r="J38" s="63" t="s">
        <v>87</v>
      </c>
      <c r="K38" s="63" t="s">
        <v>87</v>
      </c>
      <c r="L38" s="63" t="s">
        <v>87</v>
      </c>
      <c r="M38" s="60" t="s">
        <v>84</v>
      </c>
      <c r="N38" s="61">
        <v>90</v>
      </c>
      <c r="O38" s="60" t="s">
        <v>84</v>
      </c>
      <c r="P38" s="60" t="s">
        <v>84</v>
      </c>
      <c r="Q38" s="61">
        <v>90</v>
      </c>
      <c r="R38" s="60" t="s">
        <v>84</v>
      </c>
      <c r="S38" s="60" t="s">
        <v>84</v>
      </c>
      <c r="T38" s="60" t="s">
        <v>84</v>
      </c>
      <c r="U38" s="60" t="s">
        <v>84</v>
      </c>
      <c r="V38" s="60" t="s">
        <v>84</v>
      </c>
      <c r="W38" s="60" t="s">
        <v>84</v>
      </c>
      <c r="X38" s="60" t="s">
        <v>84</v>
      </c>
      <c r="Y38" s="60" t="s">
        <v>84</v>
      </c>
      <c r="Z38" s="61">
        <v>80</v>
      </c>
      <c r="AA38" s="60" t="s">
        <v>84</v>
      </c>
      <c r="AB38" s="60" t="s">
        <v>84</v>
      </c>
      <c r="AC38" s="57">
        <v>0.9</v>
      </c>
      <c r="AD38" s="60" t="s">
        <v>84</v>
      </c>
      <c r="AE38" s="60" t="s">
        <v>84</v>
      </c>
      <c r="AF38" s="57">
        <v>0.9</v>
      </c>
      <c r="AG38" s="57">
        <v>0.9</v>
      </c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</row>
    <row r="39" spans="1:47" ht="17.399999999999999" thickTop="1" thickBot="1" x14ac:dyDescent="0.35">
      <c r="A39" s="56">
        <v>44175</v>
      </c>
      <c r="B39" s="61">
        <v>90</v>
      </c>
      <c r="C39" s="61">
        <v>80</v>
      </c>
      <c r="D39" s="57">
        <v>0.9</v>
      </c>
      <c r="E39" s="60" t="s">
        <v>84</v>
      </c>
      <c r="F39" s="63" t="s">
        <v>87</v>
      </c>
      <c r="G39" s="63" t="s">
        <v>87</v>
      </c>
      <c r="H39" s="63" t="s">
        <v>87</v>
      </c>
      <c r="I39" s="63" t="s">
        <v>87</v>
      </c>
      <c r="J39" s="63" t="s">
        <v>87</v>
      </c>
      <c r="K39" s="63" t="s">
        <v>87</v>
      </c>
      <c r="L39" s="63" t="s">
        <v>87</v>
      </c>
      <c r="M39" s="62" t="s">
        <v>86</v>
      </c>
      <c r="N39" s="60" t="s">
        <v>84</v>
      </c>
      <c r="O39" s="61">
        <v>90</v>
      </c>
      <c r="P39" s="60" t="s">
        <v>84</v>
      </c>
      <c r="Q39" s="60" t="s">
        <v>84</v>
      </c>
      <c r="R39" s="60">
        <v>0.9</v>
      </c>
      <c r="S39" s="60" t="s">
        <v>84</v>
      </c>
      <c r="T39" s="60" t="s">
        <v>84</v>
      </c>
      <c r="U39" s="61">
        <v>80</v>
      </c>
      <c r="V39" s="57">
        <v>0.9</v>
      </c>
      <c r="W39" s="60" t="s">
        <v>84</v>
      </c>
      <c r="X39" s="60" t="s">
        <v>84</v>
      </c>
      <c r="Y39" s="60" t="s">
        <v>84</v>
      </c>
      <c r="Z39" s="60" t="s">
        <v>84</v>
      </c>
      <c r="AA39" s="57">
        <v>0.8</v>
      </c>
      <c r="AB39" s="60" t="s">
        <v>84</v>
      </c>
      <c r="AC39" s="60" t="s">
        <v>84</v>
      </c>
      <c r="AD39" s="57">
        <v>0.8</v>
      </c>
      <c r="AE39" s="60" t="s">
        <v>84</v>
      </c>
      <c r="AF39" s="57">
        <v>0.9</v>
      </c>
      <c r="AG39" s="57">
        <v>0.9</v>
      </c>
      <c r="AH39" s="58" t="s">
        <v>83</v>
      </c>
      <c r="AI39" s="54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</row>
    <row r="40" spans="1:47" ht="17.399999999999999" thickTop="1" thickBot="1" x14ac:dyDescent="0.35">
      <c r="A40" s="56">
        <v>44176</v>
      </c>
      <c r="B40" s="60" t="s">
        <v>84</v>
      </c>
      <c r="C40" s="57">
        <v>0.8</v>
      </c>
      <c r="D40" s="61">
        <v>90</v>
      </c>
      <c r="E40" s="60">
        <v>0.9</v>
      </c>
      <c r="F40" s="63" t="s">
        <v>87</v>
      </c>
      <c r="G40" s="63" t="s">
        <v>87</v>
      </c>
      <c r="H40" s="63" t="s">
        <v>87</v>
      </c>
      <c r="I40" s="63" t="s">
        <v>87</v>
      </c>
      <c r="J40" s="63" t="s">
        <v>87</v>
      </c>
      <c r="K40" s="63" t="s">
        <v>87</v>
      </c>
      <c r="L40" s="63" t="s">
        <v>87</v>
      </c>
      <c r="M40" s="61">
        <v>90</v>
      </c>
      <c r="N40" s="62" t="s">
        <v>86</v>
      </c>
      <c r="O40" s="63" t="s">
        <v>87</v>
      </c>
      <c r="P40" s="61">
        <v>90</v>
      </c>
      <c r="Q40" s="62" t="s">
        <v>86</v>
      </c>
      <c r="R40" s="60">
        <v>0.9</v>
      </c>
      <c r="S40" s="60" t="s">
        <v>84</v>
      </c>
      <c r="T40" s="60">
        <v>0.9</v>
      </c>
      <c r="U40" s="60" t="s">
        <v>84</v>
      </c>
      <c r="V40" s="60" t="s">
        <v>84</v>
      </c>
      <c r="W40" s="60">
        <v>0.8</v>
      </c>
      <c r="X40" s="60">
        <v>0.9</v>
      </c>
      <c r="Y40" s="60">
        <v>0.9</v>
      </c>
      <c r="Z40" s="60" t="s">
        <v>84</v>
      </c>
      <c r="AA40" s="60" t="s">
        <v>84</v>
      </c>
      <c r="AB40" s="61">
        <v>90</v>
      </c>
      <c r="AC40" s="60" t="s">
        <v>84</v>
      </c>
      <c r="AD40" s="60" t="s">
        <v>84</v>
      </c>
      <c r="AE40" s="61">
        <v>80</v>
      </c>
      <c r="AF40" s="61">
        <v>90</v>
      </c>
      <c r="AG40" s="61">
        <v>90</v>
      </c>
      <c r="AH40" s="61">
        <v>90</v>
      </c>
      <c r="AI40" s="54" t="s">
        <v>82</v>
      </c>
      <c r="AJ40" s="54" t="s">
        <v>82</v>
      </c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</row>
    <row r="41" spans="1:47" ht="17.399999999999999" thickTop="1" thickBot="1" x14ac:dyDescent="0.35">
      <c r="A41" s="56">
        <v>44177</v>
      </c>
      <c r="B41" s="64">
        <v>0.9</v>
      </c>
      <c r="C41" s="57">
        <v>0.8</v>
      </c>
      <c r="D41" s="61">
        <v>80</v>
      </c>
      <c r="E41" s="62" t="s">
        <v>88</v>
      </c>
      <c r="F41" s="63" t="s">
        <v>87</v>
      </c>
      <c r="G41" s="63" t="s">
        <v>87</v>
      </c>
      <c r="H41" s="63" t="s">
        <v>87</v>
      </c>
      <c r="I41" s="61">
        <v>90</v>
      </c>
      <c r="J41" s="63" t="s">
        <v>87</v>
      </c>
      <c r="K41" s="61">
        <v>90</v>
      </c>
      <c r="L41" s="63" t="s">
        <v>87</v>
      </c>
      <c r="M41" s="63" t="s">
        <v>87</v>
      </c>
      <c r="N41" s="65">
        <v>90</v>
      </c>
      <c r="O41" s="63" t="s">
        <v>87</v>
      </c>
      <c r="P41" s="61">
        <v>90</v>
      </c>
      <c r="Q41" s="61">
        <v>90</v>
      </c>
      <c r="R41" s="60" t="s">
        <v>84</v>
      </c>
      <c r="S41" s="61">
        <v>90</v>
      </c>
      <c r="T41" s="60" t="s">
        <v>84</v>
      </c>
      <c r="U41" s="60" t="s">
        <v>84</v>
      </c>
      <c r="V41" s="60" t="s">
        <v>84</v>
      </c>
      <c r="W41" s="60" t="s">
        <v>84</v>
      </c>
      <c r="X41" s="60" t="s">
        <v>84</v>
      </c>
      <c r="Y41" s="60" t="s">
        <v>84</v>
      </c>
      <c r="Z41" s="61">
        <v>90</v>
      </c>
      <c r="AA41" s="60" t="s">
        <v>84</v>
      </c>
      <c r="AB41" s="60" t="s">
        <v>84</v>
      </c>
      <c r="AC41" s="60">
        <v>0.9</v>
      </c>
      <c r="AD41" s="60" t="s">
        <v>84</v>
      </c>
      <c r="AE41" s="60" t="s">
        <v>84</v>
      </c>
      <c r="AF41" s="60" t="s">
        <v>84</v>
      </c>
      <c r="AG41" s="61">
        <v>90</v>
      </c>
      <c r="AH41" s="61">
        <v>90</v>
      </c>
      <c r="AI41" s="60">
        <v>0.9</v>
      </c>
      <c r="AJ41" s="60">
        <v>0.9</v>
      </c>
      <c r="AK41" s="54" t="s">
        <v>82</v>
      </c>
      <c r="AL41" s="55"/>
      <c r="AM41" s="55"/>
      <c r="AN41" s="55"/>
      <c r="AO41" s="55"/>
      <c r="AP41" s="55"/>
      <c r="AQ41" s="55"/>
      <c r="AR41" s="55"/>
      <c r="AS41" s="55"/>
      <c r="AT41" s="55"/>
      <c r="AU41" s="55"/>
    </row>
    <row r="42" spans="1:47" ht="17.399999999999999" thickTop="1" thickBot="1" x14ac:dyDescent="0.35">
      <c r="A42" s="56">
        <v>44178</v>
      </c>
      <c r="B42" s="60" t="s">
        <v>84</v>
      </c>
      <c r="C42" s="60" t="s">
        <v>84</v>
      </c>
      <c r="D42" s="60" t="s">
        <v>84</v>
      </c>
      <c r="E42" s="57">
        <v>0.9</v>
      </c>
      <c r="F42" s="57">
        <v>0.9</v>
      </c>
      <c r="G42" s="61">
        <v>90</v>
      </c>
      <c r="H42" s="61">
        <v>90</v>
      </c>
      <c r="I42" s="61">
        <v>90</v>
      </c>
      <c r="J42" s="63" t="s">
        <v>87</v>
      </c>
      <c r="K42" s="57">
        <v>0.9</v>
      </c>
      <c r="L42" s="63" t="s">
        <v>87</v>
      </c>
      <c r="M42" s="63" t="s">
        <v>87</v>
      </c>
      <c r="N42" s="63" t="s">
        <v>87</v>
      </c>
      <c r="O42" s="63" t="s">
        <v>87</v>
      </c>
      <c r="P42" s="57">
        <v>0.9</v>
      </c>
      <c r="Q42" s="63" t="s">
        <v>87</v>
      </c>
      <c r="R42" s="60">
        <v>0.9</v>
      </c>
      <c r="S42" s="60" t="s">
        <v>84</v>
      </c>
      <c r="T42" s="57">
        <v>0.9</v>
      </c>
      <c r="U42" s="57">
        <v>0.8</v>
      </c>
      <c r="V42" s="60">
        <v>0.9</v>
      </c>
      <c r="W42" s="60" t="s">
        <v>84</v>
      </c>
      <c r="X42" s="60" t="s">
        <v>84</v>
      </c>
      <c r="Y42" s="60" t="s">
        <v>84</v>
      </c>
      <c r="Z42" s="60" t="s">
        <v>84</v>
      </c>
      <c r="AA42" s="60" t="s">
        <v>84</v>
      </c>
      <c r="AB42" s="60" t="s">
        <v>84</v>
      </c>
      <c r="AC42" s="60">
        <v>0.9</v>
      </c>
      <c r="AD42" s="60">
        <v>0.8</v>
      </c>
      <c r="AE42" s="60" t="s">
        <v>84</v>
      </c>
      <c r="AF42" s="60" t="s">
        <v>84</v>
      </c>
      <c r="AG42" s="60" t="s">
        <v>84</v>
      </c>
      <c r="AH42" s="57">
        <v>0.9</v>
      </c>
      <c r="AI42" s="60" t="s">
        <v>84</v>
      </c>
      <c r="AJ42" s="57">
        <v>0.9</v>
      </c>
      <c r="AK42" s="57">
        <v>0.9</v>
      </c>
      <c r="AL42" s="54" t="s">
        <v>82</v>
      </c>
      <c r="AM42" s="55"/>
      <c r="AN42" s="55"/>
      <c r="AO42" s="55"/>
      <c r="AP42" s="55"/>
      <c r="AQ42" s="55"/>
      <c r="AR42" s="55"/>
      <c r="AS42" s="55"/>
      <c r="AT42" s="55"/>
      <c r="AU42" s="55"/>
    </row>
    <row r="43" spans="1:47" ht="17.399999999999999" thickTop="1" thickBot="1" x14ac:dyDescent="0.35">
      <c r="A43" s="56">
        <v>44179</v>
      </c>
      <c r="B43" s="61">
        <v>90</v>
      </c>
      <c r="C43" s="57">
        <v>0.8</v>
      </c>
      <c r="D43" s="60">
        <v>0.9</v>
      </c>
      <c r="E43" s="60" t="s">
        <v>84</v>
      </c>
      <c r="F43" s="60" t="s">
        <v>84</v>
      </c>
      <c r="G43" s="60" t="s">
        <v>84</v>
      </c>
      <c r="H43" s="60" t="s">
        <v>84</v>
      </c>
      <c r="I43" s="60" t="s">
        <v>84</v>
      </c>
      <c r="J43" s="62">
        <v>90</v>
      </c>
      <c r="K43" s="60" t="s">
        <v>84</v>
      </c>
      <c r="L43" s="66">
        <v>90</v>
      </c>
      <c r="M43" s="63" t="s">
        <v>87</v>
      </c>
      <c r="N43" s="63" t="s">
        <v>87</v>
      </c>
      <c r="O43" s="63" t="s">
        <v>87</v>
      </c>
      <c r="P43" s="62" t="s">
        <v>86</v>
      </c>
      <c r="Q43" s="63" t="s">
        <v>87</v>
      </c>
      <c r="R43" s="60" t="s">
        <v>84</v>
      </c>
      <c r="S43" s="60">
        <v>0.9</v>
      </c>
      <c r="T43" s="60" t="s">
        <v>84</v>
      </c>
      <c r="U43" s="60" t="s">
        <v>84</v>
      </c>
      <c r="V43" s="60" t="s">
        <v>84</v>
      </c>
      <c r="W43" s="57">
        <v>0.8</v>
      </c>
      <c r="X43" s="57">
        <v>0.9</v>
      </c>
      <c r="Y43" s="61">
        <v>90</v>
      </c>
      <c r="Z43" s="60" t="s">
        <v>84</v>
      </c>
      <c r="AA43" s="61">
        <v>80</v>
      </c>
      <c r="AB43" s="61">
        <v>90</v>
      </c>
      <c r="AC43" s="60" t="s">
        <v>84</v>
      </c>
      <c r="AD43" s="60" t="s">
        <v>84</v>
      </c>
      <c r="AE43" s="61">
        <v>80</v>
      </c>
      <c r="AF43" s="61">
        <v>90</v>
      </c>
      <c r="AG43" s="60" t="s">
        <v>84</v>
      </c>
      <c r="AH43" s="61">
        <v>90</v>
      </c>
      <c r="AI43" s="57">
        <v>0.9</v>
      </c>
      <c r="AJ43" s="57">
        <v>0.9</v>
      </c>
      <c r="AK43" s="61">
        <v>90</v>
      </c>
      <c r="AL43" s="61">
        <v>90</v>
      </c>
      <c r="AM43" s="54" t="s">
        <v>82</v>
      </c>
      <c r="AN43" s="55"/>
      <c r="AO43" s="55"/>
      <c r="AP43" s="55"/>
      <c r="AQ43" s="55"/>
      <c r="AR43" s="55"/>
      <c r="AS43" s="55"/>
      <c r="AT43" s="55"/>
      <c r="AU43" s="55"/>
    </row>
    <row r="44" spans="1:47" ht="17.399999999999999" thickTop="1" thickBot="1" x14ac:dyDescent="0.35">
      <c r="A44" s="56">
        <v>44180</v>
      </c>
      <c r="B44" s="60" t="s">
        <v>84</v>
      </c>
      <c r="C44" s="60" t="s">
        <v>84</v>
      </c>
      <c r="D44" s="60" t="s">
        <v>84</v>
      </c>
      <c r="E44" s="60">
        <v>0.9</v>
      </c>
      <c r="F44" s="60">
        <v>0.9</v>
      </c>
      <c r="G44" s="60" t="s">
        <v>84</v>
      </c>
      <c r="H44" s="60">
        <v>0.9</v>
      </c>
      <c r="I44" s="62" t="s">
        <v>88</v>
      </c>
      <c r="J44" s="62">
        <v>90</v>
      </c>
      <c r="K44" s="60" t="s">
        <v>84</v>
      </c>
      <c r="L44" s="60">
        <v>0.9</v>
      </c>
      <c r="M44" s="63" t="s">
        <v>87</v>
      </c>
      <c r="N44" s="63" t="s">
        <v>87</v>
      </c>
      <c r="O44" s="63" t="s">
        <v>87</v>
      </c>
      <c r="P44" s="63" t="s">
        <v>87</v>
      </c>
      <c r="Q44" s="63" t="s">
        <v>87</v>
      </c>
      <c r="R44" s="57">
        <v>0.9</v>
      </c>
      <c r="S44" s="57">
        <v>0.9</v>
      </c>
      <c r="T44" s="60" t="s">
        <v>84</v>
      </c>
      <c r="U44" s="60" t="s">
        <v>84</v>
      </c>
      <c r="V44" s="60" t="s">
        <v>84</v>
      </c>
      <c r="W44" s="60" t="s">
        <v>84</v>
      </c>
      <c r="X44" s="60" t="s">
        <v>84</v>
      </c>
      <c r="Y44" s="60" t="s">
        <v>84</v>
      </c>
      <c r="Z44" s="60">
        <v>0.9</v>
      </c>
      <c r="AA44" s="60" t="s">
        <v>84</v>
      </c>
      <c r="AB44" s="60" t="s">
        <v>84</v>
      </c>
      <c r="AC44" s="60">
        <v>0.9</v>
      </c>
      <c r="AD44" s="60" t="s">
        <v>84</v>
      </c>
      <c r="AE44" s="60" t="s">
        <v>84</v>
      </c>
      <c r="AF44" s="60">
        <v>0.9</v>
      </c>
      <c r="AG44" s="60">
        <v>0.9</v>
      </c>
      <c r="AH44" s="60" t="s">
        <v>84</v>
      </c>
      <c r="AI44" s="61">
        <v>90</v>
      </c>
      <c r="AJ44" s="61">
        <v>90</v>
      </c>
      <c r="AK44" s="61">
        <v>90</v>
      </c>
      <c r="AL44" s="61">
        <v>90</v>
      </c>
      <c r="AM44" s="57">
        <v>0.9</v>
      </c>
      <c r="AN44" s="55"/>
      <c r="AO44" s="55"/>
      <c r="AP44" s="55"/>
      <c r="AQ44" s="55"/>
      <c r="AR44" s="55"/>
      <c r="AS44" s="55"/>
      <c r="AT44" s="55"/>
      <c r="AU44" s="55"/>
    </row>
    <row r="45" spans="1:47" ht="17.399999999999999" thickTop="1" thickBot="1" x14ac:dyDescent="0.35">
      <c r="A45" s="56">
        <v>44181</v>
      </c>
      <c r="B45" s="60">
        <v>0.9</v>
      </c>
      <c r="C45" s="57">
        <v>0.8</v>
      </c>
      <c r="D45" s="60">
        <v>0.9</v>
      </c>
      <c r="E45" s="60">
        <v>0.9</v>
      </c>
      <c r="F45" s="60" t="s">
        <v>84</v>
      </c>
      <c r="G45" s="57">
        <v>0.9</v>
      </c>
      <c r="H45" s="60" t="s">
        <v>84</v>
      </c>
      <c r="I45" s="60">
        <v>0.9</v>
      </c>
      <c r="J45" s="60" t="s">
        <v>84</v>
      </c>
      <c r="K45" s="57">
        <v>0.9</v>
      </c>
      <c r="L45" s="60">
        <v>0.9</v>
      </c>
      <c r="M45" s="63" t="s">
        <v>87</v>
      </c>
      <c r="N45" s="63" t="s">
        <v>87</v>
      </c>
      <c r="O45" s="60">
        <v>0.9</v>
      </c>
      <c r="P45" s="63" t="s">
        <v>87</v>
      </c>
      <c r="Q45" s="63" t="s">
        <v>87</v>
      </c>
      <c r="R45" s="57">
        <v>0.9</v>
      </c>
      <c r="S45" s="60" t="s">
        <v>84</v>
      </c>
      <c r="T45" s="60" t="s">
        <v>84</v>
      </c>
      <c r="U45" s="57">
        <v>0.8</v>
      </c>
      <c r="V45" s="60">
        <v>0.9</v>
      </c>
      <c r="W45" s="60" t="s">
        <v>84</v>
      </c>
      <c r="X45" s="60" t="s">
        <v>84</v>
      </c>
      <c r="Y45" s="60" t="s">
        <v>84</v>
      </c>
      <c r="Z45" s="60" t="s">
        <v>84</v>
      </c>
      <c r="AA45" s="60" t="s">
        <v>84</v>
      </c>
      <c r="AB45" s="60" t="s">
        <v>84</v>
      </c>
      <c r="AC45" s="60" t="s">
        <v>84</v>
      </c>
      <c r="AD45" s="60">
        <v>0.8</v>
      </c>
      <c r="AE45" s="60" t="s">
        <v>84</v>
      </c>
      <c r="AF45" s="60" t="s">
        <v>84</v>
      </c>
      <c r="AG45" s="60" t="s">
        <v>84</v>
      </c>
      <c r="AH45" s="60" t="s">
        <v>84</v>
      </c>
      <c r="AI45" s="57">
        <v>0.9</v>
      </c>
      <c r="AJ45" s="57">
        <v>0.9</v>
      </c>
      <c r="AK45" s="57">
        <v>0.9</v>
      </c>
      <c r="AL45" s="57">
        <v>0.9</v>
      </c>
      <c r="AM45" s="57">
        <v>0.9</v>
      </c>
      <c r="AN45" s="54" t="s">
        <v>82</v>
      </c>
      <c r="AO45" s="55"/>
      <c r="AP45" s="55"/>
      <c r="AQ45" s="55"/>
      <c r="AR45" s="55"/>
      <c r="AS45" s="55"/>
      <c r="AT45" s="55"/>
      <c r="AU45" s="55"/>
    </row>
    <row r="46" spans="1:47" ht="17.399999999999999" thickTop="1" thickBot="1" x14ac:dyDescent="0.35">
      <c r="A46" s="56">
        <v>44182</v>
      </c>
      <c r="B46" s="60">
        <v>0.9</v>
      </c>
      <c r="C46" s="57">
        <v>0.8</v>
      </c>
      <c r="D46" s="60">
        <v>0.9</v>
      </c>
      <c r="E46" s="60" t="s">
        <v>84</v>
      </c>
      <c r="F46" s="60">
        <v>0.9</v>
      </c>
      <c r="G46" s="60" t="s">
        <v>84</v>
      </c>
      <c r="H46" s="60">
        <v>0.9</v>
      </c>
      <c r="I46" s="60">
        <v>0.9</v>
      </c>
      <c r="J46" s="57">
        <v>0.9</v>
      </c>
      <c r="K46" s="57">
        <v>0.9</v>
      </c>
      <c r="L46" s="60" t="s">
        <v>84</v>
      </c>
      <c r="M46" s="61">
        <v>90</v>
      </c>
      <c r="N46" s="63" t="s">
        <v>87</v>
      </c>
      <c r="O46" s="61">
        <v>90</v>
      </c>
      <c r="P46" s="63" t="s">
        <v>87</v>
      </c>
      <c r="Q46" s="63" t="s">
        <v>87</v>
      </c>
      <c r="R46" s="57">
        <v>0.9</v>
      </c>
      <c r="S46" s="60" t="s">
        <v>84</v>
      </c>
      <c r="T46" s="60" t="s">
        <v>84</v>
      </c>
      <c r="U46" s="60" t="s">
        <v>84</v>
      </c>
      <c r="V46" s="60" t="s">
        <v>84</v>
      </c>
      <c r="W46" s="61">
        <v>80</v>
      </c>
      <c r="X46" s="57">
        <v>0.9</v>
      </c>
      <c r="Y46" s="57">
        <v>0.9</v>
      </c>
      <c r="Z46" s="60" t="s">
        <v>84</v>
      </c>
      <c r="AA46" s="61">
        <v>80</v>
      </c>
      <c r="AB46" s="61">
        <v>90</v>
      </c>
      <c r="AC46" s="57">
        <v>0.9</v>
      </c>
      <c r="AD46" s="57" t="s">
        <v>84</v>
      </c>
      <c r="AE46" s="57">
        <v>0.8</v>
      </c>
      <c r="AF46" s="61">
        <v>90</v>
      </c>
      <c r="AG46" s="60" t="s">
        <v>84</v>
      </c>
      <c r="AH46" s="61">
        <v>90</v>
      </c>
      <c r="AI46" s="60" t="s">
        <v>84</v>
      </c>
      <c r="AJ46" s="60" t="s">
        <v>84</v>
      </c>
      <c r="AK46" s="60" t="s">
        <v>84</v>
      </c>
      <c r="AL46" s="57">
        <v>0.9</v>
      </c>
      <c r="AM46" s="57">
        <v>0.9</v>
      </c>
      <c r="AN46" s="61">
        <v>90</v>
      </c>
      <c r="AO46" s="55"/>
      <c r="AP46" s="55"/>
      <c r="AQ46" s="55"/>
      <c r="AR46" s="55"/>
      <c r="AS46" s="55"/>
      <c r="AT46" s="55"/>
      <c r="AU46" s="55"/>
    </row>
    <row r="47" spans="1:47" ht="17.399999999999999" thickTop="1" thickBot="1" x14ac:dyDescent="0.35">
      <c r="A47" s="56">
        <v>44183</v>
      </c>
      <c r="B47" s="57">
        <v>0.9</v>
      </c>
      <c r="C47" s="61">
        <v>90</v>
      </c>
      <c r="D47" s="57">
        <v>0.9</v>
      </c>
      <c r="E47" s="57">
        <v>0.9</v>
      </c>
      <c r="F47" s="57">
        <v>0.8</v>
      </c>
      <c r="G47" s="60" t="s">
        <v>131</v>
      </c>
      <c r="H47" s="61">
        <v>90</v>
      </c>
      <c r="I47" s="61">
        <v>90</v>
      </c>
      <c r="J47" s="61">
        <v>90</v>
      </c>
      <c r="K47" s="61">
        <v>90</v>
      </c>
      <c r="L47" s="62" t="s">
        <v>88</v>
      </c>
      <c r="M47" s="61">
        <v>90</v>
      </c>
      <c r="N47" s="63">
        <v>90</v>
      </c>
      <c r="O47" s="61" t="s">
        <v>84</v>
      </c>
      <c r="P47" s="63" t="s">
        <v>87</v>
      </c>
      <c r="Q47" s="61">
        <v>90</v>
      </c>
      <c r="R47" s="61">
        <v>90</v>
      </c>
      <c r="S47" s="61">
        <v>90</v>
      </c>
      <c r="T47" s="57">
        <v>0.9</v>
      </c>
      <c r="U47" s="61">
        <v>80</v>
      </c>
      <c r="V47" s="57">
        <v>0.9</v>
      </c>
      <c r="W47" s="61" t="s">
        <v>84</v>
      </c>
      <c r="X47" s="61" t="s">
        <v>84</v>
      </c>
      <c r="Y47" s="61" t="s">
        <v>84</v>
      </c>
      <c r="Z47" s="61">
        <v>80</v>
      </c>
      <c r="AA47" s="57" t="s">
        <v>84</v>
      </c>
      <c r="AB47" s="57" t="s">
        <v>84</v>
      </c>
      <c r="AC47" s="61" t="s">
        <v>84</v>
      </c>
      <c r="AD47" s="61" t="s">
        <v>84</v>
      </c>
      <c r="AE47" s="61" t="s">
        <v>84</v>
      </c>
      <c r="AF47" s="61" t="s">
        <v>84</v>
      </c>
      <c r="AG47" s="61">
        <v>90</v>
      </c>
      <c r="AH47" s="61">
        <v>90</v>
      </c>
      <c r="AI47" s="61" t="s">
        <v>84</v>
      </c>
      <c r="AJ47" s="61" t="s">
        <v>84</v>
      </c>
      <c r="AK47" s="61" t="s">
        <v>84</v>
      </c>
      <c r="AL47" s="61" t="s">
        <v>84</v>
      </c>
      <c r="AM47" s="57">
        <v>0.9</v>
      </c>
      <c r="AN47" s="61">
        <v>90</v>
      </c>
      <c r="AO47" s="54" t="s">
        <v>82</v>
      </c>
      <c r="AP47" s="55"/>
      <c r="AQ47" s="55"/>
      <c r="AR47" s="55"/>
      <c r="AS47" s="55"/>
      <c r="AT47" s="55"/>
      <c r="AU47" s="55"/>
    </row>
    <row r="48" spans="1:47" ht="17.399999999999999" thickTop="1" thickBot="1" x14ac:dyDescent="0.35">
      <c r="A48" s="56">
        <v>44184</v>
      </c>
      <c r="B48" s="60" t="s">
        <v>84</v>
      </c>
      <c r="C48" s="60" t="s">
        <v>84</v>
      </c>
      <c r="D48" s="60" t="s">
        <v>84</v>
      </c>
      <c r="E48" s="57">
        <v>0.9</v>
      </c>
      <c r="F48" s="57">
        <v>0.9</v>
      </c>
      <c r="G48" s="57">
        <v>0.9</v>
      </c>
      <c r="H48" s="61">
        <v>90</v>
      </c>
      <c r="I48" s="60" t="s">
        <v>84</v>
      </c>
      <c r="J48" s="57">
        <v>0.9</v>
      </c>
      <c r="K48" s="60"/>
      <c r="L48" s="62"/>
      <c r="M48" s="57">
        <v>0.9</v>
      </c>
      <c r="N48" s="61"/>
      <c r="O48" s="61" t="s">
        <v>84</v>
      </c>
      <c r="P48" s="63" t="s">
        <v>87</v>
      </c>
      <c r="Q48" s="61">
        <v>90</v>
      </c>
      <c r="R48" s="61">
        <v>90</v>
      </c>
      <c r="S48" s="63" t="s">
        <v>87</v>
      </c>
      <c r="T48" s="63" t="s">
        <v>87</v>
      </c>
      <c r="U48" s="63" t="s">
        <v>86</v>
      </c>
      <c r="V48" s="63" t="s">
        <v>86</v>
      </c>
      <c r="W48" s="57">
        <v>0.9</v>
      </c>
      <c r="X48" s="57">
        <v>0.9</v>
      </c>
      <c r="Y48" s="61">
        <v>90</v>
      </c>
      <c r="Z48" s="57">
        <v>0.9</v>
      </c>
      <c r="AA48" s="57" t="s">
        <v>84</v>
      </c>
      <c r="AB48" s="57" t="s">
        <v>84</v>
      </c>
      <c r="AC48" s="57" t="s">
        <v>84</v>
      </c>
      <c r="AD48" s="61">
        <v>90</v>
      </c>
      <c r="AE48" s="61" t="s">
        <v>84</v>
      </c>
      <c r="AF48" s="61" t="s">
        <v>84</v>
      </c>
      <c r="AG48" s="61" t="s">
        <v>84</v>
      </c>
      <c r="AH48" s="61" t="s">
        <v>84</v>
      </c>
      <c r="AI48" s="61">
        <v>90</v>
      </c>
      <c r="AJ48" s="61">
        <v>90</v>
      </c>
      <c r="AK48" s="57">
        <v>0.9</v>
      </c>
      <c r="AL48" s="61" t="s">
        <v>84</v>
      </c>
      <c r="AM48" s="61" t="s">
        <v>84</v>
      </c>
      <c r="AN48" s="61">
        <v>90</v>
      </c>
      <c r="AO48" s="61">
        <v>90</v>
      </c>
      <c r="AP48" s="54" t="s">
        <v>82</v>
      </c>
      <c r="AQ48" s="55"/>
      <c r="AR48" s="55"/>
      <c r="AS48" s="55"/>
      <c r="AT48" s="55"/>
      <c r="AU48" s="55"/>
    </row>
    <row r="49" spans="1:47" ht="17.399999999999999" thickTop="1" thickBot="1" x14ac:dyDescent="0.35">
      <c r="A49" s="56">
        <v>44185</v>
      </c>
      <c r="B49" s="61">
        <v>90</v>
      </c>
      <c r="C49" s="61">
        <v>80</v>
      </c>
      <c r="D49" s="61">
        <v>90</v>
      </c>
      <c r="E49" s="57" t="s">
        <v>84</v>
      </c>
      <c r="F49" s="61">
        <v>80</v>
      </c>
      <c r="G49" s="57">
        <v>0.9</v>
      </c>
      <c r="H49" s="57" t="s">
        <v>84</v>
      </c>
      <c r="I49" s="61">
        <v>90</v>
      </c>
      <c r="J49" s="61" t="s">
        <v>84</v>
      </c>
      <c r="K49" s="61" t="s">
        <v>84</v>
      </c>
      <c r="L49" s="62" t="s">
        <v>88</v>
      </c>
      <c r="M49" s="61">
        <v>90</v>
      </c>
      <c r="N49" s="61" t="s">
        <v>84</v>
      </c>
      <c r="O49" s="61" t="s">
        <v>84</v>
      </c>
      <c r="P49" s="61">
        <v>90</v>
      </c>
      <c r="Q49" s="61" t="s">
        <v>84</v>
      </c>
      <c r="R49" s="63" t="s">
        <v>87</v>
      </c>
      <c r="S49" s="63" t="s">
        <v>87</v>
      </c>
      <c r="T49" s="63" t="s">
        <v>87</v>
      </c>
      <c r="U49" s="61">
        <v>80</v>
      </c>
      <c r="V49" s="61">
        <v>90</v>
      </c>
      <c r="W49" s="61">
        <v>90</v>
      </c>
      <c r="X49" s="63" t="s">
        <v>86</v>
      </c>
      <c r="Y49" s="57">
        <v>0.9</v>
      </c>
      <c r="Z49" s="61" t="s">
        <v>84</v>
      </c>
      <c r="AA49" s="57">
        <v>0.9</v>
      </c>
      <c r="AB49" s="57">
        <v>0.9</v>
      </c>
      <c r="AC49" s="57">
        <v>0.9</v>
      </c>
      <c r="AD49" s="57" t="s">
        <v>84</v>
      </c>
      <c r="AE49" s="57">
        <v>0.8</v>
      </c>
      <c r="AF49" s="61">
        <v>90</v>
      </c>
      <c r="AG49" s="61" t="s">
        <v>84</v>
      </c>
      <c r="AH49" s="61" t="s">
        <v>84</v>
      </c>
      <c r="AI49" s="57" t="s">
        <v>84</v>
      </c>
      <c r="AJ49" s="57" t="s">
        <v>84</v>
      </c>
      <c r="AK49" s="61" t="s">
        <v>84</v>
      </c>
      <c r="AL49" s="61">
        <v>90</v>
      </c>
      <c r="AM49" s="61" t="s">
        <v>84</v>
      </c>
      <c r="AN49" s="61">
        <v>90</v>
      </c>
      <c r="AO49" s="95">
        <v>0.9</v>
      </c>
      <c r="AP49" s="57">
        <v>0.9</v>
      </c>
      <c r="AQ49" s="58" t="s">
        <v>83</v>
      </c>
      <c r="AR49" s="55"/>
      <c r="AS49" s="55"/>
      <c r="AT49" s="55"/>
      <c r="AU49" s="55"/>
    </row>
    <row r="50" spans="1:47" ht="17.399999999999999" thickTop="1" thickBot="1" x14ac:dyDescent="0.35">
      <c r="A50" s="56">
        <v>44186</v>
      </c>
      <c r="B50" s="62" t="s">
        <v>132</v>
      </c>
      <c r="C50" s="62" t="s">
        <v>132</v>
      </c>
      <c r="D50" s="62" t="s">
        <v>132</v>
      </c>
      <c r="E50" s="57">
        <v>0.9</v>
      </c>
      <c r="F50" s="61" t="s">
        <v>84</v>
      </c>
      <c r="G50" s="57" t="s">
        <v>84</v>
      </c>
      <c r="H50" s="57">
        <v>0.9</v>
      </c>
      <c r="I50" s="61">
        <v>90</v>
      </c>
      <c r="J50" s="61">
        <v>90</v>
      </c>
      <c r="K50" s="61" t="s">
        <v>133</v>
      </c>
      <c r="L50" s="61">
        <v>90</v>
      </c>
      <c r="M50" s="61">
        <v>90</v>
      </c>
      <c r="N50" s="61">
        <v>80</v>
      </c>
      <c r="O50" s="61">
        <v>90</v>
      </c>
      <c r="P50" s="61">
        <v>90</v>
      </c>
      <c r="Q50" s="61">
        <v>90</v>
      </c>
      <c r="R50" s="63" t="s">
        <v>87</v>
      </c>
      <c r="S50" s="63" t="s">
        <v>87</v>
      </c>
      <c r="T50" s="63" t="s">
        <v>87</v>
      </c>
      <c r="U50" s="63" t="s">
        <v>87</v>
      </c>
      <c r="V50" s="63" t="s">
        <v>87</v>
      </c>
      <c r="W50" s="61">
        <v>80</v>
      </c>
      <c r="X50" s="61">
        <v>90</v>
      </c>
      <c r="Y50" s="57">
        <v>0.9</v>
      </c>
      <c r="Z50" s="61">
        <v>90</v>
      </c>
      <c r="AA50" s="57" t="s">
        <v>84</v>
      </c>
      <c r="AB50" s="57" t="s">
        <v>84</v>
      </c>
      <c r="AC50" s="57" t="s">
        <v>84</v>
      </c>
      <c r="AD50" s="57" t="s">
        <v>84</v>
      </c>
      <c r="AE50" s="57" t="s">
        <v>84</v>
      </c>
      <c r="AF50" s="57" t="s">
        <v>84</v>
      </c>
      <c r="AG50" s="61">
        <v>90</v>
      </c>
      <c r="AH50" s="61">
        <v>90</v>
      </c>
      <c r="AI50" s="57" t="s">
        <v>134</v>
      </c>
      <c r="AJ50" s="57" t="s">
        <v>134</v>
      </c>
      <c r="AK50" s="57" t="s">
        <v>84</v>
      </c>
      <c r="AL50" s="57" t="s">
        <v>134</v>
      </c>
      <c r="AM50" s="61">
        <v>90</v>
      </c>
      <c r="AN50" s="61" t="s">
        <v>84</v>
      </c>
      <c r="AO50" s="57">
        <v>0.9</v>
      </c>
      <c r="AP50" s="57">
        <v>0.9</v>
      </c>
      <c r="AQ50" s="61" t="s">
        <v>135</v>
      </c>
      <c r="AR50" s="58" t="s">
        <v>83</v>
      </c>
      <c r="AS50" s="55"/>
      <c r="AT50" s="55"/>
      <c r="AU50" s="55"/>
    </row>
    <row r="51" spans="1:47" ht="17.399999999999999" thickTop="1" thickBot="1" x14ac:dyDescent="0.35">
      <c r="A51" s="56">
        <v>44187</v>
      </c>
      <c r="B51" s="61">
        <v>90</v>
      </c>
      <c r="C51" s="61">
        <v>80</v>
      </c>
      <c r="D51" s="61">
        <v>90</v>
      </c>
      <c r="E51" s="61" t="s">
        <v>84</v>
      </c>
      <c r="F51" s="61">
        <v>80</v>
      </c>
      <c r="G51" s="57">
        <v>0.9</v>
      </c>
      <c r="H51" s="57" t="s">
        <v>84</v>
      </c>
      <c r="I51" s="57" t="s">
        <v>84</v>
      </c>
      <c r="J51" s="57" t="s">
        <v>84</v>
      </c>
      <c r="K51" s="61">
        <v>80</v>
      </c>
      <c r="L51" s="57" t="s">
        <v>84</v>
      </c>
      <c r="M51" s="57" t="s">
        <v>84</v>
      </c>
      <c r="N51" s="57" t="s">
        <v>84</v>
      </c>
      <c r="O51" s="57" t="s">
        <v>84</v>
      </c>
      <c r="P51" s="61">
        <v>90</v>
      </c>
      <c r="Q51" s="61">
        <v>90</v>
      </c>
      <c r="R51" s="63" t="s">
        <v>87</v>
      </c>
      <c r="S51" s="63" t="s">
        <v>87</v>
      </c>
      <c r="T51" s="63" t="s">
        <v>87</v>
      </c>
      <c r="U51" s="63" t="s">
        <v>87</v>
      </c>
      <c r="V51" s="63" t="s">
        <v>87</v>
      </c>
      <c r="W51" s="63" t="s">
        <v>86</v>
      </c>
      <c r="X51" s="63" t="s">
        <v>87</v>
      </c>
      <c r="Y51" s="57">
        <v>0.9</v>
      </c>
      <c r="Z51" s="61">
        <v>80</v>
      </c>
      <c r="AA51" s="57">
        <v>0.9</v>
      </c>
      <c r="AB51" s="57">
        <v>0.9</v>
      </c>
      <c r="AC51" s="57">
        <v>0.9</v>
      </c>
      <c r="AD51" s="57">
        <v>0.9</v>
      </c>
      <c r="AE51" s="57" t="s">
        <v>84</v>
      </c>
      <c r="AF51" s="57" t="s">
        <v>84</v>
      </c>
      <c r="AG51" s="61">
        <v>90</v>
      </c>
      <c r="AH51" s="61">
        <v>80</v>
      </c>
      <c r="AI51" s="57">
        <v>0.9</v>
      </c>
      <c r="AJ51" s="57" t="s">
        <v>84</v>
      </c>
      <c r="AK51" s="61">
        <v>90</v>
      </c>
      <c r="AL51" s="61">
        <v>90</v>
      </c>
      <c r="AM51" s="61" t="s">
        <v>84</v>
      </c>
      <c r="AN51" s="61" t="s">
        <v>84</v>
      </c>
      <c r="AO51" s="57">
        <v>0.9</v>
      </c>
      <c r="AP51" s="57">
        <v>0.9</v>
      </c>
      <c r="AQ51" s="61" t="s">
        <v>84</v>
      </c>
      <c r="AR51" s="61" t="s">
        <v>135</v>
      </c>
      <c r="AS51" s="55"/>
      <c r="AT51" s="55"/>
      <c r="AU51" s="55"/>
    </row>
    <row r="52" spans="1:47" ht="17.399999999999999" thickTop="1" thickBot="1" x14ac:dyDescent="0.35">
      <c r="A52" s="56">
        <v>44188</v>
      </c>
      <c r="B52" s="60" t="s">
        <v>84</v>
      </c>
      <c r="C52" s="60" t="s">
        <v>84</v>
      </c>
      <c r="D52" s="60" t="s">
        <v>84</v>
      </c>
      <c r="E52" s="57">
        <v>0.9</v>
      </c>
      <c r="F52" s="61" t="s">
        <v>84</v>
      </c>
      <c r="G52" s="61" t="s">
        <v>84</v>
      </c>
      <c r="H52" s="57">
        <v>0.9</v>
      </c>
      <c r="I52" s="57" t="s">
        <v>84</v>
      </c>
      <c r="J52" s="96" t="s">
        <v>131</v>
      </c>
      <c r="K52" s="61">
        <v>90</v>
      </c>
      <c r="L52" s="57" t="s">
        <v>84</v>
      </c>
      <c r="M52" s="57" t="s">
        <v>84</v>
      </c>
      <c r="N52" s="57" t="s">
        <v>84</v>
      </c>
      <c r="O52" s="61">
        <v>90</v>
      </c>
      <c r="P52" s="57" t="s">
        <v>84</v>
      </c>
      <c r="Q52" s="57" t="s">
        <v>84</v>
      </c>
      <c r="R52" s="63" t="s">
        <v>87</v>
      </c>
      <c r="S52" s="63" t="s">
        <v>87</v>
      </c>
      <c r="T52" s="63" t="s">
        <v>87</v>
      </c>
      <c r="U52" s="63" t="s">
        <v>87</v>
      </c>
      <c r="V52" s="63" t="s">
        <v>87</v>
      </c>
      <c r="W52" s="61">
        <v>80</v>
      </c>
      <c r="X52" s="63" t="s">
        <v>87</v>
      </c>
      <c r="Y52" s="97" t="s">
        <v>86</v>
      </c>
      <c r="Z52" s="97" t="s">
        <v>86</v>
      </c>
      <c r="AA52" s="57">
        <v>0.8</v>
      </c>
      <c r="AB52" s="57">
        <v>0.9</v>
      </c>
      <c r="AC52" s="57">
        <v>0.9</v>
      </c>
      <c r="AD52" s="57" t="s">
        <v>84</v>
      </c>
      <c r="AE52" s="57">
        <v>0.9</v>
      </c>
      <c r="AF52" s="61">
        <v>90</v>
      </c>
      <c r="AG52" s="57" t="s">
        <v>84</v>
      </c>
      <c r="AH52" s="61">
        <v>90</v>
      </c>
      <c r="AI52" s="57">
        <v>0.9</v>
      </c>
      <c r="AJ52" s="57" t="s">
        <v>84</v>
      </c>
      <c r="AK52" s="57" t="s">
        <v>84</v>
      </c>
      <c r="AL52" s="57" t="s">
        <v>84</v>
      </c>
      <c r="AM52" s="61" t="s">
        <v>84</v>
      </c>
      <c r="AN52" s="61" t="s">
        <v>84</v>
      </c>
      <c r="AO52" s="61" t="s">
        <v>84</v>
      </c>
      <c r="AP52" s="57">
        <v>0.9</v>
      </c>
      <c r="AQ52" s="57">
        <v>0.8</v>
      </c>
      <c r="AR52" s="57">
        <v>0.8</v>
      </c>
      <c r="AS52" s="55"/>
      <c r="AT52" s="55"/>
      <c r="AU52" s="55"/>
    </row>
    <row r="53" spans="1:47" ht="17.399999999999999" thickTop="1" thickBot="1" x14ac:dyDescent="0.35">
      <c r="A53" s="56">
        <v>44189</v>
      </c>
      <c r="B53" s="61">
        <v>90</v>
      </c>
      <c r="C53" s="61">
        <v>80</v>
      </c>
      <c r="D53" s="61">
        <v>90</v>
      </c>
      <c r="E53" s="57" t="s">
        <v>84</v>
      </c>
      <c r="F53" s="57" t="s">
        <v>84</v>
      </c>
      <c r="G53" s="57" t="s">
        <v>84</v>
      </c>
      <c r="H53" s="57" t="s">
        <v>84</v>
      </c>
      <c r="I53" s="61">
        <v>90</v>
      </c>
      <c r="J53" s="61">
        <v>90</v>
      </c>
      <c r="K53" s="61">
        <v>90</v>
      </c>
      <c r="L53" s="61">
        <v>90</v>
      </c>
      <c r="M53" s="61">
        <v>90</v>
      </c>
      <c r="N53" s="61">
        <v>90</v>
      </c>
      <c r="O53" s="61" t="s">
        <v>84</v>
      </c>
      <c r="P53" s="61" t="s">
        <v>84</v>
      </c>
      <c r="Q53" s="61" t="s">
        <v>84</v>
      </c>
      <c r="R53" s="61" t="s">
        <v>84</v>
      </c>
      <c r="S53" s="61">
        <v>90</v>
      </c>
      <c r="T53" s="61">
        <v>90</v>
      </c>
      <c r="U53" s="63" t="s">
        <v>87</v>
      </c>
      <c r="V53" s="63" t="s">
        <v>87</v>
      </c>
      <c r="W53" s="63" t="s">
        <v>87</v>
      </c>
      <c r="X53" s="63" t="s">
        <v>87</v>
      </c>
      <c r="Y53" s="63" t="s">
        <v>87</v>
      </c>
      <c r="Z53" s="63" t="s">
        <v>87</v>
      </c>
      <c r="AA53" s="63" t="s">
        <v>86</v>
      </c>
      <c r="AB53" s="63" t="s">
        <v>86</v>
      </c>
      <c r="AC53" s="63" t="s">
        <v>86</v>
      </c>
      <c r="AD53" s="57" t="s">
        <v>84</v>
      </c>
      <c r="AE53" s="57" t="s">
        <v>84</v>
      </c>
      <c r="AF53" s="57" t="s">
        <v>84</v>
      </c>
      <c r="AG53" s="61">
        <v>90</v>
      </c>
      <c r="AH53" s="57" t="s">
        <v>84</v>
      </c>
      <c r="AI53" s="57">
        <v>0.9</v>
      </c>
      <c r="AJ53" s="57" t="s">
        <v>84</v>
      </c>
      <c r="AK53" s="57" t="s">
        <v>84</v>
      </c>
      <c r="AL53" s="57" t="s">
        <v>84</v>
      </c>
      <c r="AM53" s="57" t="s">
        <v>84</v>
      </c>
      <c r="AN53" s="57">
        <v>0.9</v>
      </c>
      <c r="AO53" s="61" t="s">
        <v>84</v>
      </c>
      <c r="AP53" s="61" t="s">
        <v>84</v>
      </c>
      <c r="AQ53" s="57">
        <v>0.8</v>
      </c>
      <c r="AR53" s="57">
        <v>0.8</v>
      </c>
      <c r="AS53" s="55"/>
      <c r="AT53" s="55"/>
      <c r="AU53" s="55"/>
    </row>
    <row r="54" spans="1:47" ht="17.399999999999999" thickTop="1" thickBot="1" x14ac:dyDescent="0.35">
      <c r="A54" s="56">
        <v>44190</v>
      </c>
      <c r="B54" s="57" t="s">
        <v>84</v>
      </c>
      <c r="C54" s="57" t="s">
        <v>84</v>
      </c>
      <c r="D54" s="57" t="s">
        <v>84</v>
      </c>
      <c r="E54" s="57">
        <v>0.9</v>
      </c>
      <c r="F54" s="61">
        <v>80</v>
      </c>
      <c r="G54" s="57">
        <v>0.9</v>
      </c>
      <c r="H54" s="57" t="s">
        <v>84</v>
      </c>
      <c r="I54" s="57" t="s">
        <v>84</v>
      </c>
      <c r="J54" s="57" t="s">
        <v>84</v>
      </c>
      <c r="K54" s="57" t="s">
        <v>84</v>
      </c>
      <c r="L54" s="57" t="s">
        <v>84</v>
      </c>
      <c r="M54" s="57" t="s">
        <v>84</v>
      </c>
      <c r="N54" s="61">
        <v>90</v>
      </c>
      <c r="O54" s="61" t="s">
        <v>84</v>
      </c>
      <c r="P54" s="57">
        <v>0.9</v>
      </c>
      <c r="Q54" s="61" t="s">
        <v>84</v>
      </c>
      <c r="R54" s="61" t="s">
        <v>84</v>
      </c>
      <c r="S54" s="61" t="s">
        <v>84</v>
      </c>
      <c r="T54" s="61" t="s">
        <v>84</v>
      </c>
      <c r="U54" s="63" t="s">
        <v>87</v>
      </c>
      <c r="V54" s="63" t="s">
        <v>87</v>
      </c>
      <c r="W54" s="63" t="s">
        <v>87</v>
      </c>
      <c r="X54" s="63" t="s">
        <v>87</v>
      </c>
      <c r="Y54" s="63" t="s">
        <v>87</v>
      </c>
      <c r="Z54" s="63" t="s">
        <v>87</v>
      </c>
      <c r="AA54" s="63" t="s">
        <v>87</v>
      </c>
      <c r="AB54" s="63" t="s">
        <v>87</v>
      </c>
      <c r="AC54" s="63" t="s">
        <v>87</v>
      </c>
      <c r="AD54" s="57" t="s">
        <v>84</v>
      </c>
      <c r="AE54" s="57" t="s">
        <v>84</v>
      </c>
      <c r="AF54" s="57" t="s">
        <v>84</v>
      </c>
      <c r="AG54" s="57" t="s">
        <v>84</v>
      </c>
      <c r="AH54" s="57" t="s">
        <v>84</v>
      </c>
      <c r="AI54" s="57" t="s">
        <v>84</v>
      </c>
      <c r="AJ54" s="57">
        <v>0.9</v>
      </c>
      <c r="AK54" s="61">
        <v>90</v>
      </c>
      <c r="AL54" s="61">
        <v>90</v>
      </c>
      <c r="AM54" s="57" t="s">
        <v>84</v>
      </c>
      <c r="AN54" s="57" t="s">
        <v>84</v>
      </c>
      <c r="AO54" s="57" t="s">
        <v>84</v>
      </c>
      <c r="AP54" s="61" t="s">
        <v>84</v>
      </c>
      <c r="AQ54" s="61" t="s">
        <v>84</v>
      </c>
      <c r="AR54" s="57">
        <v>0.8</v>
      </c>
      <c r="AS54" s="58" t="s">
        <v>83</v>
      </c>
      <c r="AT54" s="55"/>
      <c r="AU54" s="55"/>
    </row>
    <row r="55" spans="1:47" ht="17.399999999999999" thickTop="1" thickBot="1" x14ac:dyDescent="0.35">
      <c r="A55" s="56">
        <v>44191</v>
      </c>
      <c r="B55" s="62" t="s">
        <v>132</v>
      </c>
      <c r="C55" s="62" t="s">
        <v>132</v>
      </c>
      <c r="D55" s="62" t="s">
        <v>132</v>
      </c>
      <c r="E55" s="57" t="s">
        <v>84</v>
      </c>
      <c r="F55" s="57" t="s">
        <v>84</v>
      </c>
      <c r="G55" s="57" t="s">
        <v>84</v>
      </c>
      <c r="H55" s="57">
        <v>0.9</v>
      </c>
      <c r="I55" s="61">
        <v>90</v>
      </c>
      <c r="J55" s="57" t="s">
        <v>84</v>
      </c>
      <c r="K55" s="57" t="s">
        <v>84</v>
      </c>
      <c r="L55" s="61">
        <v>90</v>
      </c>
      <c r="M55" s="57" t="s">
        <v>84</v>
      </c>
      <c r="N55" s="57" t="s">
        <v>84</v>
      </c>
      <c r="O55" s="61">
        <v>90</v>
      </c>
      <c r="P55" s="61" t="s">
        <v>84</v>
      </c>
      <c r="Q55" s="61">
        <v>90</v>
      </c>
      <c r="R55" s="61">
        <v>90</v>
      </c>
      <c r="S55" s="61">
        <v>90</v>
      </c>
      <c r="T55" s="61">
        <v>90</v>
      </c>
      <c r="U55" s="63" t="s">
        <v>87</v>
      </c>
      <c r="V55" s="63" t="s">
        <v>87</v>
      </c>
      <c r="W55" s="63" t="s">
        <v>87</v>
      </c>
      <c r="X55" s="63" t="s">
        <v>87</v>
      </c>
      <c r="Y55" s="63" t="s">
        <v>87</v>
      </c>
      <c r="Z55" s="63" t="s">
        <v>87</v>
      </c>
      <c r="AA55" s="63" t="s">
        <v>87</v>
      </c>
      <c r="AB55" s="63" t="s">
        <v>87</v>
      </c>
      <c r="AC55" s="63" t="s">
        <v>87</v>
      </c>
      <c r="AD55" s="57">
        <v>0.8</v>
      </c>
      <c r="AE55" s="57">
        <v>0.9</v>
      </c>
      <c r="AF55" s="61">
        <v>90</v>
      </c>
      <c r="AG55" s="61" t="s">
        <v>84</v>
      </c>
      <c r="AH55" s="61">
        <v>90</v>
      </c>
      <c r="AI55" s="57" t="s">
        <v>84</v>
      </c>
      <c r="AJ55" s="57" t="s">
        <v>84</v>
      </c>
      <c r="AK55" s="57" t="s">
        <v>84</v>
      </c>
      <c r="AL55" s="57" t="s">
        <v>84</v>
      </c>
      <c r="AM55" s="61">
        <v>90</v>
      </c>
      <c r="AN55" s="57" t="s">
        <v>84</v>
      </c>
      <c r="AO55" s="57">
        <v>0.9</v>
      </c>
      <c r="AP55" s="61" t="s">
        <v>84</v>
      </c>
      <c r="AQ55" s="61" t="s">
        <v>84</v>
      </c>
      <c r="AR55" s="61" t="s">
        <v>84</v>
      </c>
      <c r="AS55" s="57">
        <v>0.8</v>
      </c>
      <c r="AT55" s="55"/>
      <c r="AU55" s="55"/>
    </row>
    <row r="56" spans="1:47" ht="17.399999999999999" thickTop="1" thickBot="1" x14ac:dyDescent="0.35">
      <c r="A56" s="56">
        <v>44192</v>
      </c>
      <c r="B56" s="61">
        <v>90</v>
      </c>
      <c r="C56" s="61">
        <v>90</v>
      </c>
      <c r="D56" s="61">
        <v>90</v>
      </c>
      <c r="E56" s="57" t="s">
        <v>131</v>
      </c>
      <c r="F56" s="61" t="s">
        <v>84</v>
      </c>
      <c r="G56" s="61" t="s">
        <v>84</v>
      </c>
      <c r="H56" s="61" t="s">
        <v>84</v>
      </c>
      <c r="I56" s="61" t="s">
        <v>84</v>
      </c>
      <c r="J56" s="61">
        <v>90</v>
      </c>
      <c r="K56" s="57" t="s">
        <v>84</v>
      </c>
      <c r="L56" s="61">
        <v>90</v>
      </c>
      <c r="M56" s="61">
        <v>90</v>
      </c>
      <c r="N56" s="57" t="s">
        <v>84</v>
      </c>
      <c r="O56" s="57" t="s">
        <v>84</v>
      </c>
      <c r="P56" s="57" t="s">
        <v>84</v>
      </c>
      <c r="Q56" s="57" t="s">
        <v>84</v>
      </c>
      <c r="R56" s="57" t="s">
        <v>84</v>
      </c>
      <c r="S56" s="57" t="s">
        <v>84</v>
      </c>
      <c r="T56" s="57" t="s">
        <v>84</v>
      </c>
      <c r="U56" s="61">
        <v>80</v>
      </c>
      <c r="V56" s="61">
        <v>90</v>
      </c>
      <c r="W56" s="63" t="s">
        <v>87</v>
      </c>
      <c r="X56" s="61">
        <v>90</v>
      </c>
      <c r="Y56" s="63" t="s">
        <v>87</v>
      </c>
      <c r="Z56" s="63" t="s">
        <v>87</v>
      </c>
      <c r="AA56" s="63" t="s">
        <v>87</v>
      </c>
      <c r="AB56" s="63" t="s">
        <v>87</v>
      </c>
      <c r="AC56" s="63" t="s">
        <v>87</v>
      </c>
      <c r="AD56" s="57" t="s">
        <v>84</v>
      </c>
      <c r="AE56" s="57" t="s">
        <v>84</v>
      </c>
      <c r="AF56" s="57" t="s">
        <v>84</v>
      </c>
      <c r="AG56" s="61">
        <v>90</v>
      </c>
      <c r="AH56" s="61" t="s">
        <v>84</v>
      </c>
      <c r="AI56" s="57">
        <v>0.9</v>
      </c>
      <c r="AJ56" s="57" t="s">
        <v>84</v>
      </c>
      <c r="AK56" s="61" t="s">
        <v>84</v>
      </c>
      <c r="AL56" s="61" t="s">
        <v>84</v>
      </c>
      <c r="AM56" s="61" t="s">
        <v>84</v>
      </c>
      <c r="AN56" s="57" t="s">
        <v>84</v>
      </c>
      <c r="AO56" s="57" t="s">
        <v>84</v>
      </c>
      <c r="AP56" s="57">
        <v>0.9</v>
      </c>
      <c r="AQ56" s="61">
        <v>80</v>
      </c>
      <c r="AR56" s="61" t="s">
        <v>84</v>
      </c>
      <c r="AS56" s="57">
        <v>0.8</v>
      </c>
      <c r="AT56" s="55"/>
      <c r="AU56" s="55"/>
    </row>
    <row r="57" spans="1:47" ht="17.399999999999999" thickTop="1" thickBot="1" x14ac:dyDescent="0.35">
      <c r="A57" s="56">
        <v>44193</v>
      </c>
      <c r="B57" s="61" t="s">
        <v>136</v>
      </c>
      <c r="C57" s="61" t="s">
        <v>136</v>
      </c>
      <c r="D57" s="61" t="s">
        <v>136</v>
      </c>
      <c r="E57" s="57">
        <v>0.9</v>
      </c>
      <c r="F57" s="61">
        <v>80</v>
      </c>
      <c r="G57" s="57">
        <v>0.9</v>
      </c>
      <c r="H57" s="57">
        <v>0.9</v>
      </c>
      <c r="I57" s="61">
        <v>90</v>
      </c>
      <c r="J57" s="61" t="s">
        <v>136</v>
      </c>
      <c r="K57" s="61">
        <v>90</v>
      </c>
      <c r="L57" s="61" t="s">
        <v>136</v>
      </c>
      <c r="M57" s="61" t="s">
        <v>136</v>
      </c>
      <c r="N57" s="57" t="s">
        <v>84</v>
      </c>
      <c r="O57" s="61" t="s">
        <v>136</v>
      </c>
      <c r="P57" s="61">
        <v>90</v>
      </c>
      <c r="Q57" s="61" t="s">
        <v>136</v>
      </c>
      <c r="R57" s="61">
        <v>90</v>
      </c>
      <c r="S57" s="61" t="s">
        <v>136</v>
      </c>
      <c r="T57" s="61" t="s">
        <v>136</v>
      </c>
      <c r="U57" s="61" t="s">
        <v>136</v>
      </c>
      <c r="V57" s="61" t="s">
        <v>136</v>
      </c>
      <c r="W57" s="63" t="s">
        <v>87</v>
      </c>
      <c r="X57" s="61" t="s">
        <v>136</v>
      </c>
      <c r="Y57" s="57">
        <v>0.9</v>
      </c>
      <c r="Z57" s="61">
        <v>80</v>
      </c>
      <c r="AA57" s="63" t="s">
        <v>87</v>
      </c>
      <c r="AB57" s="63" t="s">
        <v>87</v>
      </c>
      <c r="AC57" s="63" t="s">
        <v>87</v>
      </c>
      <c r="AD57" s="57">
        <v>0.8</v>
      </c>
      <c r="AE57" s="57">
        <v>0.9</v>
      </c>
      <c r="AF57" s="61" t="s">
        <v>136</v>
      </c>
      <c r="AG57" s="61" t="s">
        <v>136</v>
      </c>
      <c r="AH57" s="61" t="s">
        <v>136</v>
      </c>
      <c r="AI57" s="61" t="s">
        <v>136</v>
      </c>
      <c r="AJ57" s="57" t="s">
        <v>84</v>
      </c>
      <c r="AK57" s="61" t="s">
        <v>84</v>
      </c>
      <c r="AL57" s="61">
        <v>90</v>
      </c>
      <c r="AM57" s="61" t="s">
        <v>84</v>
      </c>
      <c r="AN57" s="57" t="s">
        <v>84</v>
      </c>
      <c r="AO57" s="57" t="s">
        <v>84</v>
      </c>
      <c r="AP57" s="57" t="s">
        <v>84</v>
      </c>
      <c r="AQ57" s="57" t="s">
        <v>84</v>
      </c>
      <c r="AR57" s="57">
        <v>0.8</v>
      </c>
      <c r="AS57" s="57">
        <v>0.8</v>
      </c>
      <c r="AT57" s="55"/>
      <c r="AU57" s="55"/>
    </row>
    <row r="58" spans="1:47" ht="16.2" thickTop="1" thickBot="1" x14ac:dyDescent="0.35">
      <c r="A58" s="56">
        <v>44194</v>
      </c>
      <c r="B58" s="61">
        <v>90</v>
      </c>
      <c r="C58" s="61">
        <v>80</v>
      </c>
      <c r="D58" s="61">
        <v>90</v>
      </c>
      <c r="E58" s="57" t="s">
        <v>84</v>
      </c>
      <c r="F58" s="57" t="s">
        <v>84</v>
      </c>
      <c r="G58" s="57" t="s">
        <v>84</v>
      </c>
      <c r="H58" s="57" t="s">
        <v>84</v>
      </c>
      <c r="I58" s="57" t="s">
        <v>84</v>
      </c>
      <c r="J58" s="61">
        <v>90</v>
      </c>
      <c r="K58" s="61" t="s">
        <v>84</v>
      </c>
      <c r="L58" s="61">
        <v>90</v>
      </c>
      <c r="M58" s="61">
        <v>90</v>
      </c>
      <c r="N58" s="61" t="s">
        <v>84</v>
      </c>
      <c r="O58" s="61">
        <v>90</v>
      </c>
      <c r="P58" s="61" t="s">
        <v>84</v>
      </c>
      <c r="Q58" s="61">
        <v>90</v>
      </c>
      <c r="R58" s="61" t="s">
        <v>84</v>
      </c>
      <c r="S58" s="61">
        <v>90</v>
      </c>
      <c r="T58" s="61">
        <v>90</v>
      </c>
      <c r="U58" s="61">
        <v>80</v>
      </c>
      <c r="V58" s="61" t="s">
        <v>136</v>
      </c>
      <c r="W58" s="61">
        <v>80</v>
      </c>
      <c r="X58" s="61" t="s">
        <v>84</v>
      </c>
      <c r="Y58" s="57" t="s">
        <v>84</v>
      </c>
      <c r="Z58" s="61" t="s">
        <v>84</v>
      </c>
      <c r="AA58" s="57">
        <v>0.9</v>
      </c>
      <c r="AB58" s="57">
        <v>0.9</v>
      </c>
      <c r="AC58" s="57">
        <v>0.9</v>
      </c>
      <c r="AD58" s="57" t="s">
        <v>84</v>
      </c>
      <c r="AE58" s="57" t="s">
        <v>84</v>
      </c>
      <c r="AF58" s="61" t="s">
        <v>136</v>
      </c>
      <c r="AG58" s="61" t="s">
        <v>84</v>
      </c>
      <c r="AH58" s="61">
        <v>90</v>
      </c>
      <c r="AI58" s="57" t="s">
        <v>84</v>
      </c>
      <c r="AJ58" s="57">
        <v>0.9</v>
      </c>
      <c r="AK58" s="61" t="s">
        <v>84</v>
      </c>
      <c r="AL58" s="61" t="s">
        <v>84</v>
      </c>
      <c r="AM58" s="61">
        <v>90</v>
      </c>
      <c r="AN58" s="57">
        <v>0.9</v>
      </c>
      <c r="AO58" s="57" t="s">
        <v>84</v>
      </c>
      <c r="AP58" s="57" t="s">
        <v>84</v>
      </c>
      <c r="AQ58" s="61" t="s">
        <v>84</v>
      </c>
      <c r="AR58" s="57" t="s">
        <v>84</v>
      </c>
      <c r="AS58" s="57">
        <v>0.8</v>
      </c>
      <c r="AT58" s="55"/>
      <c r="AU58" s="55"/>
    </row>
    <row r="59" spans="1:47" ht="17.399999999999999" thickTop="1" thickBot="1" x14ac:dyDescent="0.35">
      <c r="A59" s="56">
        <v>44195</v>
      </c>
      <c r="B59" s="61" t="s">
        <v>136</v>
      </c>
      <c r="C59" s="61" t="s">
        <v>136</v>
      </c>
      <c r="D59" s="61" t="s">
        <v>136</v>
      </c>
      <c r="E59" s="57">
        <v>0.9</v>
      </c>
      <c r="F59" s="57" t="s">
        <v>84</v>
      </c>
      <c r="G59" s="57" t="s">
        <v>84</v>
      </c>
      <c r="H59" s="57" t="s">
        <v>84</v>
      </c>
      <c r="I59" s="61">
        <v>90</v>
      </c>
      <c r="J59" s="61" t="s">
        <v>84</v>
      </c>
      <c r="K59" s="61">
        <v>90</v>
      </c>
      <c r="L59" s="61" t="s">
        <v>84</v>
      </c>
      <c r="M59" s="61" t="s">
        <v>84</v>
      </c>
      <c r="N59" s="61">
        <v>90</v>
      </c>
      <c r="O59" s="61" t="s">
        <v>84</v>
      </c>
      <c r="P59" s="61" t="s">
        <v>84</v>
      </c>
      <c r="Q59" s="61" t="s">
        <v>84</v>
      </c>
      <c r="R59" s="61" t="s">
        <v>84</v>
      </c>
      <c r="S59" s="61" t="s">
        <v>84</v>
      </c>
      <c r="T59" s="61" t="s">
        <v>84</v>
      </c>
      <c r="U59" s="61" t="s">
        <v>84</v>
      </c>
      <c r="V59" s="61">
        <v>90</v>
      </c>
      <c r="W59" s="61" t="s">
        <v>84</v>
      </c>
      <c r="X59" s="61">
        <v>90</v>
      </c>
      <c r="Y59" s="57">
        <v>0.9</v>
      </c>
      <c r="Z59" s="61">
        <v>80</v>
      </c>
      <c r="AA59" s="57" t="s">
        <v>84</v>
      </c>
      <c r="AB59" s="57" t="s">
        <v>84</v>
      </c>
      <c r="AC59" s="57" t="s">
        <v>84</v>
      </c>
      <c r="AD59" s="63" t="s">
        <v>87</v>
      </c>
      <c r="AE59" s="63" t="s">
        <v>87</v>
      </c>
      <c r="AF59" s="61">
        <v>90</v>
      </c>
      <c r="AG59" s="61">
        <v>90</v>
      </c>
      <c r="AH59" s="61" t="s">
        <v>84</v>
      </c>
      <c r="AI59" s="57">
        <v>0.9</v>
      </c>
      <c r="AJ59" s="57" t="s">
        <v>84</v>
      </c>
      <c r="AK59" s="61" t="s">
        <v>84</v>
      </c>
      <c r="AL59" s="61" t="s">
        <v>84</v>
      </c>
      <c r="AM59" s="61" t="s">
        <v>84</v>
      </c>
      <c r="AN59" s="57" t="s">
        <v>84</v>
      </c>
      <c r="AO59" s="57">
        <v>0.9</v>
      </c>
      <c r="AP59" s="57">
        <v>0.9</v>
      </c>
      <c r="AQ59" s="61">
        <v>80</v>
      </c>
      <c r="AR59" s="57" t="s">
        <v>84</v>
      </c>
      <c r="AS59" s="57" t="s">
        <v>84</v>
      </c>
      <c r="AT59" s="58" t="s">
        <v>83</v>
      </c>
      <c r="AU59" s="55"/>
    </row>
    <row r="60" spans="1:47" ht="17.399999999999999" thickTop="1" thickBot="1" x14ac:dyDescent="0.35">
      <c r="A60" s="56">
        <v>44196</v>
      </c>
      <c r="B60" s="61">
        <v>90</v>
      </c>
      <c r="C60" s="61">
        <v>80</v>
      </c>
      <c r="D60" s="61">
        <v>90</v>
      </c>
      <c r="E60" s="57" t="s">
        <v>84</v>
      </c>
      <c r="F60" s="61">
        <v>80</v>
      </c>
      <c r="G60" s="57">
        <v>0.9</v>
      </c>
      <c r="H60" s="57">
        <v>0.9</v>
      </c>
      <c r="I60" s="61" t="s">
        <v>84</v>
      </c>
      <c r="J60" s="61">
        <v>90</v>
      </c>
      <c r="K60" s="61" t="s">
        <v>84</v>
      </c>
      <c r="L60" s="61">
        <v>90</v>
      </c>
      <c r="M60" s="61" t="s">
        <v>84</v>
      </c>
      <c r="N60" s="61" t="s">
        <v>84</v>
      </c>
      <c r="O60" s="61">
        <v>90</v>
      </c>
      <c r="P60" s="61">
        <v>90</v>
      </c>
      <c r="Q60" s="61">
        <v>90</v>
      </c>
      <c r="R60" s="61">
        <v>90</v>
      </c>
      <c r="S60" s="61">
        <v>90</v>
      </c>
      <c r="T60" s="61">
        <v>90</v>
      </c>
      <c r="U60" s="61" t="s">
        <v>84</v>
      </c>
      <c r="V60" s="61" t="s">
        <v>84</v>
      </c>
      <c r="W60" s="61">
        <v>80</v>
      </c>
      <c r="X60" s="61" t="s">
        <v>84</v>
      </c>
      <c r="Y60" s="57" t="s">
        <v>84</v>
      </c>
      <c r="Z60" s="61" t="s">
        <v>84</v>
      </c>
      <c r="AA60" s="57">
        <v>0.8</v>
      </c>
      <c r="AB60" s="57">
        <v>0.9</v>
      </c>
      <c r="AC60" s="57">
        <v>0.9</v>
      </c>
      <c r="AD60" s="63" t="s">
        <v>87</v>
      </c>
      <c r="AE60" s="63" t="s">
        <v>87</v>
      </c>
      <c r="AF60" s="61">
        <v>90</v>
      </c>
      <c r="AG60" s="61" t="s">
        <v>84</v>
      </c>
      <c r="AH60" s="61" t="s">
        <v>84</v>
      </c>
      <c r="AI60" s="61" t="s">
        <v>84</v>
      </c>
      <c r="AJ60" s="61" t="s">
        <v>84</v>
      </c>
      <c r="AK60" s="61">
        <v>90</v>
      </c>
      <c r="AL60" s="61" t="s">
        <v>84</v>
      </c>
      <c r="AM60" s="61" t="s">
        <v>84</v>
      </c>
      <c r="AN60" s="61" t="s">
        <v>84</v>
      </c>
      <c r="AO60" s="61" t="s">
        <v>84</v>
      </c>
      <c r="AP60" s="61" t="s">
        <v>84</v>
      </c>
      <c r="AQ60" s="61" t="s">
        <v>84</v>
      </c>
      <c r="AR60" s="61" t="s">
        <v>84</v>
      </c>
      <c r="AS60" s="61" t="s">
        <v>84</v>
      </c>
      <c r="AT60" s="61" t="s">
        <v>84</v>
      </c>
      <c r="AU60" s="55"/>
    </row>
    <row r="61" spans="1:47" ht="16.2" thickTop="1" thickBot="1" x14ac:dyDescent="0.35">
      <c r="A61" s="56">
        <v>44197</v>
      </c>
      <c r="B61" s="61" t="s">
        <v>84</v>
      </c>
      <c r="C61" s="61" t="s">
        <v>84</v>
      </c>
      <c r="D61" s="61" t="s">
        <v>84</v>
      </c>
      <c r="E61" s="61" t="s">
        <v>84</v>
      </c>
      <c r="F61" s="61" t="s">
        <v>84</v>
      </c>
      <c r="G61" s="61" t="s">
        <v>84</v>
      </c>
      <c r="H61" s="61" t="s">
        <v>84</v>
      </c>
      <c r="I61" s="61">
        <v>90</v>
      </c>
      <c r="J61" s="61" t="s">
        <v>136</v>
      </c>
      <c r="K61" s="61">
        <v>90</v>
      </c>
      <c r="L61" s="61" t="s">
        <v>136</v>
      </c>
      <c r="M61" s="61">
        <v>90</v>
      </c>
      <c r="N61" s="61" t="s">
        <v>136</v>
      </c>
      <c r="O61" s="61" t="s">
        <v>136</v>
      </c>
      <c r="P61" s="61" t="s">
        <v>136</v>
      </c>
      <c r="Q61" s="61" t="s">
        <v>136</v>
      </c>
      <c r="R61" s="61" t="s">
        <v>136</v>
      </c>
      <c r="S61" s="61" t="s">
        <v>136</v>
      </c>
      <c r="T61" s="61" t="s">
        <v>136</v>
      </c>
      <c r="U61" s="61">
        <v>80</v>
      </c>
      <c r="V61" s="61" t="s">
        <v>84</v>
      </c>
      <c r="W61" s="61" t="s">
        <v>84</v>
      </c>
      <c r="X61" s="61" t="s">
        <v>84</v>
      </c>
      <c r="Y61" s="61" t="s">
        <v>84</v>
      </c>
      <c r="Z61" s="61" t="s">
        <v>84</v>
      </c>
      <c r="AA61" s="61" t="s">
        <v>84</v>
      </c>
      <c r="AB61" s="61" t="s">
        <v>84</v>
      </c>
      <c r="AC61" s="61" t="s">
        <v>84</v>
      </c>
      <c r="AD61" s="61" t="s">
        <v>84</v>
      </c>
      <c r="AE61" s="61" t="s">
        <v>84</v>
      </c>
      <c r="AF61" s="61" t="s">
        <v>84</v>
      </c>
      <c r="AG61" s="61">
        <v>90</v>
      </c>
      <c r="AH61" s="61">
        <v>90</v>
      </c>
      <c r="AI61" s="57" t="s">
        <v>136</v>
      </c>
      <c r="AJ61" s="57">
        <v>0.9</v>
      </c>
      <c r="AK61" s="61" t="s">
        <v>136</v>
      </c>
      <c r="AL61" s="61">
        <v>90</v>
      </c>
      <c r="AM61" s="61">
        <v>90</v>
      </c>
      <c r="AN61" s="61" t="s">
        <v>84</v>
      </c>
      <c r="AO61" s="61" t="s">
        <v>84</v>
      </c>
      <c r="AP61" s="61" t="s">
        <v>84</v>
      </c>
      <c r="AQ61" s="61" t="s">
        <v>84</v>
      </c>
      <c r="AR61" s="61" t="s">
        <v>84</v>
      </c>
      <c r="AS61" s="57" t="s">
        <v>136</v>
      </c>
      <c r="AT61" s="57" t="s">
        <v>136</v>
      </c>
      <c r="AU61" s="61"/>
    </row>
    <row r="62" spans="1:47" ht="17.399999999999999" thickTop="1" thickBot="1" x14ac:dyDescent="0.35">
      <c r="A62" s="56">
        <v>44198</v>
      </c>
      <c r="B62" s="61">
        <v>90</v>
      </c>
      <c r="C62" s="61">
        <v>80</v>
      </c>
      <c r="D62" s="61">
        <v>90</v>
      </c>
      <c r="E62" s="57">
        <v>0.9</v>
      </c>
      <c r="F62" s="61">
        <v>80</v>
      </c>
      <c r="G62" s="57">
        <v>0.9</v>
      </c>
      <c r="H62" s="57">
        <v>0.9</v>
      </c>
      <c r="I62" s="61" t="s">
        <v>84</v>
      </c>
      <c r="J62" s="61">
        <v>90</v>
      </c>
      <c r="K62" s="61" t="s">
        <v>84</v>
      </c>
      <c r="L62" s="61">
        <v>90</v>
      </c>
      <c r="M62" s="61" t="s">
        <v>84</v>
      </c>
      <c r="N62" s="61"/>
      <c r="O62" s="61" t="s">
        <v>136</v>
      </c>
      <c r="P62" s="61" t="s">
        <v>136</v>
      </c>
      <c r="Q62" s="61" t="s">
        <v>136</v>
      </c>
      <c r="R62" s="61" t="s">
        <v>136</v>
      </c>
      <c r="S62" s="61">
        <v>90</v>
      </c>
      <c r="T62" s="61">
        <v>90</v>
      </c>
      <c r="U62" s="61" t="s">
        <v>84</v>
      </c>
      <c r="V62" s="61">
        <v>90</v>
      </c>
      <c r="W62" s="61" t="s">
        <v>84</v>
      </c>
      <c r="X62" s="61">
        <v>90</v>
      </c>
      <c r="Y62" s="57">
        <v>0.9</v>
      </c>
      <c r="Z62" s="61">
        <v>80</v>
      </c>
      <c r="AA62" s="57" t="s">
        <v>84</v>
      </c>
      <c r="AB62" s="57" t="s">
        <v>84</v>
      </c>
      <c r="AC62" s="57" t="s">
        <v>84</v>
      </c>
      <c r="AD62" s="63" t="s">
        <v>87</v>
      </c>
      <c r="AE62" s="63" t="s">
        <v>87</v>
      </c>
      <c r="AF62" s="61" t="s">
        <v>84</v>
      </c>
      <c r="AG62" s="61" t="s">
        <v>84</v>
      </c>
      <c r="AH62" s="61" t="s">
        <v>84</v>
      </c>
      <c r="AI62" s="57">
        <v>0.9</v>
      </c>
      <c r="AJ62" s="61" t="s">
        <v>84</v>
      </c>
      <c r="AK62" s="61" t="s">
        <v>84</v>
      </c>
      <c r="AL62" s="61" t="s">
        <v>84</v>
      </c>
      <c r="AM62" s="61" t="s">
        <v>84</v>
      </c>
      <c r="AN62" s="57">
        <v>0.9</v>
      </c>
      <c r="AO62" s="61" t="s">
        <v>84</v>
      </c>
      <c r="AP62" s="61" t="s">
        <v>84</v>
      </c>
      <c r="AQ62" s="61">
        <v>80</v>
      </c>
      <c r="AR62" s="61" t="s">
        <v>84</v>
      </c>
      <c r="AS62" s="57">
        <v>0.8</v>
      </c>
      <c r="AT62" s="61">
        <v>80</v>
      </c>
      <c r="AU62" s="61"/>
    </row>
    <row r="63" spans="1:47" ht="17.399999999999999" thickTop="1" thickBot="1" x14ac:dyDescent="0.35">
      <c r="A63" s="56">
        <v>44199</v>
      </c>
      <c r="B63" s="61">
        <v>90</v>
      </c>
      <c r="C63" s="61">
        <v>80</v>
      </c>
      <c r="D63" s="61">
        <v>90</v>
      </c>
      <c r="E63" s="57">
        <v>0.9</v>
      </c>
      <c r="F63" s="61" t="s">
        <v>84</v>
      </c>
      <c r="G63" s="61" t="s">
        <v>84</v>
      </c>
      <c r="H63" s="61" t="s">
        <v>84</v>
      </c>
      <c r="I63" s="61">
        <v>90</v>
      </c>
      <c r="J63" s="61">
        <v>90</v>
      </c>
      <c r="K63" s="61">
        <v>80</v>
      </c>
      <c r="L63" s="61" t="s">
        <v>84</v>
      </c>
      <c r="M63" s="61">
        <v>90</v>
      </c>
      <c r="N63" s="61">
        <v>90</v>
      </c>
      <c r="O63" s="61">
        <v>90</v>
      </c>
      <c r="P63" s="61">
        <v>90</v>
      </c>
      <c r="Q63" s="61">
        <v>90</v>
      </c>
      <c r="R63" s="61">
        <v>90</v>
      </c>
      <c r="S63" s="61" t="s">
        <v>84</v>
      </c>
      <c r="T63" s="61" t="s">
        <v>84</v>
      </c>
      <c r="U63" s="61" t="s">
        <v>84</v>
      </c>
      <c r="V63" s="61">
        <v>90</v>
      </c>
      <c r="W63" s="61">
        <v>80</v>
      </c>
      <c r="X63" s="61">
        <v>90</v>
      </c>
      <c r="Y63" s="57">
        <v>0.9</v>
      </c>
      <c r="Z63" s="61">
        <v>80</v>
      </c>
      <c r="AA63" s="57">
        <v>0.9</v>
      </c>
      <c r="AB63" s="57">
        <v>0.9</v>
      </c>
      <c r="AC63" s="57">
        <v>0.9</v>
      </c>
      <c r="AD63" s="63" t="s">
        <v>87</v>
      </c>
      <c r="AE63" s="63" t="s">
        <v>87</v>
      </c>
      <c r="AF63" s="63" t="s">
        <v>87</v>
      </c>
      <c r="AG63" s="61" t="s">
        <v>84</v>
      </c>
      <c r="AH63" s="61" t="s">
        <v>84</v>
      </c>
      <c r="AI63" s="61" t="s">
        <v>84</v>
      </c>
      <c r="AJ63" s="61" t="s">
        <v>84</v>
      </c>
      <c r="AK63" s="61">
        <v>90</v>
      </c>
      <c r="AL63" s="61" t="s">
        <v>84</v>
      </c>
      <c r="AM63" s="61" t="s">
        <v>84</v>
      </c>
      <c r="AN63" s="61" t="s">
        <v>84</v>
      </c>
      <c r="AO63" s="57" t="s">
        <v>84</v>
      </c>
      <c r="AP63" s="57">
        <v>0.9</v>
      </c>
      <c r="AQ63" s="61" t="s">
        <v>84</v>
      </c>
      <c r="AR63" s="61" t="s">
        <v>84</v>
      </c>
      <c r="AS63" s="61" t="s">
        <v>84</v>
      </c>
      <c r="AT63" s="61">
        <v>80</v>
      </c>
      <c r="AU63" s="61"/>
    </row>
    <row r="64" spans="1:47" ht="17.399999999999999" thickTop="1" thickBot="1" x14ac:dyDescent="0.35">
      <c r="A64" s="56">
        <v>44200</v>
      </c>
      <c r="B64" s="61">
        <v>90</v>
      </c>
      <c r="C64" s="61">
        <v>80</v>
      </c>
      <c r="D64" s="61">
        <v>90</v>
      </c>
      <c r="E64" s="57">
        <v>0.9</v>
      </c>
      <c r="F64" s="61">
        <v>80</v>
      </c>
      <c r="G64" s="57">
        <v>0.9</v>
      </c>
      <c r="H64" s="57">
        <v>0.9</v>
      </c>
      <c r="I64" s="61">
        <v>90</v>
      </c>
      <c r="J64" s="61">
        <v>90</v>
      </c>
      <c r="K64" s="62" t="s">
        <v>131</v>
      </c>
      <c r="L64" s="61">
        <v>90</v>
      </c>
      <c r="M64" s="61">
        <v>90</v>
      </c>
      <c r="N64" s="61">
        <v>80</v>
      </c>
      <c r="O64" s="61">
        <v>90</v>
      </c>
      <c r="P64" s="61">
        <v>90</v>
      </c>
      <c r="Q64" s="61">
        <v>90</v>
      </c>
      <c r="R64" s="61">
        <v>90</v>
      </c>
      <c r="S64" s="61">
        <v>90</v>
      </c>
      <c r="T64" s="61">
        <v>90</v>
      </c>
      <c r="U64" s="61">
        <v>80</v>
      </c>
      <c r="V64" s="61" t="s">
        <v>84</v>
      </c>
      <c r="W64" s="61">
        <v>90</v>
      </c>
      <c r="X64" s="61">
        <v>90</v>
      </c>
      <c r="Y64" s="57" t="s">
        <v>84</v>
      </c>
      <c r="Z64" s="61" t="s">
        <v>84</v>
      </c>
      <c r="AA64" s="57">
        <v>0.8</v>
      </c>
      <c r="AB64" s="57">
        <v>0.9</v>
      </c>
      <c r="AC64" s="57">
        <v>0.9</v>
      </c>
      <c r="AD64" s="57">
        <v>0.9</v>
      </c>
      <c r="AE64" s="57">
        <v>0.9</v>
      </c>
      <c r="AF64" s="63" t="s">
        <v>87</v>
      </c>
      <c r="AG64" s="61">
        <v>90</v>
      </c>
      <c r="AH64" s="61">
        <v>90</v>
      </c>
      <c r="AI64" s="57" t="s">
        <v>84</v>
      </c>
      <c r="AJ64" s="57">
        <v>0.9</v>
      </c>
      <c r="AK64" s="61" t="s">
        <v>84</v>
      </c>
      <c r="AL64" s="61">
        <v>90</v>
      </c>
      <c r="AM64" s="61">
        <v>90</v>
      </c>
      <c r="AN64" s="57" t="s">
        <v>84</v>
      </c>
      <c r="AO64" s="57" t="s">
        <v>136</v>
      </c>
      <c r="AP64" s="57" t="s">
        <v>84</v>
      </c>
      <c r="AQ64" s="61" t="s">
        <v>84</v>
      </c>
      <c r="AR64" s="57">
        <v>0.9</v>
      </c>
      <c r="AS64" s="57">
        <v>0.8</v>
      </c>
      <c r="AT64" s="57" t="s">
        <v>136</v>
      </c>
      <c r="AU64" s="61"/>
    </row>
    <row r="65" spans="1:47" ht="17.399999999999999" thickTop="1" thickBot="1" x14ac:dyDescent="0.35">
      <c r="A65" s="56">
        <v>44201</v>
      </c>
      <c r="B65" s="61">
        <v>90</v>
      </c>
      <c r="C65" s="61">
        <v>90</v>
      </c>
      <c r="D65" s="61">
        <v>90</v>
      </c>
      <c r="E65" s="57" t="s">
        <v>84</v>
      </c>
      <c r="F65" s="61">
        <v>90</v>
      </c>
      <c r="G65" s="57">
        <v>0.9</v>
      </c>
      <c r="H65" s="57">
        <v>0.9</v>
      </c>
      <c r="I65" s="61" t="s">
        <v>84</v>
      </c>
      <c r="J65" s="61" t="s">
        <v>84</v>
      </c>
      <c r="K65" s="61">
        <v>90</v>
      </c>
      <c r="L65" s="61" t="s">
        <v>84</v>
      </c>
      <c r="M65" s="61" t="s">
        <v>84</v>
      </c>
      <c r="N65" s="61" t="s">
        <v>84</v>
      </c>
      <c r="O65" s="61" t="s">
        <v>131</v>
      </c>
      <c r="P65" s="61" t="s">
        <v>84</v>
      </c>
      <c r="Q65" s="61" t="s">
        <v>84</v>
      </c>
      <c r="R65" s="61" t="s">
        <v>84</v>
      </c>
      <c r="S65" s="61">
        <v>90</v>
      </c>
      <c r="T65" s="61">
        <v>90</v>
      </c>
      <c r="U65" s="61">
        <v>90</v>
      </c>
      <c r="V65" s="61">
        <v>100</v>
      </c>
      <c r="W65" s="61" t="s">
        <v>136</v>
      </c>
      <c r="X65" s="61" t="s">
        <v>136</v>
      </c>
      <c r="Y65" s="57">
        <v>0.9</v>
      </c>
      <c r="Z65" s="61">
        <v>90</v>
      </c>
      <c r="AA65" s="57" t="s">
        <v>136</v>
      </c>
      <c r="AB65" s="57" t="s">
        <v>136</v>
      </c>
      <c r="AC65" s="57" t="s">
        <v>136</v>
      </c>
      <c r="AD65" s="57" t="s">
        <v>136</v>
      </c>
      <c r="AE65" s="57">
        <v>0.9</v>
      </c>
      <c r="AF65" s="63" t="s">
        <v>87</v>
      </c>
      <c r="AG65" s="61" t="s">
        <v>131</v>
      </c>
      <c r="AH65" s="61" t="s">
        <v>136</v>
      </c>
      <c r="AI65" s="57">
        <v>0.9</v>
      </c>
      <c r="AJ65" s="57" t="s">
        <v>136</v>
      </c>
      <c r="AK65" s="57" t="s">
        <v>136</v>
      </c>
      <c r="AL65" s="57" t="s">
        <v>136</v>
      </c>
      <c r="AM65" s="57" t="s">
        <v>136</v>
      </c>
      <c r="AN65" s="57">
        <v>0.9</v>
      </c>
      <c r="AO65" s="57">
        <v>0.9</v>
      </c>
      <c r="AP65" s="57" t="s">
        <v>136</v>
      </c>
      <c r="AQ65" s="57" t="s">
        <v>136</v>
      </c>
      <c r="AR65" s="57" t="s">
        <v>136</v>
      </c>
      <c r="AS65" s="57" t="s">
        <v>136</v>
      </c>
      <c r="AT65" s="57">
        <v>0.8</v>
      </c>
      <c r="AU65" s="61"/>
    </row>
    <row r="66" spans="1:47" ht="17.399999999999999" thickTop="1" thickBot="1" x14ac:dyDescent="0.35">
      <c r="A66" s="56">
        <v>44202</v>
      </c>
      <c r="B66" s="61">
        <v>90</v>
      </c>
      <c r="C66" s="61">
        <v>90</v>
      </c>
      <c r="D66" s="61">
        <v>90</v>
      </c>
      <c r="E66" s="57">
        <v>0.9</v>
      </c>
      <c r="F66" s="61" t="s">
        <v>84</v>
      </c>
      <c r="G66" s="57" t="s">
        <v>84</v>
      </c>
      <c r="H66" s="57" t="s">
        <v>84</v>
      </c>
      <c r="I66" s="61">
        <v>90</v>
      </c>
      <c r="J66" s="61">
        <v>90</v>
      </c>
      <c r="K66" s="61" t="s">
        <v>137</v>
      </c>
      <c r="L66" s="61">
        <v>90</v>
      </c>
      <c r="M66" s="61">
        <v>90</v>
      </c>
      <c r="N66" s="61">
        <v>90</v>
      </c>
      <c r="O66" s="61" t="s">
        <v>131</v>
      </c>
      <c r="P66" s="61">
        <v>90</v>
      </c>
      <c r="Q66" s="98">
        <v>90</v>
      </c>
      <c r="R66" s="61">
        <v>90</v>
      </c>
      <c r="S66" s="61" t="s">
        <v>131</v>
      </c>
      <c r="T66" s="61" t="s">
        <v>84</v>
      </c>
      <c r="U66" s="61" t="s">
        <v>131</v>
      </c>
      <c r="V66" s="61">
        <v>100</v>
      </c>
      <c r="W66" s="61">
        <v>90</v>
      </c>
      <c r="X66" s="61" t="s">
        <v>136</v>
      </c>
      <c r="Y66" s="57" t="s">
        <v>84</v>
      </c>
      <c r="Z66" s="61">
        <v>90</v>
      </c>
      <c r="AA66" s="57">
        <v>0.9</v>
      </c>
      <c r="AB66" s="57">
        <v>0.9</v>
      </c>
      <c r="AC66" s="57">
        <v>0.9</v>
      </c>
      <c r="AD66" s="57" t="s">
        <v>136</v>
      </c>
      <c r="AE66" s="57" t="s">
        <v>84</v>
      </c>
      <c r="AF66" s="63" t="s">
        <v>87</v>
      </c>
      <c r="AG66" s="61">
        <v>90</v>
      </c>
      <c r="AH66" s="61" t="s">
        <v>136</v>
      </c>
      <c r="AI66" s="57" t="s">
        <v>136</v>
      </c>
      <c r="AJ66" s="57" t="s">
        <v>84</v>
      </c>
      <c r="AK66" s="57" t="s">
        <v>84</v>
      </c>
      <c r="AL66" s="57" t="s">
        <v>84</v>
      </c>
      <c r="AM66" s="57" t="s">
        <v>84</v>
      </c>
      <c r="AN66" s="57" t="s">
        <v>84</v>
      </c>
      <c r="AO66" s="57" t="s">
        <v>136</v>
      </c>
      <c r="AP66" s="57">
        <v>0.9</v>
      </c>
      <c r="AQ66" s="61" t="s">
        <v>84</v>
      </c>
      <c r="AR66" s="57" t="s">
        <v>136</v>
      </c>
      <c r="AS66" s="57" t="s">
        <v>136</v>
      </c>
      <c r="AT66" s="57">
        <v>0.8</v>
      </c>
      <c r="AU66" s="61"/>
    </row>
    <row r="67" spans="1:47" ht="16.2" thickTop="1" thickBot="1" x14ac:dyDescent="0.35">
      <c r="A67" s="56">
        <v>44203</v>
      </c>
      <c r="B67" s="61">
        <v>90</v>
      </c>
      <c r="C67" s="61">
        <v>90</v>
      </c>
      <c r="D67" s="61">
        <v>90</v>
      </c>
      <c r="E67" s="57">
        <v>0.9</v>
      </c>
      <c r="F67" s="61">
        <v>90</v>
      </c>
      <c r="G67" s="57">
        <v>0.9</v>
      </c>
      <c r="H67" s="57">
        <v>0.9</v>
      </c>
      <c r="I67" s="61">
        <v>90</v>
      </c>
      <c r="J67" s="61"/>
      <c r="K67" s="61">
        <v>90</v>
      </c>
      <c r="L67" s="61">
        <v>90</v>
      </c>
      <c r="M67" s="61">
        <v>90</v>
      </c>
      <c r="N67" s="61" t="s">
        <v>131</v>
      </c>
      <c r="O67" s="61">
        <v>90</v>
      </c>
      <c r="P67" s="61" t="s">
        <v>84</v>
      </c>
      <c r="Q67" s="61">
        <v>90</v>
      </c>
      <c r="R67" s="61">
        <v>90</v>
      </c>
      <c r="S67" s="61">
        <v>90</v>
      </c>
      <c r="T67" s="61">
        <v>90</v>
      </c>
      <c r="U67" s="61">
        <v>80</v>
      </c>
      <c r="V67" s="61" t="s">
        <v>84</v>
      </c>
      <c r="W67" s="61" t="s">
        <v>84</v>
      </c>
      <c r="X67" s="61">
        <v>90</v>
      </c>
      <c r="Y67" s="57">
        <v>0.9</v>
      </c>
      <c r="Z67" s="61" t="s">
        <v>138</v>
      </c>
      <c r="AA67" s="57" t="s">
        <v>84</v>
      </c>
      <c r="AB67" s="57" t="s">
        <v>84</v>
      </c>
      <c r="AC67" s="57" t="s">
        <v>84</v>
      </c>
      <c r="AD67" s="57">
        <v>0.9</v>
      </c>
      <c r="AE67" s="57">
        <v>0.9</v>
      </c>
      <c r="AF67" s="61">
        <v>90</v>
      </c>
      <c r="AG67" s="61" t="s">
        <v>136</v>
      </c>
      <c r="AH67" s="61">
        <v>90</v>
      </c>
      <c r="AI67" s="57">
        <v>0.9</v>
      </c>
      <c r="AJ67" s="57">
        <v>0.9</v>
      </c>
      <c r="AK67" s="61">
        <v>90</v>
      </c>
      <c r="AL67" s="61">
        <v>90</v>
      </c>
      <c r="AM67" s="61">
        <v>90</v>
      </c>
      <c r="AN67" s="57" t="s">
        <v>84</v>
      </c>
      <c r="AO67" s="57">
        <v>0.9</v>
      </c>
      <c r="AP67" s="57" t="s">
        <v>84</v>
      </c>
      <c r="AQ67" s="61">
        <v>80</v>
      </c>
      <c r="AR67" s="57">
        <v>0.9</v>
      </c>
      <c r="AS67" s="57">
        <v>0.9</v>
      </c>
      <c r="AT67" s="57">
        <v>0.8</v>
      </c>
      <c r="AU67" s="61"/>
    </row>
    <row r="68" spans="1:47" ht="16.2" thickTop="1" thickBot="1" x14ac:dyDescent="0.35">
      <c r="A68" s="56">
        <v>44204</v>
      </c>
      <c r="B68" s="61">
        <v>90</v>
      </c>
      <c r="C68" s="61" t="s">
        <v>84</v>
      </c>
      <c r="D68" s="61" t="s">
        <v>84</v>
      </c>
      <c r="E68" s="57">
        <v>0.9</v>
      </c>
      <c r="F68" s="61">
        <v>80</v>
      </c>
      <c r="G68" s="57">
        <v>0.9</v>
      </c>
      <c r="H68" s="57">
        <v>0.9</v>
      </c>
      <c r="I68" s="61">
        <v>90</v>
      </c>
      <c r="J68" s="61">
        <v>90</v>
      </c>
      <c r="K68" s="61"/>
      <c r="L68" s="61" t="s">
        <v>84</v>
      </c>
      <c r="M68" s="61">
        <v>90</v>
      </c>
      <c r="N68" s="61">
        <v>90</v>
      </c>
      <c r="O68" s="61">
        <v>90</v>
      </c>
      <c r="P68" s="61">
        <v>90</v>
      </c>
      <c r="Q68" s="61">
        <v>90</v>
      </c>
      <c r="R68" s="61" t="s">
        <v>136</v>
      </c>
      <c r="S68" s="61" t="s">
        <v>136</v>
      </c>
      <c r="T68" s="61" t="s">
        <v>136</v>
      </c>
      <c r="U68" s="61">
        <v>80</v>
      </c>
      <c r="V68" s="61"/>
      <c r="W68" s="61"/>
      <c r="X68" s="61"/>
      <c r="Y68" s="57"/>
      <c r="Z68" s="61">
        <v>90</v>
      </c>
      <c r="AA68" s="57">
        <v>0.9</v>
      </c>
      <c r="AB68" s="57">
        <v>0.9</v>
      </c>
      <c r="AC68" s="57">
        <v>0.9</v>
      </c>
      <c r="AD68" s="57" t="s">
        <v>136</v>
      </c>
      <c r="AE68" s="57">
        <v>0.9</v>
      </c>
      <c r="AF68" s="61" t="s">
        <v>136</v>
      </c>
      <c r="AG68" s="61"/>
      <c r="AH68" s="61" t="s">
        <v>136</v>
      </c>
      <c r="AI68" s="57" t="s">
        <v>136</v>
      </c>
      <c r="AJ68" s="57" t="s">
        <v>136</v>
      </c>
      <c r="AK68" s="61">
        <v>90</v>
      </c>
      <c r="AL68" s="61">
        <v>90</v>
      </c>
      <c r="AM68" s="61">
        <v>90</v>
      </c>
      <c r="AN68" s="57">
        <v>0.9</v>
      </c>
      <c r="AO68" s="57">
        <v>0.9</v>
      </c>
      <c r="AP68" s="57">
        <v>0.9</v>
      </c>
      <c r="AQ68" s="61">
        <v>80</v>
      </c>
      <c r="AR68" s="57">
        <v>0.9</v>
      </c>
      <c r="AS68" s="57">
        <v>0.9</v>
      </c>
      <c r="AT68" s="57">
        <v>0.8</v>
      </c>
      <c r="AU68" s="61"/>
    </row>
    <row r="69" spans="1:47" ht="16.2" thickTop="1" thickBot="1" x14ac:dyDescent="0.35">
      <c r="A69" s="56">
        <v>44205</v>
      </c>
      <c r="B69" s="61" t="s">
        <v>131</v>
      </c>
      <c r="C69" s="61">
        <v>80</v>
      </c>
      <c r="D69" s="61">
        <v>90</v>
      </c>
      <c r="E69" s="57">
        <v>0.9</v>
      </c>
      <c r="F69" s="61">
        <v>80</v>
      </c>
      <c r="G69" s="57">
        <v>0.9</v>
      </c>
      <c r="H69" s="57">
        <v>0.9</v>
      </c>
      <c r="I69" s="61">
        <v>90</v>
      </c>
      <c r="J69" s="61">
        <v>90</v>
      </c>
      <c r="K69" s="61">
        <v>8</v>
      </c>
      <c r="L69" s="61">
        <v>90</v>
      </c>
      <c r="M69" s="61">
        <v>90</v>
      </c>
      <c r="N69" s="61">
        <v>90</v>
      </c>
      <c r="O69" s="61">
        <v>90</v>
      </c>
      <c r="P69" s="61">
        <v>90</v>
      </c>
      <c r="Q69" s="61">
        <v>90</v>
      </c>
      <c r="R69" s="61">
        <v>90</v>
      </c>
      <c r="S69" s="61">
        <v>90</v>
      </c>
      <c r="T69" s="61">
        <v>90</v>
      </c>
      <c r="U69" s="61">
        <v>80</v>
      </c>
      <c r="V69" s="61">
        <v>80</v>
      </c>
      <c r="W69" s="96" t="s">
        <v>131</v>
      </c>
      <c r="X69" s="61">
        <v>90</v>
      </c>
      <c r="Y69" s="57">
        <v>0.9</v>
      </c>
      <c r="Z69" s="61">
        <v>90</v>
      </c>
      <c r="AA69" s="57">
        <v>0.9</v>
      </c>
      <c r="AB69" s="57">
        <v>0.9</v>
      </c>
      <c r="AC69" s="57">
        <v>0.8</v>
      </c>
      <c r="AD69" s="57">
        <v>0.9</v>
      </c>
      <c r="AE69" s="57">
        <v>0.9</v>
      </c>
      <c r="AF69" s="61">
        <v>90</v>
      </c>
      <c r="AG69" s="61">
        <v>90</v>
      </c>
      <c r="AH69" s="61" t="s">
        <v>131</v>
      </c>
      <c r="AI69" s="57" t="s">
        <v>131</v>
      </c>
      <c r="AJ69" s="57">
        <v>0.9</v>
      </c>
      <c r="AK69" s="61" t="s">
        <v>136</v>
      </c>
      <c r="AL69" s="61">
        <v>90</v>
      </c>
      <c r="AM69" s="61">
        <v>90</v>
      </c>
      <c r="AN69" s="57" t="s">
        <v>84</v>
      </c>
      <c r="AO69" s="57" t="s">
        <v>84</v>
      </c>
      <c r="AP69" s="57">
        <v>0.9</v>
      </c>
      <c r="AQ69" s="61" t="s">
        <v>136</v>
      </c>
      <c r="AR69" s="61" t="s">
        <v>136</v>
      </c>
      <c r="AS69" s="61" t="s">
        <v>136</v>
      </c>
      <c r="AT69" s="61" t="s">
        <v>136</v>
      </c>
      <c r="AU69" s="61"/>
    </row>
    <row r="70" spans="1:47" ht="16.2" thickTop="1" thickBot="1" x14ac:dyDescent="0.35">
      <c r="A70" s="56">
        <v>44206</v>
      </c>
      <c r="B70" s="61">
        <v>90</v>
      </c>
      <c r="C70" s="62" t="s">
        <v>131</v>
      </c>
      <c r="D70" s="61">
        <v>90</v>
      </c>
      <c r="E70" s="57">
        <v>0.9</v>
      </c>
      <c r="F70" s="61">
        <v>80</v>
      </c>
      <c r="G70" s="57">
        <v>0.9</v>
      </c>
      <c r="H70" s="57">
        <v>0.9</v>
      </c>
      <c r="I70" s="61">
        <v>90</v>
      </c>
      <c r="J70" s="61" t="s">
        <v>84</v>
      </c>
      <c r="K70" s="61">
        <v>80</v>
      </c>
      <c r="L70" s="61">
        <v>90</v>
      </c>
      <c r="M70" s="61">
        <v>90</v>
      </c>
      <c r="N70" s="61">
        <v>90</v>
      </c>
      <c r="O70" s="61">
        <v>90</v>
      </c>
      <c r="P70" s="61">
        <v>90</v>
      </c>
      <c r="Q70" s="61">
        <v>90</v>
      </c>
      <c r="R70" s="61">
        <v>90</v>
      </c>
      <c r="S70" s="61">
        <v>90</v>
      </c>
      <c r="T70" s="61">
        <v>90</v>
      </c>
      <c r="U70" s="61">
        <v>80</v>
      </c>
      <c r="V70" s="61">
        <v>80</v>
      </c>
      <c r="W70" s="61">
        <v>90</v>
      </c>
      <c r="X70" s="61">
        <v>90</v>
      </c>
      <c r="Y70" s="57">
        <v>0.9</v>
      </c>
      <c r="Z70" s="61">
        <v>90</v>
      </c>
      <c r="AA70" s="57">
        <v>0.8</v>
      </c>
      <c r="AB70" s="57">
        <v>0.9</v>
      </c>
      <c r="AC70" s="57">
        <v>0.9</v>
      </c>
      <c r="AD70" s="57">
        <v>0.9</v>
      </c>
      <c r="AE70" s="57" t="s">
        <v>136</v>
      </c>
      <c r="AF70" s="57" t="s">
        <v>136</v>
      </c>
      <c r="AG70" s="57" t="s">
        <v>136</v>
      </c>
      <c r="AH70" s="61">
        <v>90</v>
      </c>
      <c r="AI70" s="57">
        <v>0.9</v>
      </c>
      <c r="AJ70" s="97" t="s">
        <v>131</v>
      </c>
      <c r="AK70" s="61">
        <v>90</v>
      </c>
      <c r="AL70" s="96" t="s">
        <v>131</v>
      </c>
      <c r="AM70" s="61" t="s">
        <v>136</v>
      </c>
      <c r="AN70" s="57">
        <v>0.9</v>
      </c>
      <c r="AO70" s="57">
        <v>0.9</v>
      </c>
      <c r="AP70" s="57" t="s">
        <v>136</v>
      </c>
      <c r="AQ70" s="61" t="s">
        <v>136</v>
      </c>
      <c r="AR70" s="57">
        <v>0.9</v>
      </c>
      <c r="AS70" s="57">
        <v>0.9</v>
      </c>
      <c r="AT70" s="57" t="s">
        <v>136</v>
      </c>
      <c r="AU70" s="61"/>
    </row>
    <row r="71" spans="1:47" ht="17.399999999999999" thickTop="1" thickBot="1" x14ac:dyDescent="0.35">
      <c r="A71" s="56">
        <v>44207</v>
      </c>
      <c r="B71" s="61">
        <v>90</v>
      </c>
      <c r="C71" s="61">
        <v>90</v>
      </c>
      <c r="D71" s="62" t="s">
        <v>131</v>
      </c>
      <c r="E71" s="57">
        <v>0.9</v>
      </c>
      <c r="F71" s="61">
        <v>80</v>
      </c>
      <c r="G71" s="57">
        <v>0.9</v>
      </c>
      <c r="H71" s="57">
        <v>0.9</v>
      </c>
      <c r="I71" s="62" t="s">
        <v>131</v>
      </c>
      <c r="J71" s="61">
        <v>90</v>
      </c>
      <c r="K71" s="61">
        <v>80</v>
      </c>
      <c r="L71" s="61">
        <v>90</v>
      </c>
      <c r="M71" s="61">
        <v>90</v>
      </c>
      <c r="N71" s="61" t="s">
        <v>136</v>
      </c>
      <c r="O71" s="61" t="s">
        <v>136</v>
      </c>
      <c r="P71" s="61">
        <v>90</v>
      </c>
      <c r="Q71" s="61">
        <v>90</v>
      </c>
      <c r="R71" s="61">
        <v>90</v>
      </c>
      <c r="S71" s="61">
        <v>90</v>
      </c>
      <c r="T71" s="61">
        <v>90</v>
      </c>
      <c r="U71" s="61">
        <v>80</v>
      </c>
      <c r="V71" s="61">
        <v>80</v>
      </c>
      <c r="W71" s="61" t="s">
        <v>136</v>
      </c>
      <c r="X71" s="61" t="s">
        <v>136</v>
      </c>
      <c r="Y71" s="61">
        <v>90</v>
      </c>
      <c r="Z71" s="61">
        <v>90</v>
      </c>
      <c r="AA71" s="57">
        <v>0.9</v>
      </c>
      <c r="AB71" s="57">
        <v>0.9</v>
      </c>
      <c r="AC71" s="57">
        <v>0.8</v>
      </c>
      <c r="AD71" s="57">
        <v>0.9</v>
      </c>
      <c r="AE71" s="57">
        <v>0.9</v>
      </c>
      <c r="AF71" s="96" t="s">
        <v>131</v>
      </c>
      <c r="AG71" s="96" t="s">
        <v>131</v>
      </c>
      <c r="AH71" s="63" t="s">
        <v>87</v>
      </c>
      <c r="AI71" s="63" t="s">
        <v>87</v>
      </c>
      <c r="AJ71" s="57" t="s">
        <v>136</v>
      </c>
      <c r="AK71" s="96" t="s">
        <v>131</v>
      </c>
      <c r="AL71" s="57">
        <v>0.9</v>
      </c>
      <c r="AM71" s="61" t="s">
        <v>136</v>
      </c>
      <c r="AN71" s="96" t="s">
        <v>131</v>
      </c>
      <c r="AO71" s="57" t="s">
        <v>136</v>
      </c>
      <c r="AP71" s="57" t="s">
        <v>139</v>
      </c>
      <c r="AQ71" s="61">
        <v>80</v>
      </c>
      <c r="AR71" s="57" t="s">
        <v>136</v>
      </c>
      <c r="AS71" s="57" t="s">
        <v>136</v>
      </c>
      <c r="AT71" s="57">
        <v>0.9</v>
      </c>
      <c r="AU71" s="61"/>
    </row>
    <row r="72" spans="1:47" ht="17.399999999999999" thickTop="1" thickBot="1" x14ac:dyDescent="0.35">
      <c r="A72" s="56">
        <v>44208</v>
      </c>
      <c r="B72" s="61" t="s">
        <v>136</v>
      </c>
      <c r="C72" s="61">
        <v>80</v>
      </c>
      <c r="D72" s="61">
        <v>90</v>
      </c>
      <c r="E72" s="57">
        <v>0.9</v>
      </c>
      <c r="F72" s="61" t="s">
        <v>131</v>
      </c>
      <c r="G72" s="57" t="s">
        <v>131</v>
      </c>
      <c r="H72" s="57">
        <v>0.09</v>
      </c>
      <c r="I72" s="61">
        <v>90</v>
      </c>
      <c r="J72" s="61" t="s">
        <v>136</v>
      </c>
      <c r="K72" s="61" t="s">
        <v>136</v>
      </c>
      <c r="L72" s="61">
        <v>90</v>
      </c>
      <c r="M72" s="61">
        <v>90</v>
      </c>
      <c r="N72" s="61" t="s">
        <v>136</v>
      </c>
      <c r="O72" s="61">
        <v>90</v>
      </c>
      <c r="P72" s="61">
        <v>90</v>
      </c>
      <c r="Q72" s="61">
        <v>90</v>
      </c>
      <c r="R72" s="61">
        <v>90</v>
      </c>
      <c r="S72" s="61">
        <v>90</v>
      </c>
      <c r="T72" s="61">
        <v>90</v>
      </c>
      <c r="U72" s="61">
        <v>80</v>
      </c>
      <c r="V72" s="61">
        <v>100</v>
      </c>
      <c r="W72" s="61">
        <v>90</v>
      </c>
      <c r="X72" s="61">
        <v>90</v>
      </c>
      <c r="Y72" s="57">
        <v>0.9</v>
      </c>
      <c r="Z72" s="61">
        <v>90</v>
      </c>
      <c r="AA72" s="57">
        <v>0.9</v>
      </c>
      <c r="AB72" s="57" t="s">
        <v>136</v>
      </c>
      <c r="AC72" s="57">
        <v>0.8</v>
      </c>
      <c r="AD72" s="57">
        <v>0.9</v>
      </c>
      <c r="AE72" s="57">
        <v>0.9</v>
      </c>
      <c r="AF72" s="61">
        <v>90</v>
      </c>
      <c r="AG72" s="61">
        <v>90</v>
      </c>
      <c r="AH72" s="63" t="s">
        <v>87</v>
      </c>
      <c r="AI72" s="63" t="s">
        <v>87</v>
      </c>
      <c r="AJ72" s="57">
        <v>0.9</v>
      </c>
      <c r="AK72" s="61">
        <v>80</v>
      </c>
      <c r="AL72" s="63" t="s">
        <v>87</v>
      </c>
      <c r="AM72" s="61">
        <v>90</v>
      </c>
      <c r="AN72" s="65">
        <v>90</v>
      </c>
      <c r="AO72" s="57" t="s">
        <v>136</v>
      </c>
      <c r="AP72" s="57">
        <v>0.9</v>
      </c>
      <c r="AQ72" s="61" t="s">
        <v>136</v>
      </c>
      <c r="AR72" s="57" t="s">
        <v>136</v>
      </c>
      <c r="AS72" s="57" t="s">
        <v>136</v>
      </c>
      <c r="AT72" s="57">
        <v>0.9</v>
      </c>
      <c r="AU72" s="61"/>
    </row>
    <row r="73" spans="1:47" ht="17.399999999999999" thickTop="1" thickBot="1" x14ac:dyDescent="0.35">
      <c r="A73" s="56">
        <v>44209</v>
      </c>
      <c r="B73" s="61">
        <v>90</v>
      </c>
      <c r="C73" s="61">
        <v>80</v>
      </c>
      <c r="D73" s="61">
        <v>90</v>
      </c>
      <c r="E73" s="57">
        <v>0.9</v>
      </c>
      <c r="F73" s="61">
        <v>80</v>
      </c>
      <c r="G73" s="57">
        <v>0.9</v>
      </c>
      <c r="H73" s="57">
        <v>0.9</v>
      </c>
      <c r="I73" s="61">
        <v>90</v>
      </c>
      <c r="J73" s="61">
        <v>90</v>
      </c>
      <c r="K73" s="61">
        <v>90</v>
      </c>
      <c r="L73" s="61">
        <v>90</v>
      </c>
      <c r="M73" s="61">
        <v>90</v>
      </c>
      <c r="N73" s="61">
        <v>90</v>
      </c>
      <c r="O73" s="61">
        <v>90</v>
      </c>
      <c r="P73" s="61">
        <v>90</v>
      </c>
      <c r="Q73" s="61">
        <v>90</v>
      </c>
      <c r="R73" s="61">
        <v>90</v>
      </c>
      <c r="S73" s="61">
        <v>90</v>
      </c>
      <c r="T73" s="61">
        <v>90</v>
      </c>
      <c r="U73" s="61" t="s">
        <v>136</v>
      </c>
      <c r="V73" s="61">
        <v>100</v>
      </c>
      <c r="W73" s="61">
        <v>90</v>
      </c>
      <c r="X73" s="61">
        <v>90</v>
      </c>
      <c r="Y73" s="57">
        <v>0.9</v>
      </c>
      <c r="Z73" s="61">
        <v>80</v>
      </c>
      <c r="AA73" s="57">
        <v>0.9</v>
      </c>
      <c r="AB73" s="57">
        <v>0.9</v>
      </c>
      <c r="AC73" s="63" t="s">
        <v>131</v>
      </c>
      <c r="AD73" s="63" t="s">
        <v>131</v>
      </c>
      <c r="AE73" s="57">
        <v>0.9</v>
      </c>
      <c r="AF73" s="61">
        <v>90</v>
      </c>
      <c r="AG73" s="63" t="s">
        <v>87</v>
      </c>
      <c r="AH73" s="63" t="s">
        <v>87</v>
      </c>
      <c r="AI73" s="63" t="s">
        <v>87</v>
      </c>
      <c r="AJ73" s="63" t="s">
        <v>87</v>
      </c>
      <c r="AK73" s="63" t="s">
        <v>87</v>
      </c>
      <c r="AL73" s="63" t="s">
        <v>87</v>
      </c>
      <c r="AM73" s="63" t="s">
        <v>131</v>
      </c>
      <c r="AN73" s="57">
        <v>0.9</v>
      </c>
      <c r="AO73" s="57">
        <v>0.9</v>
      </c>
      <c r="AP73" s="57">
        <v>0.9</v>
      </c>
      <c r="AQ73" s="61">
        <v>90</v>
      </c>
      <c r="AR73" s="57">
        <v>0.9</v>
      </c>
      <c r="AS73" s="57">
        <v>0.9</v>
      </c>
      <c r="AT73" s="57" t="s">
        <v>136</v>
      </c>
      <c r="AU73" s="61"/>
    </row>
    <row r="74" spans="1:47" ht="17.399999999999999" thickTop="1" thickBot="1" x14ac:dyDescent="0.35">
      <c r="A74" s="56">
        <v>44210</v>
      </c>
      <c r="B74" s="61">
        <v>90</v>
      </c>
      <c r="C74" s="61">
        <v>80</v>
      </c>
      <c r="D74" s="61">
        <v>90</v>
      </c>
      <c r="E74" s="57">
        <v>0.9</v>
      </c>
      <c r="F74" s="61">
        <v>80</v>
      </c>
      <c r="G74" s="57">
        <v>0.9</v>
      </c>
      <c r="H74" s="57">
        <v>0.9</v>
      </c>
      <c r="I74" s="61">
        <v>90</v>
      </c>
      <c r="J74" s="61">
        <v>90</v>
      </c>
      <c r="K74" s="61">
        <v>90</v>
      </c>
      <c r="L74" s="61">
        <v>90</v>
      </c>
      <c r="M74" s="61" t="s">
        <v>136</v>
      </c>
      <c r="N74" s="61" t="s">
        <v>136</v>
      </c>
      <c r="O74" s="61" t="s">
        <v>136</v>
      </c>
      <c r="P74" s="61">
        <v>90</v>
      </c>
      <c r="Q74" s="61">
        <v>90</v>
      </c>
      <c r="R74" s="61">
        <v>90</v>
      </c>
      <c r="S74" s="61">
        <v>90</v>
      </c>
      <c r="T74" s="61">
        <v>90</v>
      </c>
      <c r="U74" s="61">
        <v>80</v>
      </c>
      <c r="V74" s="61">
        <v>90</v>
      </c>
      <c r="W74" s="61">
        <v>90</v>
      </c>
      <c r="X74" s="61">
        <v>90</v>
      </c>
      <c r="Y74" s="57">
        <v>0.9</v>
      </c>
      <c r="Z74" s="61">
        <v>90</v>
      </c>
      <c r="AA74" s="57">
        <v>0.8</v>
      </c>
      <c r="AB74" s="57">
        <v>0.9</v>
      </c>
      <c r="AC74" s="57">
        <v>0.9</v>
      </c>
      <c r="AD74" s="57">
        <v>0.9</v>
      </c>
      <c r="AE74" s="57">
        <v>0.9</v>
      </c>
      <c r="AF74" s="63" t="s">
        <v>131</v>
      </c>
      <c r="AG74" s="63" t="s">
        <v>131</v>
      </c>
      <c r="AH74" s="63" t="s">
        <v>87</v>
      </c>
      <c r="AI74" s="63" t="s">
        <v>87</v>
      </c>
      <c r="AJ74" s="63" t="s">
        <v>87</v>
      </c>
      <c r="AK74" s="63" t="s">
        <v>87</v>
      </c>
      <c r="AL74" s="63" t="s">
        <v>87</v>
      </c>
      <c r="AM74" s="61" t="s">
        <v>136</v>
      </c>
      <c r="AN74" s="63" t="s">
        <v>87</v>
      </c>
      <c r="AO74" s="63" t="s">
        <v>131</v>
      </c>
      <c r="AP74" s="57">
        <v>0.9</v>
      </c>
      <c r="AQ74" s="61" t="s">
        <v>136</v>
      </c>
      <c r="AR74" s="57">
        <v>0.9</v>
      </c>
      <c r="AS74" s="57" t="s">
        <v>136</v>
      </c>
      <c r="AT74" s="57">
        <v>0.9</v>
      </c>
      <c r="AU74" s="61"/>
    </row>
    <row r="75" spans="1:47" ht="17.399999999999999" thickTop="1" thickBot="1" x14ac:dyDescent="0.35">
      <c r="A75" s="56">
        <v>44211</v>
      </c>
      <c r="B75" s="61">
        <v>90</v>
      </c>
      <c r="C75" s="61">
        <v>90</v>
      </c>
      <c r="D75" s="61">
        <v>90</v>
      </c>
      <c r="E75" s="57">
        <v>0.8</v>
      </c>
      <c r="F75" s="61">
        <v>90</v>
      </c>
      <c r="G75" s="57">
        <v>0.9</v>
      </c>
      <c r="H75" s="57">
        <v>0.9</v>
      </c>
      <c r="I75" s="61">
        <v>90</v>
      </c>
      <c r="J75" s="61">
        <v>90</v>
      </c>
      <c r="K75" s="61">
        <v>90</v>
      </c>
      <c r="L75" s="61">
        <v>90</v>
      </c>
      <c r="M75" s="61">
        <v>90</v>
      </c>
      <c r="N75" s="61">
        <v>90</v>
      </c>
      <c r="O75" s="61">
        <v>90</v>
      </c>
      <c r="P75" s="61">
        <v>90</v>
      </c>
      <c r="Q75" s="61">
        <v>90</v>
      </c>
      <c r="R75" s="61">
        <v>90</v>
      </c>
      <c r="S75" s="61">
        <v>90</v>
      </c>
      <c r="T75" s="61">
        <v>90</v>
      </c>
      <c r="U75" s="61" t="s">
        <v>136</v>
      </c>
      <c r="V75" s="61">
        <v>90</v>
      </c>
      <c r="W75" s="61">
        <v>90</v>
      </c>
      <c r="X75" s="61">
        <v>90</v>
      </c>
      <c r="Y75" s="57">
        <v>0.9</v>
      </c>
      <c r="Z75" s="61">
        <v>90</v>
      </c>
      <c r="AA75" s="57">
        <v>0.8</v>
      </c>
      <c r="AB75" s="57">
        <v>0.9</v>
      </c>
      <c r="AC75" s="57">
        <v>0.9</v>
      </c>
      <c r="AD75" s="57">
        <v>0.8</v>
      </c>
      <c r="AE75" s="57">
        <v>0.9</v>
      </c>
      <c r="AF75" s="61">
        <v>90</v>
      </c>
      <c r="AG75" s="61">
        <v>90</v>
      </c>
      <c r="AH75" s="61">
        <v>90</v>
      </c>
      <c r="AI75" s="63" t="s">
        <v>131</v>
      </c>
      <c r="AJ75" s="63" t="s">
        <v>87</v>
      </c>
      <c r="AK75" s="63" t="s">
        <v>87</v>
      </c>
      <c r="AL75" s="63" t="s">
        <v>87</v>
      </c>
      <c r="AM75" s="61">
        <v>90</v>
      </c>
      <c r="AN75" s="63" t="s">
        <v>87</v>
      </c>
      <c r="AO75" s="57">
        <v>0.9</v>
      </c>
      <c r="AP75" s="63" t="s">
        <v>131</v>
      </c>
      <c r="AQ75" s="61" t="s">
        <v>136</v>
      </c>
      <c r="AR75" s="61" t="s">
        <v>136</v>
      </c>
      <c r="AS75" s="61" t="s">
        <v>136</v>
      </c>
      <c r="AT75" s="57">
        <v>0.9</v>
      </c>
      <c r="AU75" s="61"/>
    </row>
    <row r="76" spans="1:47" ht="17.399999999999999" thickTop="1" thickBot="1" x14ac:dyDescent="0.35">
      <c r="A76" s="56">
        <v>44212</v>
      </c>
      <c r="B76" s="61">
        <v>90</v>
      </c>
      <c r="C76" s="61">
        <v>80</v>
      </c>
      <c r="D76" s="61">
        <v>90</v>
      </c>
      <c r="E76" s="57">
        <v>0.9</v>
      </c>
      <c r="F76" s="61">
        <v>90</v>
      </c>
      <c r="G76" s="57">
        <v>0.9</v>
      </c>
      <c r="H76" s="57">
        <v>0.9</v>
      </c>
      <c r="I76" s="61">
        <v>90</v>
      </c>
      <c r="J76" s="61">
        <v>90</v>
      </c>
      <c r="K76" s="61" t="s">
        <v>136</v>
      </c>
      <c r="L76" s="61">
        <v>90</v>
      </c>
      <c r="M76" s="61">
        <v>90</v>
      </c>
      <c r="N76" s="61">
        <v>80</v>
      </c>
      <c r="O76" s="61">
        <v>90</v>
      </c>
      <c r="P76" s="61">
        <v>90</v>
      </c>
      <c r="Q76" s="61">
        <v>90</v>
      </c>
      <c r="R76" s="61">
        <v>90</v>
      </c>
      <c r="S76" s="61">
        <v>90</v>
      </c>
      <c r="T76" s="61">
        <v>90</v>
      </c>
      <c r="U76" s="61">
        <v>90</v>
      </c>
      <c r="V76" s="61">
        <v>80</v>
      </c>
      <c r="W76" s="61">
        <v>90</v>
      </c>
      <c r="X76" s="61">
        <v>90</v>
      </c>
      <c r="Y76" s="57">
        <v>0.8</v>
      </c>
      <c r="Z76" s="61">
        <v>90</v>
      </c>
      <c r="AA76" s="57">
        <v>0.8</v>
      </c>
      <c r="AB76" s="57">
        <v>0.9</v>
      </c>
      <c r="AC76" s="57">
        <v>0.9</v>
      </c>
      <c r="AD76" s="57">
        <v>0.9</v>
      </c>
      <c r="AE76" s="57" t="s">
        <v>136</v>
      </c>
      <c r="AF76" s="61" t="s">
        <v>136</v>
      </c>
      <c r="AG76" s="61" t="s">
        <v>136</v>
      </c>
      <c r="AH76" s="63" t="s">
        <v>87</v>
      </c>
      <c r="AI76" s="63" t="s">
        <v>87</v>
      </c>
      <c r="AJ76" s="63" t="s">
        <v>87</v>
      </c>
      <c r="AK76" s="63" t="s">
        <v>87</v>
      </c>
      <c r="AL76" s="63" t="s">
        <v>87</v>
      </c>
      <c r="AM76" s="63" t="s">
        <v>87</v>
      </c>
      <c r="AN76" s="63" t="s">
        <v>87</v>
      </c>
      <c r="AO76" s="63" t="s">
        <v>87</v>
      </c>
      <c r="AP76" s="57">
        <v>0.9</v>
      </c>
      <c r="AQ76" s="61">
        <v>90</v>
      </c>
      <c r="AR76" s="57">
        <v>0.9</v>
      </c>
      <c r="AS76" s="57" t="s">
        <v>136</v>
      </c>
      <c r="AT76" s="57" t="s">
        <v>136</v>
      </c>
      <c r="AU76" s="61"/>
    </row>
    <row r="77" spans="1:47" ht="17.399999999999999" thickTop="1" thickBot="1" x14ac:dyDescent="0.35">
      <c r="A77" s="56">
        <v>44213</v>
      </c>
      <c r="B77" s="61">
        <v>90</v>
      </c>
      <c r="C77" s="61">
        <v>90</v>
      </c>
      <c r="D77" s="61">
        <v>90</v>
      </c>
      <c r="E77" s="57">
        <v>0.9</v>
      </c>
      <c r="F77" s="61">
        <v>80</v>
      </c>
      <c r="G77" s="57">
        <v>0.9</v>
      </c>
      <c r="H77" s="57">
        <v>0.9</v>
      </c>
      <c r="I77" s="61">
        <v>90</v>
      </c>
      <c r="J77" s="61" t="s">
        <v>131</v>
      </c>
      <c r="K77" s="61">
        <v>80</v>
      </c>
      <c r="L77" s="61">
        <v>90</v>
      </c>
      <c r="M77" s="61">
        <v>90</v>
      </c>
      <c r="N77" s="61">
        <v>90</v>
      </c>
      <c r="O77" s="61">
        <v>90</v>
      </c>
      <c r="P77" s="61">
        <v>90</v>
      </c>
      <c r="Q77" s="61">
        <v>90</v>
      </c>
      <c r="R77" s="61">
        <v>90</v>
      </c>
      <c r="S77" s="61">
        <v>90</v>
      </c>
      <c r="T77" s="61">
        <v>90</v>
      </c>
      <c r="U77" s="61">
        <v>80</v>
      </c>
      <c r="V77" s="61">
        <v>90</v>
      </c>
      <c r="W77" s="61">
        <v>90</v>
      </c>
      <c r="X77" s="61">
        <v>80</v>
      </c>
      <c r="Y77" s="57">
        <v>0.9</v>
      </c>
      <c r="Z77" s="61">
        <v>90</v>
      </c>
      <c r="AA77" s="57">
        <v>0.9</v>
      </c>
      <c r="AB77" s="57">
        <v>0.9</v>
      </c>
      <c r="AC77" s="57">
        <v>0.8</v>
      </c>
      <c r="AD77" s="57">
        <v>0.9</v>
      </c>
      <c r="AE77" s="57">
        <v>0.9</v>
      </c>
      <c r="AF77" s="61">
        <v>90</v>
      </c>
      <c r="AG77" s="61">
        <v>90</v>
      </c>
      <c r="AH77" s="61">
        <v>90</v>
      </c>
      <c r="AI77" s="63" t="s">
        <v>87</v>
      </c>
      <c r="AJ77" s="63" t="s">
        <v>87</v>
      </c>
      <c r="AK77" s="63" t="s">
        <v>87</v>
      </c>
      <c r="AL77" s="63" t="s">
        <v>131</v>
      </c>
      <c r="AM77" s="63" t="s">
        <v>87</v>
      </c>
      <c r="AN77" s="63" t="s">
        <v>87</v>
      </c>
      <c r="AO77" s="63" t="s">
        <v>87</v>
      </c>
      <c r="AP77" s="63" t="s">
        <v>87</v>
      </c>
      <c r="AQ77" s="61" t="s">
        <v>136</v>
      </c>
      <c r="AR77" s="57" t="s">
        <v>136</v>
      </c>
      <c r="AS77" s="57">
        <v>0.9</v>
      </c>
      <c r="AT77" s="57" t="s">
        <v>136</v>
      </c>
      <c r="AU77" s="61"/>
    </row>
    <row r="78" spans="1:47" ht="17.399999999999999" thickTop="1" thickBot="1" x14ac:dyDescent="0.35">
      <c r="A78" s="56">
        <v>44214</v>
      </c>
      <c r="B78" s="61">
        <v>90</v>
      </c>
      <c r="C78" s="61">
        <v>90</v>
      </c>
      <c r="D78" s="61">
        <v>90</v>
      </c>
      <c r="E78" s="57">
        <v>0.9</v>
      </c>
      <c r="F78" s="61">
        <v>80</v>
      </c>
      <c r="G78" s="57">
        <v>0.9</v>
      </c>
      <c r="H78" s="57">
        <v>0.9</v>
      </c>
      <c r="I78" s="61">
        <v>90</v>
      </c>
      <c r="J78" s="61">
        <v>90</v>
      </c>
      <c r="K78" s="61">
        <v>90</v>
      </c>
      <c r="L78" s="61" t="s">
        <v>131</v>
      </c>
      <c r="M78" s="61" t="s">
        <v>131</v>
      </c>
      <c r="N78" s="61">
        <v>90</v>
      </c>
      <c r="O78" s="61">
        <v>90</v>
      </c>
      <c r="P78" s="61">
        <v>90</v>
      </c>
      <c r="Q78" s="61">
        <v>90</v>
      </c>
      <c r="R78" s="61">
        <v>90</v>
      </c>
      <c r="S78" s="61">
        <v>90</v>
      </c>
      <c r="T78" s="61">
        <v>90</v>
      </c>
      <c r="U78" s="61">
        <v>80</v>
      </c>
      <c r="V78" s="61">
        <v>90</v>
      </c>
      <c r="W78" s="61">
        <v>90</v>
      </c>
      <c r="X78" s="61">
        <v>90</v>
      </c>
      <c r="Y78" s="57">
        <v>0.9</v>
      </c>
      <c r="Z78" s="61">
        <v>90</v>
      </c>
      <c r="AA78" s="57">
        <v>0.8</v>
      </c>
      <c r="AB78" s="57">
        <v>0.9</v>
      </c>
      <c r="AC78" s="57">
        <v>0.8</v>
      </c>
      <c r="AD78" s="57">
        <v>0.9</v>
      </c>
      <c r="AE78" s="57">
        <v>0.9</v>
      </c>
      <c r="AF78" s="61">
        <v>90</v>
      </c>
      <c r="AG78" s="61">
        <v>90</v>
      </c>
      <c r="AH78" s="96" t="s">
        <v>131</v>
      </c>
      <c r="AI78" s="97" t="s">
        <v>131</v>
      </c>
      <c r="AJ78" s="97" t="s">
        <v>131</v>
      </c>
      <c r="AK78" s="97" t="s">
        <v>131</v>
      </c>
      <c r="AL78" s="61" t="s">
        <v>136</v>
      </c>
      <c r="AM78" s="63" t="s">
        <v>87</v>
      </c>
      <c r="AN78" s="63" t="s">
        <v>87</v>
      </c>
      <c r="AO78" s="63" t="s">
        <v>87</v>
      </c>
      <c r="AP78" s="63" t="s">
        <v>87</v>
      </c>
      <c r="AQ78" s="61" t="s">
        <v>136</v>
      </c>
      <c r="AR78" s="61" t="s">
        <v>136</v>
      </c>
      <c r="AS78" s="61" t="s">
        <v>136</v>
      </c>
      <c r="AT78" s="57">
        <v>0.9</v>
      </c>
      <c r="AU78" s="61"/>
    </row>
    <row r="79" spans="1:47" ht="17.399999999999999" thickTop="1" thickBot="1" x14ac:dyDescent="0.35">
      <c r="A79" s="56">
        <v>44215</v>
      </c>
      <c r="B79" s="61">
        <v>90</v>
      </c>
      <c r="C79" s="61">
        <v>90</v>
      </c>
      <c r="D79" s="61">
        <v>90</v>
      </c>
      <c r="E79" s="57">
        <v>0.9</v>
      </c>
      <c r="F79" s="61">
        <v>80</v>
      </c>
      <c r="G79" s="57">
        <v>0.9</v>
      </c>
      <c r="H79" s="57" t="s">
        <v>131</v>
      </c>
      <c r="I79" s="61">
        <v>90</v>
      </c>
      <c r="J79" s="61">
        <v>90</v>
      </c>
      <c r="K79" s="61">
        <v>80</v>
      </c>
      <c r="L79" s="61">
        <v>90</v>
      </c>
      <c r="M79" s="61">
        <v>90</v>
      </c>
      <c r="N79" s="61" t="s">
        <v>131</v>
      </c>
      <c r="O79" s="61">
        <v>90</v>
      </c>
      <c r="P79" s="61">
        <v>90</v>
      </c>
      <c r="Q79" s="61" t="s">
        <v>136</v>
      </c>
      <c r="R79" s="61">
        <v>90</v>
      </c>
      <c r="S79" s="61" t="s">
        <v>136</v>
      </c>
      <c r="T79" s="61" t="s">
        <v>136</v>
      </c>
      <c r="U79" s="61">
        <v>80</v>
      </c>
      <c r="V79" s="61" t="s">
        <v>136</v>
      </c>
      <c r="W79" s="61" t="s">
        <v>136</v>
      </c>
      <c r="X79" s="61" t="s">
        <v>136</v>
      </c>
      <c r="Y79" s="57">
        <v>0.9</v>
      </c>
      <c r="Z79" s="61" t="s">
        <v>136</v>
      </c>
      <c r="AA79" s="57">
        <v>0.8</v>
      </c>
      <c r="AB79" s="57" t="s">
        <v>136</v>
      </c>
      <c r="AC79" s="57" t="s">
        <v>136</v>
      </c>
      <c r="AD79" s="57" t="s">
        <v>136</v>
      </c>
      <c r="AE79" s="57" t="s">
        <v>136</v>
      </c>
      <c r="AF79" s="57" t="s">
        <v>136</v>
      </c>
      <c r="AG79" s="61">
        <v>90</v>
      </c>
      <c r="AH79" s="61">
        <v>90</v>
      </c>
      <c r="AI79" s="57">
        <v>0.9</v>
      </c>
      <c r="AJ79" s="57" t="s">
        <v>136</v>
      </c>
      <c r="AK79" s="61" t="s">
        <v>136</v>
      </c>
      <c r="AL79" s="61" t="s">
        <v>136</v>
      </c>
      <c r="AM79" s="63" t="s">
        <v>87</v>
      </c>
      <c r="AN79" s="63" t="s">
        <v>131</v>
      </c>
      <c r="AO79" s="63" t="s">
        <v>87</v>
      </c>
      <c r="AP79" s="63" t="s">
        <v>87</v>
      </c>
      <c r="AQ79" s="61">
        <v>90</v>
      </c>
      <c r="AR79" s="57">
        <v>0.9</v>
      </c>
      <c r="AS79" s="57" t="s">
        <v>136</v>
      </c>
      <c r="AT79" s="57" t="s">
        <v>136</v>
      </c>
      <c r="AU79" s="61"/>
    </row>
    <row r="80" spans="1:47" ht="17.399999999999999" thickTop="1" thickBot="1" x14ac:dyDescent="0.35">
      <c r="A80" s="56">
        <v>44216</v>
      </c>
      <c r="B80" s="61">
        <v>90</v>
      </c>
      <c r="C80" s="61">
        <v>90</v>
      </c>
      <c r="D80" s="61">
        <v>90</v>
      </c>
      <c r="E80" s="57" t="s">
        <v>131</v>
      </c>
      <c r="F80" s="61">
        <v>80</v>
      </c>
      <c r="G80" s="57">
        <v>0.9</v>
      </c>
      <c r="H80" s="57">
        <v>0.9</v>
      </c>
      <c r="I80" s="61">
        <v>90</v>
      </c>
      <c r="J80" s="61">
        <v>90</v>
      </c>
      <c r="K80" s="61">
        <v>90</v>
      </c>
      <c r="L80" s="61">
        <v>90</v>
      </c>
      <c r="M80" s="61">
        <v>90</v>
      </c>
      <c r="N80" s="61">
        <v>90</v>
      </c>
      <c r="O80" s="61">
        <v>90</v>
      </c>
      <c r="P80" s="61" t="s">
        <v>131</v>
      </c>
      <c r="Q80" s="61">
        <v>90</v>
      </c>
      <c r="R80" s="61">
        <v>90</v>
      </c>
      <c r="S80" s="61">
        <v>90</v>
      </c>
      <c r="T80" s="61">
        <v>90</v>
      </c>
      <c r="U80" s="61">
        <v>80</v>
      </c>
      <c r="V80" s="61">
        <v>100</v>
      </c>
      <c r="W80" s="61">
        <v>90</v>
      </c>
      <c r="X80" s="61">
        <v>90</v>
      </c>
      <c r="Y80" s="57">
        <v>0.9</v>
      </c>
      <c r="Z80" s="61">
        <v>90</v>
      </c>
      <c r="AA80" s="57">
        <v>0.8</v>
      </c>
      <c r="AB80" s="57">
        <v>0.9</v>
      </c>
      <c r="AC80" s="57">
        <v>0.9</v>
      </c>
      <c r="AD80" s="57">
        <v>0.9</v>
      </c>
      <c r="AE80" s="57">
        <v>0.9</v>
      </c>
      <c r="AF80" s="61">
        <v>90</v>
      </c>
      <c r="AG80" s="61">
        <v>90</v>
      </c>
      <c r="AH80" s="61" t="s">
        <v>136</v>
      </c>
      <c r="AI80" s="57" t="s">
        <v>136</v>
      </c>
      <c r="AJ80" s="57">
        <v>0.9</v>
      </c>
      <c r="AK80" s="61" t="s">
        <v>136</v>
      </c>
      <c r="AL80" s="61">
        <v>90</v>
      </c>
      <c r="AM80" s="63" t="s">
        <v>87</v>
      </c>
      <c r="AN80" s="57" t="s">
        <v>136</v>
      </c>
      <c r="AO80" s="63" t="s">
        <v>87</v>
      </c>
      <c r="AP80" s="63" t="s">
        <v>87</v>
      </c>
      <c r="AQ80" s="63" t="s">
        <v>131</v>
      </c>
      <c r="AR80" s="63" t="s">
        <v>131</v>
      </c>
      <c r="AS80" s="63" t="s">
        <v>131</v>
      </c>
      <c r="AT80" s="57" t="s">
        <v>136</v>
      </c>
      <c r="AU80" s="61"/>
    </row>
    <row r="81" spans="1:47" ht="17.399999999999999" thickTop="1" thickBot="1" x14ac:dyDescent="0.35">
      <c r="A81" s="56">
        <v>44217</v>
      </c>
      <c r="B81" s="61">
        <v>90</v>
      </c>
      <c r="C81" s="61">
        <v>90</v>
      </c>
      <c r="D81" s="61">
        <v>90</v>
      </c>
      <c r="E81" s="64" t="s">
        <v>131</v>
      </c>
      <c r="F81" s="61">
        <v>80</v>
      </c>
      <c r="G81" s="57">
        <v>0.9</v>
      </c>
      <c r="H81" s="57">
        <v>0.9</v>
      </c>
      <c r="I81" s="61">
        <v>90</v>
      </c>
      <c r="J81" s="61">
        <v>90</v>
      </c>
      <c r="K81" s="61">
        <v>90</v>
      </c>
      <c r="L81" s="61">
        <v>90</v>
      </c>
      <c r="M81" s="61">
        <v>90</v>
      </c>
      <c r="N81" s="61">
        <v>90</v>
      </c>
      <c r="O81" s="61">
        <v>90</v>
      </c>
      <c r="P81" s="62" t="s">
        <v>131</v>
      </c>
      <c r="Q81" s="61">
        <v>90</v>
      </c>
      <c r="R81" s="61">
        <v>90</v>
      </c>
      <c r="S81" s="61">
        <v>90</v>
      </c>
      <c r="T81" s="61">
        <v>90</v>
      </c>
      <c r="U81" s="61">
        <v>80</v>
      </c>
      <c r="V81" s="61">
        <v>100</v>
      </c>
      <c r="W81" s="61">
        <v>90</v>
      </c>
      <c r="X81" s="61">
        <v>90</v>
      </c>
      <c r="Y81" s="57">
        <v>0.9</v>
      </c>
      <c r="Z81" s="61">
        <v>90</v>
      </c>
      <c r="AA81" s="57">
        <v>0.8</v>
      </c>
      <c r="AB81" s="57">
        <v>0.9</v>
      </c>
      <c r="AC81" s="57">
        <v>0.9</v>
      </c>
      <c r="AD81" s="57">
        <v>0.9</v>
      </c>
      <c r="AE81" s="57">
        <v>0.9</v>
      </c>
      <c r="AF81" s="61">
        <v>90</v>
      </c>
      <c r="AG81" s="61">
        <v>90</v>
      </c>
      <c r="AH81" s="61">
        <v>90</v>
      </c>
      <c r="AI81" s="57">
        <v>0.9</v>
      </c>
      <c r="AJ81" s="57">
        <v>0.9</v>
      </c>
      <c r="AK81" s="61">
        <v>90</v>
      </c>
      <c r="AL81" s="61">
        <v>90</v>
      </c>
      <c r="AM81" s="63" t="s">
        <v>87</v>
      </c>
      <c r="AN81" s="57" t="s">
        <v>136</v>
      </c>
      <c r="AO81" s="63" t="s">
        <v>87</v>
      </c>
      <c r="AP81" s="63" t="s">
        <v>87</v>
      </c>
      <c r="AQ81" s="63" t="s">
        <v>131</v>
      </c>
      <c r="AR81" s="63" t="s">
        <v>131</v>
      </c>
      <c r="AS81" s="57">
        <v>0.9</v>
      </c>
      <c r="AT81" s="57" t="s">
        <v>136</v>
      </c>
      <c r="AU81" s="61"/>
    </row>
    <row r="82" spans="1:47" ht="17.399999999999999" thickTop="1" thickBot="1" x14ac:dyDescent="0.35">
      <c r="A82" s="56">
        <v>44218</v>
      </c>
      <c r="B82" s="61">
        <v>100</v>
      </c>
      <c r="C82" s="61">
        <v>90</v>
      </c>
      <c r="D82" s="61">
        <v>90</v>
      </c>
      <c r="E82" s="57">
        <v>0.9</v>
      </c>
      <c r="F82" s="61">
        <v>80</v>
      </c>
      <c r="G82" s="57">
        <v>0.9</v>
      </c>
      <c r="H82" s="57">
        <v>0.9</v>
      </c>
      <c r="I82" s="61">
        <v>90</v>
      </c>
      <c r="J82" s="61">
        <v>90</v>
      </c>
      <c r="K82" s="61">
        <v>90</v>
      </c>
      <c r="L82" s="61">
        <v>90</v>
      </c>
      <c r="M82" s="61">
        <v>90</v>
      </c>
      <c r="N82" s="61">
        <v>90</v>
      </c>
      <c r="O82" s="61">
        <v>90</v>
      </c>
      <c r="P82" s="61">
        <v>90</v>
      </c>
      <c r="Q82" s="61">
        <v>90</v>
      </c>
      <c r="R82" s="61">
        <v>90</v>
      </c>
      <c r="S82" s="61">
        <v>90</v>
      </c>
      <c r="T82" s="61">
        <v>90</v>
      </c>
      <c r="U82" s="61">
        <v>80</v>
      </c>
      <c r="V82" s="61">
        <v>100</v>
      </c>
      <c r="W82" s="61">
        <v>90</v>
      </c>
      <c r="X82" s="61">
        <v>90</v>
      </c>
      <c r="Y82" s="57">
        <v>0.9</v>
      </c>
      <c r="Z82" s="61">
        <v>90</v>
      </c>
      <c r="AA82" s="57">
        <v>0.8</v>
      </c>
      <c r="AB82" s="57">
        <v>0.9</v>
      </c>
      <c r="AC82" s="57">
        <v>0.8</v>
      </c>
      <c r="AD82" s="57">
        <v>0.9</v>
      </c>
      <c r="AE82" s="57">
        <v>0.9</v>
      </c>
      <c r="AF82" s="61">
        <v>90</v>
      </c>
      <c r="AG82" s="61">
        <v>90</v>
      </c>
      <c r="AH82" s="61">
        <v>90</v>
      </c>
      <c r="AI82" s="57">
        <v>0.9</v>
      </c>
      <c r="AJ82" s="57" t="s">
        <v>131</v>
      </c>
      <c r="AK82" s="61" t="s">
        <v>136</v>
      </c>
      <c r="AL82" s="61" t="s">
        <v>136</v>
      </c>
      <c r="AM82" s="61">
        <v>90</v>
      </c>
      <c r="AN82" s="57">
        <v>0.9</v>
      </c>
      <c r="AO82" s="57">
        <v>0.9</v>
      </c>
      <c r="AP82" s="57" t="s">
        <v>136</v>
      </c>
      <c r="AQ82" s="63" t="s">
        <v>87</v>
      </c>
      <c r="AR82" s="57" t="s">
        <v>131</v>
      </c>
      <c r="AS82" s="57" t="s">
        <v>136</v>
      </c>
      <c r="AT82" s="57" t="s">
        <v>136</v>
      </c>
      <c r="AU82" s="61"/>
    </row>
    <row r="83" spans="1:47" ht="17.399999999999999" thickTop="1" thickBot="1" x14ac:dyDescent="0.35">
      <c r="A83" s="56">
        <v>44219</v>
      </c>
      <c r="B83" s="61">
        <v>90</v>
      </c>
      <c r="C83" s="61">
        <v>90</v>
      </c>
      <c r="D83" s="61">
        <v>90</v>
      </c>
      <c r="E83" s="57">
        <v>0.9</v>
      </c>
      <c r="F83" s="61">
        <v>80</v>
      </c>
      <c r="G83" s="57">
        <v>0.9</v>
      </c>
      <c r="H83" s="57">
        <v>0.9</v>
      </c>
      <c r="I83" s="61">
        <v>90</v>
      </c>
      <c r="J83" s="61">
        <v>90</v>
      </c>
      <c r="K83" s="61">
        <v>80</v>
      </c>
      <c r="L83" s="61">
        <v>90</v>
      </c>
      <c r="M83" s="61">
        <v>90</v>
      </c>
      <c r="N83" s="61">
        <v>90</v>
      </c>
      <c r="O83" s="61">
        <v>90</v>
      </c>
      <c r="P83" s="61">
        <v>90</v>
      </c>
      <c r="Q83" s="61">
        <v>90</v>
      </c>
      <c r="R83" s="61">
        <v>90</v>
      </c>
      <c r="S83" s="61">
        <v>90</v>
      </c>
      <c r="T83" s="61">
        <v>90</v>
      </c>
      <c r="U83" s="61">
        <v>80</v>
      </c>
      <c r="V83" s="61">
        <v>90</v>
      </c>
      <c r="W83" s="61">
        <v>90</v>
      </c>
      <c r="X83" s="61">
        <v>90</v>
      </c>
      <c r="Y83" s="57">
        <v>0.9</v>
      </c>
      <c r="Z83" s="61">
        <v>90</v>
      </c>
      <c r="AA83" s="57">
        <v>0.8</v>
      </c>
      <c r="AB83" s="57">
        <v>0.9</v>
      </c>
      <c r="AC83" s="57">
        <v>0.9</v>
      </c>
      <c r="AD83" s="57">
        <v>0.8</v>
      </c>
      <c r="AE83" s="57">
        <v>0.9</v>
      </c>
      <c r="AF83" s="61">
        <v>90</v>
      </c>
      <c r="AG83" s="61">
        <v>90</v>
      </c>
      <c r="AH83" s="61">
        <v>90</v>
      </c>
      <c r="AI83" s="57">
        <v>0.9</v>
      </c>
      <c r="AJ83" s="57">
        <v>0.9</v>
      </c>
      <c r="AK83" s="61">
        <v>90</v>
      </c>
      <c r="AL83" s="61">
        <v>90</v>
      </c>
      <c r="AM83" s="61" t="s">
        <v>136</v>
      </c>
      <c r="AN83" s="57" t="s">
        <v>136</v>
      </c>
      <c r="AO83" s="57" t="s">
        <v>136</v>
      </c>
      <c r="AP83" s="57">
        <v>0.9</v>
      </c>
      <c r="AQ83" s="63" t="s">
        <v>87</v>
      </c>
      <c r="AR83" s="57">
        <v>0.9</v>
      </c>
      <c r="AS83" s="57" t="s">
        <v>136</v>
      </c>
      <c r="AT83" s="57">
        <v>0.9</v>
      </c>
      <c r="AU83" s="61"/>
    </row>
    <row r="84" spans="1:47" ht="17.399999999999999" thickTop="1" thickBot="1" x14ac:dyDescent="0.35">
      <c r="A84" s="56">
        <v>44220</v>
      </c>
      <c r="B84" s="61">
        <v>90</v>
      </c>
      <c r="C84" s="61">
        <v>90</v>
      </c>
      <c r="D84" s="61">
        <v>90</v>
      </c>
      <c r="E84" s="57">
        <v>0.9</v>
      </c>
      <c r="F84" s="61">
        <v>80</v>
      </c>
      <c r="G84" s="57">
        <v>0.9</v>
      </c>
      <c r="H84" s="57">
        <v>0.9</v>
      </c>
      <c r="I84" s="61">
        <v>90</v>
      </c>
      <c r="J84" s="61">
        <v>90</v>
      </c>
      <c r="K84" s="61">
        <v>90</v>
      </c>
      <c r="L84" s="61">
        <v>90</v>
      </c>
      <c r="M84" s="61">
        <v>90</v>
      </c>
      <c r="N84" s="61">
        <v>90</v>
      </c>
      <c r="O84" s="61">
        <v>90</v>
      </c>
      <c r="P84" s="61">
        <v>90</v>
      </c>
      <c r="Q84" s="62" t="s">
        <v>131</v>
      </c>
      <c r="R84" s="61">
        <v>90</v>
      </c>
      <c r="S84" s="61">
        <v>90</v>
      </c>
      <c r="T84" s="61">
        <v>80</v>
      </c>
      <c r="U84" s="61">
        <v>100</v>
      </c>
      <c r="V84" s="61">
        <v>90</v>
      </c>
      <c r="W84" s="61">
        <v>90</v>
      </c>
      <c r="X84" s="61">
        <v>90</v>
      </c>
      <c r="Y84" s="57">
        <v>0.9</v>
      </c>
      <c r="Z84" s="61">
        <v>80</v>
      </c>
      <c r="AA84" s="57" t="s">
        <v>136</v>
      </c>
      <c r="AB84" s="57">
        <v>0.8</v>
      </c>
      <c r="AC84" s="57" t="s">
        <v>136</v>
      </c>
      <c r="AD84" s="57">
        <v>0.9</v>
      </c>
      <c r="AE84" s="57" t="s">
        <v>136</v>
      </c>
      <c r="AF84" s="61">
        <v>90</v>
      </c>
      <c r="AG84" s="61">
        <v>90</v>
      </c>
      <c r="AH84" s="61">
        <v>90</v>
      </c>
      <c r="AI84" s="57" t="s">
        <v>136</v>
      </c>
      <c r="AJ84" s="57">
        <v>0.9</v>
      </c>
      <c r="AK84" s="61">
        <v>90</v>
      </c>
      <c r="AL84" s="61">
        <v>90</v>
      </c>
      <c r="AM84" s="61">
        <v>90</v>
      </c>
      <c r="AN84" s="57">
        <v>0.9</v>
      </c>
      <c r="AO84" s="57">
        <v>0.9</v>
      </c>
      <c r="AP84" s="57" t="s">
        <v>136</v>
      </c>
      <c r="AQ84" s="63" t="s">
        <v>87</v>
      </c>
      <c r="AR84" s="63" t="s">
        <v>87</v>
      </c>
      <c r="AS84" s="63" t="s">
        <v>87</v>
      </c>
      <c r="AT84" s="57" t="s">
        <v>136</v>
      </c>
      <c r="AU84" s="61"/>
    </row>
    <row r="85" spans="1:47" ht="17.399999999999999" thickTop="1" thickBot="1" x14ac:dyDescent="0.35">
      <c r="A85" s="56">
        <v>44221</v>
      </c>
      <c r="B85" s="61">
        <v>90</v>
      </c>
      <c r="C85" s="61">
        <v>80</v>
      </c>
      <c r="D85" s="61">
        <v>90</v>
      </c>
      <c r="E85" s="57">
        <v>0.9</v>
      </c>
      <c r="F85" s="61">
        <v>80</v>
      </c>
      <c r="G85" s="57">
        <v>0.9</v>
      </c>
      <c r="H85" s="57">
        <v>0.9</v>
      </c>
      <c r="I85" s="61">
        <v>90</v>
      </c>
      <c r="J85" s="61">
        <v>90</v>
      </c>
      <c r="K85" s="61">
        <v>90</v>
      </c>
      <c r="L85" s="61">
        <v>90</v>
      </c>
      <c r="M85" s="61">
        <v>90</v>
      </c>
      <c r="N85" s="61">
        <v>90</v>
      </c>
      <c r="O85" s="61">
        <v>90</v>
      </c>
      <c r="P85" s="61">
        <v>90</v>
      </c>
      <c r="Q85" s="61">
        <v>90</v>
      </c>
      <c r="R85" s="61" t="s">
        <v>136</v>
      </c>
      <c r="S85" s="61" t="s">
        <v>136</v>
      </c>
      <c r="T85" s="61" t="s">
        <v>136</v>
      </c>
      <c r="U85" s="61" t="s">
        <v>136</v>
      </c>
      <c r="V85" s="61" t="s">
        <v>136</v>
      </c>
      <c r="W85" s="61" t="s">
        <v>136</v>
      </c>
      <c r="X85" s="61">
        <v>90</v>
      </c>
      <c r="Y85" s="61" t="s">
        <v>136</v>
      </c>
      <c r="Z85" s="61" t="s">
        <v>136</v>
      </c>
      <c r="AA85" s="61" t="s">
        <v>136</v>
      </c>
      <c r="AB85" s="57">
        <v>0.9</v>
      </c>
      <c r="AC85" s="57" t="s">
        <v>136</v>
      </c>
      <c r="AD85" s="57">
        <v>0.9</v>
      </c>
      <c r="AE85" s="57">
        <v>0.9</v>
      </c>
      <c r="AF85" s="96" t="s">
        <v>140</v>
      </c>
      <c r="AG85" s="61" t="s">
        <v>136</v>
      </c>
      <c r="AH85" s="61">
        <v>90</v>
      </c>
      <c r="AI85" s="57">
        <v>0.9</v>
      </c>
      <c r="AJ85" s="57" t="s">
        <v>136</v>
      </c>
      <c r="AK85" s="61" t="s">
        <v>136</v>
      </c>
      <c r="AL85" s="61">
        <v>90</v>
      </c>
      <c r="AM85" s="61" t="s">
        <v>136</v>
      </c>
      <c r="AN85" s="57" t="s">
        <v>136</v>
      </c>
      <c r="AO85" s="57" t="s">
        <v>136</v>
      </c>
      <c r="AP85" s="57">
        <v>0.9</v>
      </c>
      <c r="AQ85" s="63" t="s">
        <v>87</v>
      </c>
      <c r="AR85" s="63" t="s">
        <v>87</v>
      </c>
      <c r="AS85" s="57">
        <v>0.9</v>
      </c>
      <c r="AT85" s="57" t="s">
        <v>131</v>
      </c>
      <c r="AU85" s="61"/>
    </row>
    <row r="86" spans="1:47" ht="17.399999999999999" thickTop="1" thickBot="1" x14ac:dyDescent="0.35">
      <c r="A86" s="56">
        <v>44222</v>
      </c>
      <c r="B86" s="61">
        <v>90</v>
      </c>
      <c r="C86" s="61">
        <v>90</v>
      </c>
      <c r="D86" s="61">
        <v>90</v>
      </c>
      <c r="E86" s="57">
        <v>0.9</v>
      </c>
      <c r="F86" s="61">
        <v>90</v>
      </c>
      <c r="G86" s="57">
        <v>0.9</v>
      </c>
      <c r="H86" s="57">
        <v>0.9</v>
      </c>
      <c r="I86" s="61">
        <v>90</v>
      </c>
      <c r="J86" s="61">
        <v>90</v>
      </c>
      <c r="K86" s="61">
        <v>90</v>
      </c>
      <c r="L86" s="61">
        <v>90</v>
      </c>
      <c r="M86" s="61">
        <v>90</v>
      </c>
      <c r="N86" s="61">
        <v>100</v>
      </c>
      <c r="O86" s="61">
        <v>90</v>
      </c>
      <c r="P86" s="61">
        <v>90</v>
      </c>
      <c r="Q86" s="61">
        <v>90</v>
      </c>
      <c r="R86" s="61">
        <v>90</v>
      </c>
      <c r="S86" s="61">
        <v>90</v>
      </c>
      <c r="T86" s="61">
        <v>90</v>
      </c>
      <c r="U86" s="61">
        <v>70</v>
      </c>
      <c r="V86" s="61">
        <v>100</v>
      </c>
      <c r="W86" s="61">
        <v>90</v>
      </c>
      <c r="X86" s="61">
        <v>90</v>
      </c>
      <c r="Y86" s="57">
        <v>0.9</v>
      </c>
      <c r="Z86" s="61">
        <v>90</v>
      </c>
      <c r="AA86" s="57">
        <v>0.8</v>
      </c>
      <c r="AB86" s="57" t="s">
        <v>136</v>
      </c>
      <c r="AC86" s="57">
        <v>0.8</v>
      </c>
      <c r="AD86" s="57">
        <v>0.9</v>
      </c>
      <c r="AE86" s="57">
        <v>0.9</v>
      </c>
      <c r="AF86" s="61">
        <v>90</v>
      </c>
      <c r="AG86" s="61">
        <v>90</v>
      </c>
      <c r="AH86" s="61">
        <v>90</v>
      </c>
      <c r="AI86" s="57">
        <v>0.9</v>
      </c>
      <c r="AJ86" s="57">
        <v>0.9</v>
      </c>
      <c r="AK86" s="61">
        <v>90</v>
      </c>
      <c r="AL86" s="61" t="s">
        <v>136</v>
      </c>
      <c r="AM86" s="61">
        <v>90</v>
      </c>
      <c r="AN86" s="57">
        <v>0.9</v>
      </c>
      <c r="AO86" s="57">
        <v>0.9</v>
      </c>
      <c r="AP86" s="57" t="s">
        <v>136</v>
      </c>
      <c r="AQ86" s="63" t="s">
        <v>87</v>
      </c>
      <c r="AR86" s="63" t="s">
        <v>87</v>
      </c>
      <c r="AS86" s="57" t="s">
        <v>136</v>
      </c>
      <c r="AT86" s="57" t="s">
        <v>136</v>
      </c>
      <c r="AU86" s="61"/>
    </row>
    <row r="87" spans="1:47" ht="17.399999999999999" thickTop="1" thickBot="1" x14ac:dyDescent="0.35">
      <c r="A87" s="56">
        <v>44223</v>
      </c>
      <c r="B87" s="61">
        <v>90</v>
      </c>
      <c r="C87" s="61">
        <v>80</v>
      </c>
      <c r="D87" s="61">
        <v>90</v>
      </c>
      <c r="E87" s="57">
        <v>0.9</v>
      </c>
      <c r="F87" s="61">
        <v>80</v>
      </c>
      <c r="G87" s="57">
        <v>0.9</v>
      </c>
      <c r="H87" s="57">
        <v>0.9</v>
      </c>
      <c r="I87" s="61">
        <v>90</v>
      </c>
      <c r="J87" s="61">
        <v>90</v>
      </c>
      <c r="K87" s="61">
        <v>80</v>
      </c>
      <c r="L87" s="61">
        <v>90</v>
      </c>
      <c r="M87" s="61">
        <v>90</v>
      </c>
      <c r="N87" s="61">
        <v>90</v>
      </c>
      <c r="O87" s="61">
        <v>90</v>
      </c>
      <c r="P87" s="61">
        <v>90</v>
      </c>
      <c r="Q87" s="61">
        <v>90</v>
      </c>
      <c r="R87" s="61">
        <v>90</v>
      </c>
      <c r="S87" s="61">
        <v>90</v>
      </c>
      <c r="T87" s="61">
        <v>90</v>
      </c>
      <c r="U87" s="61">
        <v>70</v>
      </c>
      <c r="V87" s="62" t="s">
        <v>131</v>
      </c>
      <c r="W87" s="62" t="s">
        <v>131</v>
      </c>
      <c r="X87" s="61">
        <v>90</v>
      </c>
      <c r="Y87" s="57">
        <v>0.9</v>
      </c>
      <c r="Z87" s="61">
        <v>90</v>
      </c>
      <c r="AA87" s="57">
        <v>0.8</v>
      </c>
      <c r="AB87" s="57">
        <v>0.9</v>
      </c>
      <c r="AC87" s="57">
        <v>0.8</v>
      </c>
      <c r="AD87" s="57">
        <v>0.9</v>
      </c>
      <c r="AE87" s="57">
        <v>0.9</v>
      </c>
      <c r="AF87" s="61">
        <v>90</v>
      </c>
      <c r="AG87" s="61">
        <v>90</v>
      </c>
      <c r="AH87" s="61">
        <v>90</v>
      </c>
      <c r="AI87" s="57">
        <v>0.9</v>
      </c>
      <c r="AJ87" s="57">
        <v>0.9</v>
      </c>
      <c r="AK87" s="61">
        <v>90</v>
      </c>
      <c r="AL87" s="61">
        <v>90</v>
      </c>
      <c r="AM87" s="61">
        <v>90</v>
      </c>
      <c r="AN87" s="57">
        <v>0.9</v>
      </c>
      <c r="AO87" s="57">
        <v>0.9</v>
      </c>
      <c r="AP87" s="57">
        <v>0.9</v>
      </c>
      <c r="AQ87" s="61">
        <v>80</v>
      </c>
      <c r="AR87" s="63" t="s">
        <v>87</v>
      </c>
      <c r="AS87" s="57" t="s">
        <v>136</v>
      </c>
      <c r="AT87" s="57">
        <v>0.9</v>
      </c>
      <c r="AU87" s="61"/>
    </row>
    <row r="88" spans="1:47" ht="17.399999999999999" thickTop="1" thickBot="1" x14ac:dyDescent="0.35">
      <c r="A88" s="56">
        <v>44224</v>
      </c>
      <c r="B88" s="61">
        <v>90</v>
      </c>
      <c r="C88" s="61">
        <v>80</v>
      </c>
      <c r="D88" s="61">
        <v>90</v>
      </c>
      <c r="E88" s="57">
        <v>0.9</v>
      </c>
      <c r="F88" s="61">
        <v>80</v>
      </c>
      <c r="G88" s="57">
        <v>0.9</v>
      </c>
      <c r="H88" s="57">
        <v>0.9</v>
      </c>
      <c r="I88" s="61">
        <v>90</v>
      </c>
      <c r="J88" s="61">
        <v>90</v>
      </c>
      <c r="K88" s="61">
        <v>80</v>
      </c>
      <c r="L88" s="61">
        <v>90</v>
      </c>
      <c r="M88" s="61">
        <v>90</v>
      </c>
      <c r="N88" s="61">
        <v>90</v>
      </c>
      <c r="O88" s="61">
        <v>90</v>
      </c>
      <c r="P88" s="61">
        <v>90</v>
      </c>
      <c r="Q88" s="61">
        <v>90</v>
      </c>
      <c r="R88" s="61">
        <v>90</v>
      </c>
      <c r="S88" s="61">
        <v>90</v>
      </c>
      <c r="T88" s="61">
        <v>90</v>
      </c>
      <c r="U88" s="61">
        <v>80</v>
      </c>
      <c r="V88" s="61">
        <v>90</v>
      </c>
      <c r="W88" s="61">
        <v>70</v>
      </c>
      <c r="X88" s="61">
        <v>90</v>
      </c>
      <c r="Y88" s="57">
        <v>0.9</v>
      </c>
      <c r="Z88" s="61">
        <v>90</v>
      </c>
      <c r="AA88" s="57">
        <v>0.7</v>
      </c>
      <c r="AB88" s="57">
        <v>0.9</v>
      </c>
      <c r="AC88" s="57">
        <v>0.9</v>
      </c>
      <c r="AD88" s="57">
        <v>0.8</v>
      </c>
      <c r="AE88" s="57" t="s">
        <v>136</v>
      </c>
      <c r="AF88" s="61" t="s">
        <v>136</v>
      </c>
      <c r="AG88" s="61">
        <v>90</v>
      </c>
      <c r="AH88" s="61">
        <v>90</v>
      </c>
      <c r="AI88" s="57">
        <v>0.9</v>
      </c>
      <c r="AJ88" s="57">
        <v>0.9</v>
      </c>
      <c r="AK88" s="61">
        <v>90</v>
      </c>
      <c r="AL88" s="61">
        <v>90</v>
      </c>
      <c r="AM88" s="61">
        <v>90</v>
      </c>
      <c r="AN88" s="57">
        <v>0.9</v>
      </c>
      <c r="AO88" s="57">
        <v>0.9</v>
      </c>
      <c r="AP88" s="57" t="s">
        <v>136</v>
      </c>
      <c r="AQ88" s="61" t="s">
        <v>136</v>
      </c>
      <c r="AR88" s="63" t="s">
        <v>87</v>
      </c>
      <c r="AS88" s="63" t="s">
        <v>87</v>
      </c>
      <c r="AT88" s="57">
        <v>0.9</v>
      </c>
      <c r="AU88" s="61"/>
    </row>
    <row r="89" spans="1:47" ht="17.399999999999999" thickTop="1" thickBot="1" x14ac:dyDescent="0.35">
      <c r="A89" s="56">
        <v>44225</v>
      </c>
      <c r="B89" s="61">
        <v>90</v>
      </c>
      <c r="C89" s="61">
        <v>80</v>
      </c>
      <c r="D89" s="61">
        <v>90</v>
      </c>
      <c r="E89" s="57">
        <v>0.9</v>
      </c>
      <c r="F89" s="61">
        <v>80</v>
      </c>
      <c r="G89" s="57">
        <v>0.9</v>
      </c>
      <c r="H89" s="57">
        <v>0.9</v>
      </c>
      <c r="I89" s="61">
        <v>90</v>
      </c>
      <c r="J89" s="61">
        <v>90</v>
      </c>
      <c r="K89" s="61">
        <v>80</v>
      </c>
      <c r="L89" s="61">
        <v>90</v>
      </c>
      <c r="M89" s="61">
        <v>90</v>
      </c>
      <c r="N89" s="61">
        <v>90</v>
      </c>
      <c r="O89" s="61">
        <v>90</v>
      </c>
      <c r="P89" s="61">
        <v>90</v>
      </c>
      <c r="Q89" s="61" t="s">
        <v>136</v>
      </c>
      <c r="R89" s="61" t="s">
        <v>136</v>
      </c>
      <c r="S89" s="61">
        <v>90</v>
      </c>
      <c r="T89" s="61">
        <v>90</v>
      </c>
      <c r="U89" s="61">
        <v>70</v>
      </c>
      <c r="V89" s="61">
        <v>90</v>
      </c>
      <c r="W89" s="61">
        <v>70</v>
      </c>
      <c r="X89" s="61">
        <v>90</v>
      </c>
      <c r="Y89" s="57" t="s">
        <v>136</v>
      </c>
      <c r="Z89" s="61" t="s">
        <v>136</v>
      </c>
      <c r="AA89" s="57" t="s">
        <v>136</v>
      </c>
      <c r="AB89" s="57">
        <v>0.9</v>
      </c>
      <c r="AC89" s="57">
        <v>0.9</v>
      </c>
      <c r="AD89" s="57">
        <v>0.8</v>
      </c>
      <c r="AE89" s="57">
        <v>0.9</v>
      </c>
      <c r="AF89" s="61">
        <v>90</v>
      </c>
      <c r="AG89" s="61" t="s">
        <v>136</v>
      </c>
      <c r="AH89" s="61" t="s">
        <v>136</v>
      </c>
      <c r="AI89" s="57" t="s">
        <v>136</v>
      </c>
      <c r="AJ89" s="57" t="s">
        <v>136</v>
      </c>
      <c r="AK89" s="61" t="s">
        <v>136</v>
      </c>
      <c r="AL89" s="61">
        <v>90</v>
      </c>
      <c r="AM89" s="61">
        <v>90</v>
      </c>
      <c r="AN89" s="57" t="s">
        <v>136</v>
      </c>
      <c r="AO89" s="57" t="s">
        <v>136</v>
      </c>
      <c r="AP89" s="57">
        <v>0.9</v>
      </c>
      <c r="AQ89" s="61">
        <v>80</v>
      </c>
      <c r="AR89" s="57">
        <v>0.8</v>
      </c>
      <c r="AS89" s="63" t="s">
        <v>87</v>
      </c>
      <c r="AT89" s="57" t="s">
        <v>131</v>
      </c>
      <c r="AU89" s="61"/>
    </row>
    <row r="90" spans="1:47" ht="16.2" thickTop="1" thickBot="1" x14ac:dyDescent="0.35">
      <c r="A90" s="56">
        <v>44226</v>
      </c>
      <c r="B90" s="61">
        <v>90</v>
      </c>
      <c r="C90" s="61">
        <v>80</v>
      </c>
      <c r="D90" s="61">
        <v>90</v>
      </c>
      <c r="E90" s="57">
        <v>0.9</v>
      </c>
      <c r="F90" s="61">
        <v>80</v>
      </c>
      <c r="G90" s="57">
        <v>0.9</v>
      </c>
      <c r="H90" s="57">
        <v>0.9</v>
      </c>
      <c r="I90" s="61">
        <v>90</v>
      </c>
      <c r="J90" s="61">
        <v>90</v>
      </c>
      <c r="K90" s="62" t="s">
        <v>131</v>
      </c>
      <c r="L90" s="61">
        <v>90</v>
      </c>
      <c r="M90" s="61">
        <v>90</v>
      </c>
      <c r="N90" s="61">
        <v>90</v>
      </c>
      <c r="O90" s="61">
        <v>90</v>
      </c>
      <c r="P90" s="61">
        <v>90</v>
      </c>
      <c r="Q90" s="61">
        <v>90</v>
      </c>
      <c r="R90" s="61">
        <v>90</v>
      </c>
      <c r="S90" s="61">
        <v>90</v>
      </c>
      <c r="T90" s="61" t="s">
        <v>136</v>
      </c>
      <c r="U90" s="61">
        <v>90</v>
      </c>
      <c r="V90" s="61">
        <v>90</v>
      </c>
      <c r="W90" s="61">
        <v>90</v>
      </c>
      <c r="X90" s="61">
        <v>70</v>
      </c>
      <c r="Y90" s="57">
        <v>0.9</v>
      </c>
      <c r="Z90" s="61" t="s">
        <v>136</v>
      </c>
      <c r="AA90" s="57">
        <v>0.9</v>
      </c>
      <c r="AB90" s="57">
        <v>0.9</v>
      </c>
      <c r="AC90" s="57" t="s">
        <v>136</v>
      </c>
      <c r="AD90" s="57">
        <v>0.9</v>
      </c>
      <c r="AE90" s="57">
        <v>0.9</v>
      </c>
      <c r="AF90" s="61" t="s">
        <v>136</v>
      </c>
      <c r="AG90" s="61">
        <v>90</v>
      </c>
      <c r="AH90" s="61">
        <v>90</v>
      </c>
      <c r="AI90" s="57">
        <v>0.9</v>
      </c>
      <c r="AJ90" s="57">
        <v>0.9</v>
      </c>
      <c r="AK90" s="61">
        <v>90</v>
      </c>
      <c r="AL90" s="61">
        <v>90</v>
      </c>
      <c r="AM90" s="61">
        <v>90</v>
      </c>
      <c r="AN90" s="57">
        <v>0.9</v>
      </c>
      <c r="AO90" s="57">
        <v>0.9</v>
      </c>
      <c r="AP90" s="57">
        <v>0.9</v>
      </c>
      <c r="AQ90" s="61" t="s">
        <v>136</v>
      </c>
      <c r="AR90" s="57" t="s">
        <v>136</v>
      </c>
      <c r="AS90" s="57" t="s">
        <v>136</v>
      </c>
      <c r="AT90" s="57">
        <v>0.8</v>
      </c>
      <c r="AU90" s="62" t="s">
        <v>131</v>
      </c>
    </row>
    <row r="91" spans="1:47" ht="16.2" thickTop="1" thickBot="1" x14ac:dyDescent="0.35">
      <c r="A91" s="56">
        <v>44227</v>
      </c>
      <c r="B91" s="61">
        <v>90</v>
      </c>
      <c r="C91" s="61">
        <v>70</v>
      </c>
      <c r="D91" s="61">
        <v>90</v>
      </c>
      <c r="E91" s="57">
        <v>0.9</v>
      </c>
      <c r="F91" s="61">
        <v>70</v>
      </c>
      <c r="G91" s="57">
        <v>0.9</v>
      </c>
      <c r="H91" s="57">
        <v>0.9</v>
      </c>
      <c r="I91" s="61">
        <v>90</v>
      </c>
      <c r="J91" s="61">
        <v>90</v>
      </c>
      <c r="K91" s="61">
        <v>80</v>
      </c>
      <c r="L91" s="61">
        <v>90</v>
      </c>
      <c r="M91" s="61">
        <v>90</v>
      </c>
      <c r="N91" s="61">
        <v>90</v>
      </c>
      <c r="O91" s="62" t="s">
        <v>133</v>
      </c>
      <c r="P91" s="61">
        <v>90</v>
      </c>
      <c r="Q91" s="61">
        <v>90</v>
      </c>
      <c r="R91" s="61" t="s">
        <v>136</v>
      </c>
      <c r="S91" s="61">
        <v>90</v>
      </c>
      <c r="T91" s="61">
        <v>90</v>
      </c>
      <c r="U91" s="61" t="s">
        <v>136</v>
      </c>
      <c r="V91" s="61">
        <v>90</v>
      </c>
      <c r="W91" s="61">
        <v>70</v>
      </c>
      <c r="X91" s="61">
        <v>90</v>
      </c>
      <c r="Y91" s="57">
        <v>0.9</v>
      </c>
      <c r="Z91" s="61">
        <v>90</v>
      </c>
      <c r="AA91" s="57">
        <v>0.7</v>
      </c>
      <c r="AB91" s="57" t="s">
        <v>136</v>
      </c>
      <c r="AC91" s="57">
        <v>0.9</v>
      </c>
      <c r="AD91" s="57">
        <v>0.9</v>
      </c>
      <c r="AE91" s="57">
        <v>0.8</v>
      </c>
      <c r="AF91" s="61">
        <v>90</v>
      </c>
      <c r="AG91" s="61">
        <v>90</v>
      </c>
      <c r="AH91" s="61">
        <v>90</v>
      </c>
      <c r="AI91" s="57">
        <v>0.9</v>
      </c>
      <c r="AJ91" s="57" t="s">
        <v>136</v>
      </c>
      <c r="AK91" s="61">
        <v>90</v>
      </c>
      <c r="AL91" s="61">
        <v>90</v>
      </c>
      <c r="AM91" s="61">
        <v>90</v>
      </c>
      <c r="AN91" s="57">
        <v>0.9</v>
      </c>
      <c r="AO91" s="57">
        <v>0.9</v>
      </c>
      <c r="AP91" s="57">
        <v>0.9</v>
      </c>
      <c r="AQ91" s="61">
        <v>90</v>
      </c>
      <c r="AR91" s="57">
        <v>0.8</v>
      </c>
      <c r="AS91" s="57" t="s">
        <v>131</v>
      </c>
      <c r="AT91" s="57">
        <v>0.9</v>
      </c>
      <c r="AU91" s="61"/>
    </row>
    <row r="92" spans="1:47" ht="17.399999999999999" thickTop="1" thickBot="1" x14ac:dyDescent="0.35">
      <c r="A92" s="56">
        <v>44228</v>
      </c>
      <c r="B92" s="61">
        <v>90</v>
      </c>
      <c r="C92" s="61">
        <v>70</v>
      </c>
      <c r="D92" s="61">
        <v>90</v>
      </c>
      <c r="E92" s="57">
        <v>0.9</v>
      </c>
      <c r="F92" s="61">
        <v>70</v>
      </c>
      <c r="G92" s="57">
        <v>0.9</v>
      </c>
      <c r="H92" s="57">
        <v>0.9</v>
      </c>
      <c r="I92" s="61">
        <v>90</v>
      </c>
      <c r="J92" s="61">
        <v>90</v>
      </c>
      <c r="K92" s="61">
        <v>80</v>
      </c>
      <c r="L92" s="61">
        <v>90</v>
      </c>
      <c r="M92" s="61">
        <v>90</v>
      </c>
      <c r="N92" s="61">
        <v>90</v>
      </c>
      <c r="O92" s="61">
        <v>90</v>
      </c>
      <c r="P92" s="61" t="s">
        <v>136</v>
      </c>
      <c r="Q92" s="61">
        <v>90</v>
      </c>
      <c r="R92" s="61" t="s">
        <v>136</v>
      </c>
      <c r="S92" s="61" t="s">
        <v>136</v>
      </c>
      <c r="T92" s="61" t="s">
        <v>136</v>
      </c>
      <c r="U92" s="61">
        <v>90</v>
      </c>
      <c r="V92" s="61">
        <v>90</v>
      </c>
      <c r="W92" s="61">
        <v>70</v>
      </c>
      <c r="X92" s="61">
        <v>90</v>
      </c>
      <c r="Y92" s="57" t="s">
        <v>136</v>
      </c>
      <c r="Z92" s="61" t="s">
        <v>136</v>
      </c>
      <c r="AA92" s="57" t="s">
        <v>136</v>
      </c>
      <c r="AB92" s="57">
        <v>0.9</v>
      </c>
      <c r="AC92" s="57">
        <v>0.9</v>
      </c>
      <c r="AD92" s="57" t="s">
        <v>136</v>
      </c>
      <c r="AE92" s="57" t="s">
        <v>136</v>
      </c>
      <c r="AF92" s="61">
        <v>90</v>
      </c>
      <c r="AG92" s="61" t="s">
        <v>136</v>
      </c>
      <c r="AH92" s="61" t="s">
        <v>136</v>
      </c>
      <c r="AI92" s="57" t="s">
        <v>136</v>
      </c>
      <c r="AJ92" s="57" t="s">
        <v>136</v>
      </c>
      <c r="AK92" s="61">
        <v>90</v>
      </c>
      <c r="AL92" s="61">
        <v>90</v>
      </c>
      <c r="AM92" s="61" t="s">
        <v>136</v>
      </c>
      <c r="AN92" s="61" t="s">
        <v>136</v>
      </c>
      <c r="AO92" s="61" t="s">
        <v>136</v>
      </c>
      <c r="AP92" s="61" t="s">
        <v>136</v>
      </c>
      <c r="AQ92" s="61" t="s">
        <v>136</v>
      </c>
      <c r="AR92" s="61" t="s">
        <v>136</v>
      </c>
      <c r="AS92" s="61" t="s">
        <v>136</v>
      </c>
      <c r="AT92" s="63" t="s">
        <v>87</v>
      </c>
      <c r="AU92" s="61"/>
    </row>
    <row r="93" spans="1:47" ht="17.399999999999999" thickTop="1" thickBot="1" x14ac:dyDescent="0.35">
      <c r="A93" s="56">
        <v>44229</v>
      </c>
      <c r="B93" s="61">
        <v>100</v>
      </c>
      <c r="C93" s="61">
        <v>70</v>
      </c>
      <c r="D93" s="61">
        <v>90</v>
      </c>
      <c r="E93" s="57">
        <v>0.9</v>
      </c>
      <c r="F93" s="61">
        <v>70</v>
      </c>
      <c r="G93" s="57">
        <v>1</v>
      </c>
      <c r="H93" s="57">
        <v>0.9</v>
      </c>
      <c r="I93" s="61">
        <v>90</v>
      </c>
      <c r="J93" s="61">
        <v>80</v>
      </c>
      <c r="K93" s="61">
        <v>90</v>
      </c>
      <c r="L93" s="61">
        <v>90</v>
      </c>
      <c r="M93" s="61">
        <v>90</v>
      </c>
      <c r="N93" s="61">
        <v>90</v>
      </c>
      <c r="O93" s="61" t="s">
        <v>136</v>
      </c>
      <c r="P93" s="61">
        <v>90</v>
      </c>
      <c r="Q93" s="61" t="s">
        <v>136</v>
      </c>
      <c r="R93" s="61">
        <v>90</v>
      </c>
      <c r="S93" s="61">
        <v>90</v>
      </c>
      <c r="T93" s="61">
        <v>100</v>
      </c>
      <c r="U93" s="62" t="s">
        <v>131</v>
      </c>
      <c r="V93" s="61">
        <v>90</v>
      </c>
      <c r="W93" s="61">
        <v>70</v>
      </c>
      <c r="X93" s="61">
        <v>90</v>
      </c>
      <c r="Y93" s="57">
        <v>0.9</v>
      </c>
      <c r="Z93" s="61">
        <v>90</v>
      </c>
      <c r="AA93" s="57">
        <v>0.9</v>
      </c>
      <c r="AB93" s="57">
        <v>0.7</v>
      </c>
      <c r="AC93" s="57" t="s">
        <v>136</v>
      </c>
      <c r="AD93" s="57">
        <v>0.9</v>
      </c>
      <c r="AE93" s="57">
        <v>0.9</v>
      </c>
      <c r="AF93" s="61">
        <v>90</v>
      </c>
      <c r="AG93" s="61" t="s">
        <v>136</v>
      </c>
      <c r="AH93" s="61">
        <v>90</v>
      </c>
      <c r="AI93" s="57">
        <v>0.9</v>
      </c>
      <c r="AJ93" s="57">
        <v>0.9</v>
      </c>
      <c r="AK93" s="61" t="s">
        <v>136</v>
      </c>
      <c r="AL93" s="61" t="s">
        <v>136</v>
      </c>
      <c r="AM93" s="61">
        <v>90</v>
      </c>
      <c r="AN93" s="57">
        <v>0.9</v>
      </c>
      <c r="AO93" s="57">
        <v>0.9</v>
      </c>
      <c r="AP93" s="57">
        <v>0.9</v>
      </c>
      <c r="AQ93" s="61">
        <v>80</v>
      </c>
      <c r="AR93" s="57">
        <v>0.08</v>
      </c>
      <c r="AS93" s="57">
        <v>0.7</v>
      </c>
      <c r="AT93" s="63" t="s">
        <v>87</v>
      </c>
      <c r="AU93" s="61"/>
    </row>
    <row r="94" spans="1:47" ht="17.399999999999999" thickTop="1" thickBot="1" x14ac:dyDescent="0.35">
      <c r="A94" s="56">
        <v>44230</v>
      </c>
      <c r="B94" s="61" t="s">
        <v>136</v>
      </c>
      <c r="C94" s="61">
        <v>100</v>
      </c>
      <c r="D94" s="61">
        <v>100</v>
      </c>
      <c r="E94" s="61">
        <v>100</v>
      </c>
      <c r="F94" s="61">
        <v>70</v>
      </c>
      <c r="G94" s="57">
        <v>1</v>
      </c>
      <c r="H94" s="57">
        <v>0.9</v>
      </c>
      <c r="I94" s="61">
        <v>90</v>
      </c>
      <c r="J94" s="61">
        <v>90</v>
      </c>
      <c r="K94" s="61">
        <v>80</v>
      </c>
      <c r="L94" s="61">
        <v>90</v>
      </c>
      <c r="M94" s="61">
        <v>90</v>
      </c>
      <c r="N94" s="61">
        <v>90</v>
      </c>
      <c r="O94" s="61">
        <v>90</v>
      </c>
      <c r="P94" s="61">
        <v>90</v>
      </c>
      <c r="Q94" s="61">
        <v>90</v>
      </c>
      <c r="R94" s="61" t="s">
        <v>136</v>
      </c>
      <c r="S94" s="61" t="s">
        <v>136</v>
      </c>
      <c r="T94" s="61" t="s">
        <v>136</v>
      </c>
      <c r="U94" s="61" t="s">
        <v>136</v>
      </c>
      <c r="V94" s="61" t="s">
        <v>136</v>
      </c>
      <c r="W94" s="61">
        <v>70</v>
      </c>
      <c r="X94" s="61">
        <v>90</v>
      </c>
      <c r="Y94" s="57">
        <v>0.9</v>
      </c>
      <c r="Z94" s="61">
        <v>90</v>
      </c>
      <c r="AA94" s="64" t="s">
        <v>131</v>
      </c>
      <c r="AB94" s="57">
        <v>0.9</v>
      </c>
      <c r="AC94" s="57">
        <v>0.9</v>
      </c>
      <c r="AD94" s="57" t="s">
        <v>131</v>
      </c>
      <c r="AE94" s="57">
        <v>0.9</v>
      </c>
      <c r="AF94" s="61">
        <v>90</v>
      </c>
      <c r="AG94" s="61">
        <v>90</v>
      </c>
      <c r="AH94" s="61">
        <v>90</v>
      </c>
      <c r="AI94" s="57">
        <v>0.9</v>
      </c>
      <c r="AJ94" s="57">
        <v>0.9</v>
      </c>
      <c r="AK94" s="61">
        <v>100</v>
      </c>
      <c r="AL94" s="61">
        <v>90</v>
      </c>
      <c r="AM94" s="61">
        <v>90</v>
      </c>
      <c r="AN94" s="57">
        <v>0.9</v>
      </c>
      <c r="AO94" s="57">
        <v>0.9</v>
      </c>
      <c r="AP94" s="57">
        <v>0.9</v>
      </c>
      <c r="AQ94" s="61">
        <v>80</v>
      </c>
      <c r="AR94" s="57">
        <v>0.8</v>
      </c>
      <c r="AS94" s="57" t="s">
        <v>136</v>
      </c>
      <c r="AT94" s="63" t="s">
        <v>87</v>
      </c>
      <c r="AU94" s="61"/>
    </row>
    <row r="95" spans="1:47" ht="17.399999999999999" thickTop="1" thickBot="1" x14ac:dyDescent="0.35">
      <c r="A95" s="56">
        <v>44231</v>
      </c>
      <c r="B95" s="61">
        <v>90</v>
      </c>
      <c r="C95" s="61">
        <v>70</v>
      </c>
      <c r="D95" s="61">
        <v>90</v>
      </c>
      <c r="E95" s="57">
        <v>0.9</v>
      </c>
      <c r="F95" s="61">
        <v>70</v>
      </c>
      <c r="G95" s="57">
        <v>1</v>
      </c>
      <c r="H95" s="57">
        <v>0.9</v>
      </c>
      <c r="I95" s="61">
        <v>90</v>
      </c>
      <c r="J95" s="61">
        <v>90</v>
      </c>
      <c r="K95" s="61">
        <v>80</v>
      </c>
      <c r="L95" s="61">
        <v>90</v>
      </c>
      <c r="M95" s="61">
        <v>90</v>
      </c>
      <c r="N95" s="61">
        <v>90</v>
      </c>
      <c r="O95" s="61">
        <v>90</v>
      </c>
      <c r="P95" s="61">
        <v>90</v>
      </c>
      <c r="Q95" s="61">
        <v>90</v>
      </c>
      <c r="R95" s="61">
        <v>90</v>
      </c>
      <c r="S95" s="61">
        <v>90</v>
      </c>
      <c r="T95" s="61">
        <v>90</v>
      </c>
      <c r="U95" s="61">
        <v>70</v>
      </c>
      <c r="V95" s="61">
        <v>90</v>
      </c>
      <c r="W95" s="61">
        <v>70</v>
      </c>
      <c r="X95" s="61" t="s">
        <v>136</v>
      </c>
      <c r="Y95" s="64" t="s">
        <v>131</v>
      </c>
      <c r="Z95" s="62" t="s">
        <v>131</v>
      </c>
      <c r="AA95" s="57">
        <v>0.7</v>
      </c>
      <c r="AB95" s="57">
        <v>0.9</v>
      </c>
      <c r="AC95" s="57">
        <v>0.9</v>
      </c>
      <c r="AD95" s="57">
        <v>0.9</v>
      </c>
      <c r="AE95" s="57">
        <v>0.9</v>
      </c>
      <c r="AF95" s="61">
        <v>90</v>
      </c>
      <c r="AG95" s="61">
        <v>90</v>
      </c>
      <c r="AH95" s="61">
        <v>90</v>
      </c>
      <c r="AI95" s="57">
        <v>0.9</v>
      </c>
      <c r="AJ95" s="57">
        <v>0.9</v>
      </c>
      <c r="AK95" s="61">
        <v>100</v>
      </c>
      <c r="AL95" s="61">
        <v>90</v>
      </c>
      <c r="AM95" s="61" t="s">
        <v>136</v>
      </c>
      <c r="AN95" s="57">
        <v>0.9</v>
      </c>
      <c r="AO95" s="57">
        <v>0.9</v>
      </c>
      <c r="AP95" s="57">
        <v>0.09</v>
      </c>
      <c r="AQ95" s="61" t="s">
        <v>136</v>
      </c>
      <c r="AR95" s="61">
        <v>80</v>
      </c>
      <c r="AS95" s="61">
        <v>80</v>
      </c>
      <c r="AT95" s="63" t="s">
        <v>87</v>
      </c>
      <c r="AU95" s="61"/>
    </row>
    <row r="96" spans="1:47" ht="17.399999999999999" thickTop="1" thickBot="1" x14ac:dyDescent="0.35">
      <c r="A96" s="56">
        <v>44232</v>
      </c>
      <c r="B96" s="61">
        <v>90</v>
      </c>
      <c r="C96" s="61">
        <v>70</v>
      </c>
      <c r="D96" s="61">
        <v>90</v>
      </c>
      <c r="E96" s="57">
        <v>0.9</v>
      </c>
      <c r="F96" s="61">
        <v>70</v>
      </c>
      <c r="G96" s="57">
        <v>0.9</v>
      </c>
      <c r="H96" s="57">
        <v>0.9</v>
      </c>
      <c r="I96" s="61">
        <v>90</v>
      </c>
      <c r="J96" s="61">
        <v>90</v>
      </c>
      <c r="K96" s="61">
        <v>80</v>
      </c>
      <c r="L96" s="61">
        <v>90</v>
      </c>
      <c r="M96" s="61">
        <v>90</v>
      </c>
      <c r="N96" s="61">
        <v>90</v>
      </c>
      <c r="O96" s="61">
        <v>90</v>
      </c>
      <c r="P96" s="61">
        <v>90</v>
      </c>
      <c r="Q96" s="61">
        <v>90</v>
      </c>
      <c r="R96" s="61">
        <v>90</v>
      </c>
      <c r="S96" s="61">
        <v>90</v>
      </c>
      <c r="T96" s="61">
        <v>90</v>
      </c>
      <c r="U96" s="61">
        <v>70</v>
      </c>
      <c r="V96" s="61">
        <v>90</v>
      </c>
      <c r="W96" s="61">
        <v>70</v>
      </c>
      <c r="X96" s="61">
        <v>90</v>
      </c>
      <c r="Y96" s="57">
        <v>0.9</v>
      </c>
      <c r="Z96" s="61">
        <v>90</v>
      </c>
      <c r="AA96" s="57">
        <v>0.7</v>
      </c>
      <c r="AB96" s="57">
        <v>0.9</v>
      </c>
      <c r="AC96" s="57">
        <v>0.9</v>
      </c>
      <c r="AD96" s="57">
        <v>0.9</v>
      </c>
      <c r="AE96" s="57">
        <v>0.9</v>
      </c>
      <c r="AF96" s="61">
        <v>90</v>
      </c>
      <c r="AG96" s="61">
        <v>90</v>
      </c>
      <c r="AH96" s="61">
        <v>90</v>
      </c>
      <c r="AI96" s="57">
        <v>0.9</v>
      </c>
      <c r="AJ96" s="57">
        <v>0.9</v>
      </c>
      <c r="AK96" s="61">
        <v>90</v>
      </c>
      <c r="AL96" s="61">
        <v>90</v>
      </c>
      <c r="AM96" s="61">
        <v>90</v>
      </c>
      <c r="AN96" s="57">
        <v>0.9</v>
      </c>
      <c r="AO96" s="57">
        <v>0.9</v>
      </c>
      <c r="AP96" s="57">
        <v>0.9</v>
      </c>
      <c r="AQ96" s="61">
        <v>80</v>
      </c>
      <c r="AR96" s="57">
        <v>0.8</v>
      </c>
      <c r="AS96" s="57">
        <v>0.8</v>
      </c>
      <c r="AT96" s="63" t="s">
        <v>87</v>
      </c>
      <c r="AU96" s="61"/>
    </row>
    <row r="97" spans="1:47" ht="16.2" thickTop="1" thickBot="1" x14ac:dyDescent="0.35">
      <c r="A97" s="56">
        <v>44233</v>
      </c>
      <c r="B97" s="61">
        <v>90</v>
      </c>
      <c r="C97" s="61">
        <v>70</v>
      </c>
      <c r="D97" s="61">
        <v>90</v>
      </c>
      <c r="E97" s="57">
        <v>0.9</v>
      </c>
      <c r="F97" s="61">
        <v>70</v>
      </c>
      <c r="G97" s="57">
        <v>0.9</v>
      </c>
      <c r="H97" s="57">
        <v>0.9</v>
      </c>
      <c r="I97" s="61">
        <v>90</v>
      </c>
      <c r="J97" s="61">
        <v>90</v>
      </c>
      <c r="K97" s="61">
        <v>80</v>
      </c>
      <c r="L97" s="61">
        <v>90</v>
      </c>
      <c r="M97" s="61">
        <v>90</v>
      </c>
      <c r="N97" s="61" t="s">
        <v>136</v>
      </c>
      <c r="O97" s="61">
        <v>90</v>
      </c>
      <c r="P97" s="61">
        <v>90</v>
      </c>
      <c r="Q97" s="61">
        <v>90</v>
      </c>
      <c r="R97" s="61">
        <v>90</v>
      </c>
      <c r="S97" s="61">
        <v>90</v>
      </c>
      <c r="T97" s="61">
        <v>90</v>
      </c>
      <c r="U97" s="61">
        <v>70</v>
      </c>
      <c r="V97" s="61">
        <v>90</v>
      </c>
      <c r="W97" s="61">
        <v>70</v>
      </c>
      <c r="X97" s="61">
        <v>90</v>
      </c>
      <c r="Y97" s="57" t="s">
        <v>136</v>
      </c>
      <c r="Z97" s="61">
        <v>90</v>
      </c>
      <c r="AA97" s="57">
        <v>0.7</v>
      </c>
      <c r="AB97" s="57">
        <v>0.9</v>
      </c>
      <c r="AC97" s="57">
        <v>0.9</v>
      </c>
      <c r="AD97" s="57" t="s">
        <v>136</v>
      </c>
      <c r="AE97" s="57" t="s">
        <v>136</v>
      </c>
      <c r="AF97" s="61">
        <v>90</v>
      </c>
      <c r="AG97" s="61" t="s">
        <v>136</v>
      </c>
      <c r="AH97" s="61">
        <v>90</v>
      </c>
      <c r="AI97" s="57">
        <v>0.9</v>
      </c>
      <c r="AJ97" s="57">
        <v>0.9</v>
      </c>
      <c r="AK97" s="61">
        <v>100</v>
      </c>
      <c r="AL97" s="61">
        <v>90</v>
      </c>
      <c r="AM97" s="61">
        <v>90</v>
      </c>
      <c r="AN97" s="57">
        <v>0.9</v>
      </c>
      <c r="AO97" s="57" t="s">
        <v>136</v>
      </c>
      <c r="AP97" s="57">
        <v>0.9</v>
      </c>
      <c r="AQ97" s="61">
        <v>80</v>
      </c>
      <c r="AR97" s="57">
        <v>0.8</v>
      </c>
      <c r="AS97" s="57" t="s">
        <v>136</v>
      </c>
      <c r="AT97" s="57">
        <v>0.9</v>
      </c>
      <c r="AU97" s="61"/>
    </row>
    <row r="98" spans="1:47" ht="16.2" thickTop="1" thickBot="1" x14ac:dyDescent="0.35">
      <c r="A98" s="56">
        <v>44234</v>
      </c>
      <c r="B98" s="61">
        <v>90</v>
      </c>
      <c r="C98" s="61">
        <v>70</v>
      </c>
      <c r="D98" s="61">
        <v>90</v>
      </c>
      <c r="E98" s="57">
        <v>0.9</v>
      </c>
      <c r="F98" s="61">
        <v>70</v>
      </c>
      <c r="G98" s="57">
        <v>0.9</v>
      </c>
      <c r="H98" s="57" t="s">
        <v>136</v>
      </c>
      <c r="I98" s="61">
        <v>90</v>
      </c>
      <c r="J98" s="61">
        <v>90</v>
      </c>
      <c r="K98" s="61">
        <v>80</v>
      </c>
      <c r="L98" s="61">
        <v>90</v>
      </c>
      <c r="M98" s="61">
        <v>90</v>
      </c>
      <c r="N98" s="61">
        <v>90</v>
      </c>
      <c r="O98" s="61">
        <v>90</v>
      </c>
      <c r="P98" s="61">
        <v>90</v>
      </c>
      <c r="Q98" s="61">
        <v>90</v>
      </c>
      <c r="R98" s="61" t="s">
        <v>136</v>
      </c>
      <c r="S98" s="61">
        <v>90</v>
      </c>
      <c r="T98" s="61">
        <v>90</v>
      </c>
      <c r="U98" s="61">
        <v>70</v>
      </c>
      <c r="V98" s="61">
        <v>90</v>
      </c>
      <c r="W98" s="61">
        <v>70</v>
      </c>
      <c r="X98" s="61" t="s">
        <v>136</v>
      </c>
      <c r="Y98" s="57">
        <v>0.9</v>
      </c>
      <c r="Z98" s="61" t="s">
        <v>136</v>
      </c>
      <c r="AA98" s="57">
        <v>0.7</v>
      </c>
      <c r="AB98" s="57">
        <v>0.9</v>
      </c>
      <c r="AC98" s="57">
        <v>0.9</v>
      </c>
      <c r="AD98" s="57">
        <v>0.9</v>
      </c>
      <c r="AE98" s="57" t="s">
        <v>136</v>
      </c>
      <c r="AF98" s="61" t="s">
        <v>136</v>
      </c>
      <c r="AG98" s="61">
        <v>90</v>
      </c>
      <c r="AH98" s="61">
        <v>90</v>
      </c>
      <c r="AI98" s="57">
        <v>0.9</v>
      </c>
      <c r="AJ98" s="57">
        <v>0.9</v>
      </c>
      <c r="AK98" s="61" t="s">
        <v>136</v>
      </c>
      <c r="AL98" s="61" t="s">
        <v>136</v>
      </c>
      <c r="AM98" s="61">
        <v>90</v>
      </c>
      <c r="AN98" s="57" t="s">
        <v>136</v>
      </c>
      <c r="AO98" s="57">
        <v>0.9</v>
      </c>
      <c r="AP98" s="57">
        <v>0.9</v>
      </c>
      <c r="AQ98" s="61" t="s">
        <v>136</v>
      </c>
      <c r="AR98" s="57" t="s">
        <v>136</v>
      </c>
      <c r="AS98" s="57" t="s">
        <v>136</v>
      </c>
      <c r="AT98" s="57">
        <v>0.9</v>
      </c>
      <c r="AU98" s="61"/>
    </row>
    <row r="99" spans="1:47" ht="16.2" thickTop="1" thickBot="1" x14ac:dyDescent="0.35">
      <c r="A99" s="56">
        <v>44235</v>
      </c>
      <c r="B99" s="61">
        <v>90</v>
      </c>
      <c r="C99" s="61">
        <v>70</v>
      </c>
      <c r="D99" s="61" t="s">
        <v>136</v>
      </c>
      <c r="E99" s="57">
        <v>0.9</v>
      </c>
      <c r="F99" s="61" t="s">
        <v>136</v>
      </c>
      <c r="G99" s="57">
        <v>0.9</v>
      </c>
      <c r="H99" s="57">
        <v>0.9</v>
      </c>
      <c r="I99" s="61">
        <v>90</v>
      </c>
      <c r="J99" s="61">
        <v>90</v>
      </c>
      <c r="K99" s="61">
        <v>80</v>
      </c>
      <c r="L99" s="61">
        <v>90</v>
      </c>
      <c r="M99" s="61">
        <v>90</v>
      </c>
      <c r="N99" s="61">
        <v>90</v>
      </c>
      <c r="O99" s="61">
        <v>90</v>
      </c>
      <c r="P99" s="61">
        <v>90</v>
      </c>
      <c r="Q99" s="61">
        <v>90</v>
      </c>
      <c r="R99" s="61">
        <v>90</v>
      </c>
      <c r="S99" s="61">
        <v>90</v>
      </c>
      <c r="T99" s="61">
        <v>90</v>
      </c>
      <c r="U99" s="61">
        <v>70</v>
      </c>
      <c r="V99" s="61">
        <v>90</v>
      </c>
      <c r="W99" s="61">
        <v>70</v>
      </c>
      <c r="X99" s="61">
        <v>90</v>
      </c>
      <c r="Y99" s="57">
        <v>0.9</v>
      </c>
      <c r="Z99" s="61">
        <v>90</v>
      </c>
      <c r="AA99" s="57">
        <v>0.7</v>
      </c>
      <c r="AB99" s="57">
        <v>0.9</v>
      </c>
      <c r="AC99" s="57">
        <v>0.9</v>
      </c>
      <c r="AD99" s="57">
        <v>0.9</v>
      </c>
      <c r="AE99" s="57">
        <v>0.9</v>
      </c>
      <c r="AF99" s="61">
        <v>90</v>
      </c>
      <c r="AG99" s="61">
        <v>90</v>
      </c>
      <c r="AH99" s="61">
        <v>90</v>
      </c>
      <c r="AI99" s="57" t="s">
        <v>131</v>
      </c>
      <c r="AJ99" s="57">
        <v>0.9</v>
      </c>
      <c r="AK99" s="61">
        <v>100</v>
      </c>
      <c r="AL99" s="61" t="s">
        <v>136</v>
      </c>
      <c r="AM99" s="61">
        <v>90</v>
      </c>
      <c r="AN99" s="57" t="s">
        <v>136</v>
      </c>
      <c r="AO99" s="57">
        <v>0.9</v>
      </c>
      <c r="AP99" s="57" t="s">
        <v>136</v>
      </c>
      <c r="AQ99" s="61">
        <v>80</v>
      </c>
      <c r="AR99" s="57">
        <v>0.8</v>
      </c>
      <c r="AS99" s="57">
        <v>0.8</v>
      </c>
      <c r="AT99" s="57" t="s">
        <v>136</v>
      </c>
      <c r="AU99" s="61"/>
    </row>
    <row r="100" spans="1:47" ht="16.2" thickTop="1" thickBot="1" x14ac:dyDescent="0.35">
      <c r="A100" s="56">
        <v>44236</v>
      </c>
      <c r="B100" s="61"/>
      <c r="C100" s="61"/>
      <c r="D100" s="61"/>
      <c r="E100" s="57"/>
      <c r="F100" s="61"/>
      <c r="G100" s="57"/>
      <c r="H100" s="57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57"/>
      <c r="Z100" s="61"/>
      <c r="AA100" s="57"/>
      <c r="AB100" s="57"/>
      <c r="AC100" s="57"/>
      <c r="AD100" s="57"/>
      <c r="AE100" s="57"/>
      <c r="AF100" s="61"/>
      <c r="AG100" s="61"/>
      <c r="AH100" s="61"/>
      <c r="AI100" s="57"/>
      <c r="AJ100" s="57"/>
      <c r="AK100" s="61"/>
      <c r="AL100" s="61"/>
      <c r="AM100" s="61"/>
      <c r="AN100" s="57"/>
      <c r="AO100" s="57"/>
      <c r="AP100" s="57"/>
      <c r="AQ100" s="61"/>
      <c r="AR100" s="57"/>
      <c r="AS100" s="57"/>
      <c r="AT100" s="57"/>
      <c r="AU100" s="61"/>
    </row>
    <row r="101" spans="1:47" ht="16.2" thickTop="1" thickBot="1" x14ac:dyDescent="0.35">
      <c r="A101" s="56">
        <v>44237</v>
      </c>
      <c r="B101" s="61"/>
      <c r="C101" s="61"/>
      <c r="D101" s="61"/>
      <c r="E101" s="57"/>
      <c r="F101" s="61"/>
      <c r="G101" s="57"/>
      <c r="H101" s="57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57"/>
      <c r="Z101" s="61"/>
      <c r="AA101" s="57"/>
      <c r="AB101" s="57"/>
      <c r="AC101" s="57"/>
      <c r="AD101" s="57"/>
      <c r="AE101" s="57"/>
      <c r="AF101" s="61"/>
      <c r="AG101" s="61"/>
      <c r="AH101" s="61"/>
      <c r="AI101" s="57"/>
      <c r="AJ101" s="57"/>
      <c r="AK101" s="61"/>
      <c r="AL101" s="61"/>
      <c r="AM101" s="61"/>
      <c r="AN101" s="57"/>
      <c r="AO101" s="57"/>
      <c r="AP101" s="57"/>
      <c r="AQ101" s="61"/>
      <c r="AR101" s="57"/>
      <c r="AS101" s="57"/>
      <c r="AT101" s="57"/>
      <c r="AU101" s="61"/>
    </row>
    <row r="102" spans="1:47" ht="16.2" thickTop="1" thickBot="1" x14ac:dyDescent="0.35">
      <c r="A102" s="56">
        <v>44238</v>
      </c>
      <c r="B102" s="61"/>
      <c r="C102" s="61"/>
      <c r="D102" s="61"/>
      <c r="E102" s="57"/>
      <c r="F102" s="61"/>
      <c r="G102" s="57"/>
      <c r="H102" s="57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57"/>
      <c r="Z102" s="61"/>
      <c r="AA102" s="57"/>
      <c r="AB102" s="57"/>
      <c r="AC102" s="57"/>
      <c r="AD102" s="57"/>
      <c r="AE102" s="57"/>
      <c r="AF102" s="61"/>
      <c r="AG102" s="61"/>
      <c r="AH102" s="61"/>
      <c r="AI102" s="57"/>
      <c r="AJ102" s="57"/>
      <c r="AK102" s="61"/>
      <c r="AL102" s="61"/>
      <c r="AM102" s="61"/>
      <c r="AN102" s="57"/>
      <c r="AO102" s="57"/>
      <c r="AP102" s="57"/>
      <c r="AQ102" s="61"/>
      <c r="AR102" s="57"/>
      <c r="AS102" s="57"/>
      <c r="AT102" s="57"/>
      <c r="AU102" s="61"/>
    </row>
    <row r="103" spans="1:47" ht="16.2" thickTop="1" thickBot="1" x14ac:dyDescent="0.35">
      <c r="A103" s="56">
        <v>44239</v>
      </c>
      <c r="B103" s="61"/>
      <c r="C103" s="61"/>
      <c r="D103" s="61"/>
      <c r="E103" s="57"/>
      <c r="F103" s="61"/>
      <c r="G103" s="57"/>
      <c r="H103" s="57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57"/>
      <c r="Z103" s="61"/>
      <c r="AA103" s="57"/>
      <c r="AB103" s="57"/>
      <c r="AC103" s="57"/>
      <c r="AD103" s="57"/>
      <c r="AE103" s="57"/>
      <c r="AF103" s="61"/>
      <c r="AG103" s="61"/>
      <c r="AH103" s="61"/>
      <c r="AI103" s="57"/>
      <c r="AJ103" s="57"/>
      <c r="AK103" s="61"/>
      <c r="AL103" s="61"/>
      <c r="AM103" s="61"/>
      <c r="AN103" s="57"/>
      <c r="AO103" s="57"/>
      <c r="AP103" s="57"/>
      <c r="AQ103" s="61"/>
      <c r="AR103" s="57"/>
      <c r="AS103" s="57"/>
      <c r="AT103" s="57"/>
      <c r="AU103" s="61"/>
    </row>
    <row r="104" spans="1:47" ht="16.2" thickTop="1" thickBot="1" x14ac:dyDescent="0.35">
      <c r="A104" s="56">
        <v>44240</v>
      </c>
      <c r="B104" s="61"/>
      <c r="C104" s="61"/>
      <c r="D104" s="61"/>
      <c r="E104" s="57"/>
      <c r="F104" s="61"/>
      <c r="G104" s="57"/>
      <c r="H104" s="57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57"/>
      <c r="Z104" s="61"/>
      <c r="AA104" s="57"/>
      <c r="AB104" s="57"/>
      <c r="AC104" s="57"/>
      <c r="AD104" s="57"/>
      <c r="AE104" s="57"/>
      <c r="AF104" s="61"/>
      <c r="AG104" s="61"/>
      <c r="AH104" s="61"/>
      <c r="AI104" s="57"/>
      <c r="AJ104" s="57"/>
      <c r="AK104" s="61"/>
      <c r="AL104" s="61"/>
      <c r="AM104" s="61"/>
      <c r="AN104" s="57"/>
      <c r="AO104" s="57"/>
      <c r="AP104" s="57"/>
      <c r="AQ104" s="61"/>
      <c r="AR104" s="57"/>
      <c r="AS104" s="57"/>
      <c r="AT104" s="57"/>
      <c r="AU104" s="61"/>
    </row>
    <row r="105" spans="1:47" ht="16.2" thickTop="1" thickBot="1" x14ac:dyDescent="0.35">
      <c r="A105" s="56">
        <v>44241</v>
      </c>
      <c r="B105" s="61"/>
      <c r="C105" s="61"/>
      <c r="D105" s="61"/>
      <c r="E105" s="57"/>
      <c r="F105" s="61"/>
      <c r="G105" s="57"/>
      <c r="H105" s="57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57"/>
      <c r="Z105" s="61"/>
      <c r="AA105" s="57"/>
      <c r="AB105" s="57"/>
      <c r="AC105" s="57"/>
      <c r="AD105" s="57"/>
      <c r="AE105" s="57"/>
      <c r="AF105" s="61"/>
      <c r="AG105" s="61"/>
      <c r="AH105" s="61"/>
      <c r="AI105" s="57"/>
      <c r="AJ105" s="57"/>
      <c r="AK105" s="61"/>
      <c r="AL105" s="61"/>
      <c r="AM105" s="61"/>
      <c r="AN105" s="57"/>
      <c r="AO105" s="57"/>
      <c r="AP105" s="57"/>
      <c r="AQ105" s="61"/>
      <c r="AR105" s="57"/>
      <c r="AS105" s="57"/>
      <c r="AT105" s="57"/>
      <c r="AU105" s="61"/>
    </row>
    <row r="106" spans="1:47" ht="16.2" thickTop="1" thickBot="1" x14ac:dyDescent="0.35">
      <c r="A106" s="56">
        <v>44242</v>
      </c>
      <c r="B106" s="61"/>
      <c r="C106" s="61"/>
      <c r="D106" s="61"/>
      <c r="E106" s="57"/>
      <c r="F106" s="61"/>
      <c r="G106" s="57"/>
      <c r="H106" s="57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57"/>
      <c r="Z106" s="61"/>
      <c r="AA106" s="57"/>
      <c r="AB106" s="57"/>
      <c r="AC106" s="57"/>
      <c r="AD106" s="57"/>
      <c r="AE106" s="57"/>
      <c r="AF106" s="61"/>
      <c r="AG106" s="61"/>
      <c r="AH106" s="61"/>
      <c r="AI106" s="57"/>
      <c r="AJ106" s="57"/>
      <c r="AK106" s="61"/>
      <c r="AL106" s="61"/>
      <c r="AM106" s="61"/>
      <c r="AN106" s="57"/>
      <c r="AO106" s="57"/>
      <c r="AP106" s="57"/>
      <c r="AQ106" s="61"/>
      <c r="AR106" s="57"/>
      <c r="AS106" s="57"/>
      <c r="AT106" s="57"/>
      <c r="AU106" s="61"/>
    </row>
    <row r="107" spans="1:47" ht="16.2" thickTop="1" thickBot="1" x14ac:dyDescent="0.35">
      <c r="A107" s="56">
        <v>44243</v>
      </c>
      <c r="B107" s="61"/>
      <c r="C107" s="61"/>
      <c r="D107" s="61"/>
      <c r="E107" s="57"/>
      <c r="F107" s="61"/>
      <c r="G107" s="57"/>
      <c r="H107" s="57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57"/>
      <c r="Z107" s="61"/>
      <c r="AA107" s="57"/>
      <c r="AB107" s="57"/>
      <c r="AC107" s="57"/>
      <c r="AD107" s="57"/>
      <c r="AE107" s="57"/>
      <c r="AF107" s="61"/>
      <c r="AG107" s="61"/>
      <c r="AH107" s="61"/>
      <c r="AI107" s="57"/>
      <c r="AJ107" s="57"/>
      <c r="AK107" s="61"/>
      <c r="AL107" s="61"/>
      <c r="AM107" s="61"/>
      <c r="AN107" s="57"/>
      <c r="AO107" s="57"/>
      <c r="AP107" s="57"/>
      <c r="AQ107" s="61"/>
      <c r="AR107" s="57"/>
      <c r="AS107" s="57"/>
      <c r="AT107" s="57"/>
      <c r="AU107" s="61"/>
    </row>
    <row r="108" spans="1:47" ht="16.2" thickTop="1" thickBot="1" x14ac:dyDescent="0.35">
      <c r="A108" s="56">
        <v>44244</v>
      </c>
      <c r="B108" s="61"/>
      <c r="C108" s="61"/>
      <c r="D108" s="61"/>
      <c r="E108" s="57"/>
      <c r="F108" s="61"/>
      <c r="G108" s="57"/>
      <c r="H108" s="57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57"/>
      <c r="Z108" s="61"/>
      <c r="AA108" s="57"/>
      <c r="AB108" s="57"/>
      <c r="AC108" s="57"/>
      <c r="AD108" s="57"/>
      <c r="AE108" s="57"/>
      <c r="AF108" s="61"/>
      <c r="AG108" s="61"/>
      <c r="AH108" s="61"/>
      <c r="AI108" s="57"/>
      <c r="AJ108" s="57"/>
      <c r="AK108" s="61"/>
      <c r="AL108" s="61"/>
      <c r="AM108" s="61"/>
      <c r="AN108" s="57"/>
      <c r="AO108" s="57"/>
      <c r="AP108" s="57"/>
      <c r="AQ108" s="61"/>
      <c r="AR108" s="57"/>
      <c r="AS108" s="57"/>
      <c r="AT108" s="57"/>
      <c r="AU108" s="61"/>
    </row>
    <row r="109" spans="1:47" ht="16.2" thickTop="1" thickBot="1" x14ac:dyDescent="0.35">
      <c r="A109" s="56">
        <v>44245</v>
      </c>
      <c r="B109" s="61"/>
      <c r="C109" s="61"/>
      <c r="D109" s="61"/>
      <c r="E109" s="57"/>
      <c r="F109" s="61"/>
      <c r="G109" s="57"/>
      <c r="H109" s="57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57"/>
      <c r="Z109" s="61"/>
      <c r="AA109" s="57"/>
      <c r="AB109" s="57"/>
      <c r="AC109" s="57"/>
      <c r="AD109" s="57"/>
      <c r="AE109" s="57"/>
      <c r="AF109" s="61"/>
      <c r="AG109" s="61"/>
      <c r="AH109" s="61"/>
      <c r="AI109" s="57"/>
      <c r="AJ109" s="57"/>
      <c r="AK109" s="61"/>
      <c r="AL109" s="61"/>
      <c r="AM109" s="61"/>
      <c r="AN109" s="57"/>
      <c r="AO109" s="57"/>
      <c r="AP109" s="57"/>
      <c r="AQ109" s="61"/>
      <c r="AR109" s="57"/>
      <c r="AS109" s="57"/>
      <c r="AT109" s="57"/>
      <c r="AU109" s="61"/>
    </row>
    <row r="110" spans="1:47" ht="16.2" thickTop="1" thickBot="1" x14ac:dyDescent="0.35">
      <c r="A110" s="56">
        <v>44246</v>
      </c>
      <c r="B110" s="61"/>
      <c r="C110" s="61"/>
      <c r="D110" s="61"/>
      <c r="E110" s="57"/>
      <c r="F110" s="61"/>
      <c r="G110" s="57"/>
      <c r="H110" s="57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57"/>
      <c r="Z110" s="61"/>
      <c r="AA110" s="57"/>
      <c r="AB110" s="57"/>
      <c r="AC110" s="57"/>
      <c r="AD110" s="57"/>
      <c r="AE110" s="57"/>
      <c r="AF110" s="61"/>
      <c r="AG110" s="61"/>
      <c r="AH110" s="61"/>
      <c r="AI110" s="57"/>
      <c r="AJ110" s="57"/>
      <c r="AK110" s="61"/>
      <c r="AL110" s="61"/>
      <c r="AM110" s="61"/>
      <c r="AN110" s="57"/>
      <c r="AO110" s="57"/>
      <c r="AP110" s="57"/>
      <c r="AQ110" s="61"/>
      <c r="AR110" s="57"/>
      <c r="AS110" s="57"/>
      <c r="AT110" s="57"/>
      <c r="AU110" s="61"/>
    </row>
    <row r="111" spans="1:47" ht="16.2" thickTop="1" thickBot="1" x14ac:dyDescent="0.35">
      <c r="A111" s="56">
        <v>44247</v>
      </c>
      <c r="B111" s="61"/>
      <c r="C111" s="61"/>
      <c r="D111" s="61"/>
      <c r="E111" s="57"/>
      <c r="F111" s="61"/>
      <c r="G111" s="57"/>
      <c r="H111" s="57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57"/>
      <c r="Z111" s="61"/>
      <c r="AA111" s="57"/>
      <c r="AB111" s="57"/>
      <c r="AC111" s="57"/>
      <c r="AD111" s="57"/>
      <c r="AE111" s="57"/>
      <c r="AF111" s="61"/>
      <c r="AG111" s="61"/>
      <c r="AH111" s="61"/>
      <c r="AI111" s="57"/>
      <c r="AJ111" s="57"/>
      <c r="AK111" s="61"/>
      <c r="AL111" s="61"/>
      <c r="AM111" s="61"/>
      <c r="AN111" s="57"/>
      <c r="AO111" s="57"/>
      <c r="AP111" s="57"/>
      <c r="AQ111" s="61"/>
      <c r="AR111" s="57"/>
      <c r="AS111" s="57"/>
      <c r="AT111" s="57"/>
      <c r="AU111" s="61"/>
    </row>
    <row r="112" spans="1:47" ht="16.2" thickTop="1" thickBot="1" x14ac:dyDescent="0.35">
      <c r="A112" s="56">
        <v>44248</v>
      </c>
      <c r="B112" s="61"/>
      <c r="C112" s="61"/>
      <c r="D112" s="61"/>
      <c r="E112" s="57"/>
      <c r="F112" s="61"/>
      <c r="G112" s="57"/>
      <c r="H112" s="57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57"/>
      <c r="Z112" s="61"/>
      <c r="AA112" s="57"/>
      <c r="AB112" s="57"/>
      <c r="AC112" s="57"/>
      <c r="AD112" s="57"/>
      <c r="AE112" s="57"/>
      <c r="AF112" s="61"/>
      <c r="AG112" s="61"/>
      <c r="AH112" s="61"/>
      <c r="AI112" s="57"/>
      <c r="AJ112" s="57"/>
      <c r="AK112" s="61"/>
      <c r="AL112" s="61"/>
      <c r="AM112" s="61"/>
      <c r="AN112" s="57"/>
      <c r="AO112" s="57"/>
      <c r="AP112" s="57"/>
      <c r="AQ112" s="61"/>
      <c r="AR112" s="57"/>
      <c r="AS112" s="57"/>
      <c r="AT112" s="57"/>
      <c r="AU112" s="61"/>
    </row>
    <row r="113" spans="1:47" ht="16.2" thickTop="1" thickBot="1" x14ac:dyDescent="0.35">
      <c r="A113" s="56">
        <v>44249</v>
      </c>
      <c r="B113" s="61"/>
      <c r="C113" s="61"/>
      <c r="D113" s="61"/>
      <c r="E113" s="57"/>
      <c r="F113" s="61"/>
      <c r="G113" s="57"/>
      <c r="H113" s="57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57"/>
      <c r="Z113" s="61"/>
      <c r="AA113" s="57"/>
      <c r="AB113" s="57"/>
      <c r="AC113" s="57"/>
      <c r="AD113" s="57"/>
      <c r="AE113" s="57"/>
      <c r="AF113" s="61"/>
      <c r="AG113" s="61"/>
      <c r="AH113" s="61"/>
      <c r="AI113" s="57"/>
      <c r="AJ113" s="57"/>
      <c r="AK113" s="61"/>
      <c r="AL113" s="61"/>
      <c r="AM113" s="61"/>
      <c r="AN113" s="57"/>
      <c r="AO113" s="57"/>
      <c r="AP113" s="57"/>
      <c r="AQ113" s="61"/>
      <c r="AR113" s="57"/>
      <c r="AS113" s="57"/>
      <c r="AT113" s="57"/>
      <c r="AU113" s="61"/>
    </row>
    <row r="114" spans="1:47" ht="16.2" thickTop="1" thickBot="1" x14ac:dyDescent="0.35">
      <c r="A114" s="56">
        <v>44250</v>
      </c>
      <c r="B114" s="61"/>
      <c r="C114" s="61"/>
      <c r="D114" s="61"/>
      <c r="E114" s="57"/>
      <c r="F114" s="61"/>
      <c r="G114" s="57"/>
      <c r="H114" s="57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57"/>
      <c r="Z114" s="61"/>
      <c r="AA114" s="57"/>
      <c r="AB114" s="57"/>
      <c r="AC114" s="57"/>
      <c r="AD114" s="57"/>
      <c r="AE114" s="57"/>
      <c r="AF114" s="61"/>
      <c r="AG114" s="61"/>
      <c r="AH114" s="61"/>
      <c r="AI114" s="57"/>
      <c r="AJ114" s="57"/>
      <c r="AK114" s="61"/>
      <c r="AL114" s="61"/>
      <c r="AM114" s="61"/>
      <c r="AN114" s="57"/>
      <c r="AO114" s="57"/>
      <c r="AP114" s="57"/>
      <c r="AQ114" s="61"/>
      <c r="AR114" s="57"/>
      <c r="AS114" s="57"/>
      <c r="AT114" s="57"/>
      <c r="AU114" s="61"/>
    </row>
    <row r="115" spans="1:47" ht="16.2" thickTop="1" thickBot="1" x14ac:dyDescent="0.35">
      <c r="A115" s="56">
        <v>44251</v>
      </c>
      <c r="B115" s="61"/>
      <c r="C115" s="61"/>
      <c r="D115" s="61"/>
      <c r="E115" s="57"/>
      <c r="F115" s="61"/>
      <c r="G115" s="57"/>
      <c r="H115" s="57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57"/>
      <c r="Z115" s="61"/>
      <c r="AA115" s="57"/>
      <c r="AB115" s="57"/>
      <c r="AC115" s="57"/>
      <c r="AD115" s="57"/>
      <c r="AE115" s="57"/>
      <c r="AF115" s="61"/>
      <c r="AG115" s="61"/>
      <c r="AH115" s="61"/>
      <c r="AI115" s="57"/>
      <c r="AJ115" s="57"/>
      <c r="AK115" s="61"/>
      <c r="AL115" s="61"/>
      <c r="AM115" s="61"/>
      <c r="AN115" s="57"/>
      <c r="AO115" s="57"/>
      <c r="AP115" s="57"/>
      <c r="AQ115" s="61"/>
      <c r="AR115" s="57"/>
      <c r="AS115" s="57"/>
      <c r="AT115" s="57"/>
      <c r="AU115" s="61"/>
    </row>
    <row r="116" spans="1:47" ht="16.2" thickTop="1" thickBot="1" x14ac:dyDescent="0.35">
      <c r="A116" s="56">
        <v>44252</v>
      </c>
      <c r="B116" s="61"/>
      <c r="C116" s="61"/>
      <c r="D116" s="61"/>
      <c r="E116" s="57"/>
      <c r="F116" s="61"/>
      <c r="G116" s="57"/>
      <c r="H116" s="57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57"/>
      <c r="Z116" s="61"/>
      <c r="AA116" s="57"/>
      <c r="AB116" s="57"/>
      <c r="AC116" s="57"/>
      <c r="AD116" s="57"/>
      <c r="AE116" s="57"/>
      <c r="AF116" s="61"/>
      <c r="AG116" s="61"/>
      <c r="AH116" s="61"/>
      <c r="AI116" s="57"/>
      <c r="AJ116" s="57"/>
      <c r="AK116" s="61"/>
      <c r="AL116" s="61"/>
      <c r="AM116" s="61"/>
      <c r="AN116" s="57"/>
      <c r="AO116" s="57"/>
      <c r="AP116" s="57"/>
      <c r="AQ116" s="61"/>
      <c r="AR116" s="57"/>
      <c r="AS116" s="57"/>
      <c r="AT116" s="57"/>
      <c r="AU116" s="61"/>
    </row>
    <row r="117" spans="1:47" ht="16.2" thickTop="1" thickBot="1" x14ac:dyDescent="0.35">
      <c r="A117" s="56">
        <v>44253</v>
      </c>
      <c r="B117" s="61"/>
      <c r="C117" s="61"/>
      <c r="D117" s="61"/>
      <c r="E117" s="57"/>
      <c r="F117" s="61"/>
      <c r="G117" s="57"/>
      <c r="H117" s="57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57"/>
      <c r="Z117" s="61"/>
      <c r="AA117" s="57"/>
      <c r="AB117" s="57"/>
      <c r="AC117" s="57"/>
      <c r="AD117" s="57"/>
      <c r="AE117" s="57"/>
      <c r="AF117" s="61"/>
      <c r="AG117" s="61"/>
      <c r="AH117" s="61"/>
      <c r="AI117" s="57"/>
      <c r="AJ117" s="57"/>
      <c r="AK117" s="61"/>
      <c r="AL117" s="61"/>
      <c r="AM117" s="61"/>
      <c r="AN117" s="57"/>
      <c r="AO117" s="57"/>
      <c r="AP117" s="57"/>
      <c r="AQ117" s="61"/>
      <c r="AR117" s="57"/>
      <c r="AS117" s="57"/>
      <c r="AT117" s="57"/>
      <c r="AU117" s="61"/>
    </row>
    <row r="118" spans="1:47" ht="16.2" thickTop="1" thickBot="1" x14ac:dyDescent="0.35">
      <c r="A118" s="56">
        <v>44254</v>
      </c>
      <c r="B118" s="61"/>
      <c r="C118" s="61"/>
      <c r="D118" s="61"/>
      <c r="E118" s="57"/>
      <c r="F118" s="61"/>
      <c r="G118" s="57"/>
      <c r="H118" s="57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57"/>
      <c r="Z118" s="61"/>
      <c r="AA118" s="57"/>
      <c r="AB118" s="57"/>
      <c r="AC118" s="57"/>
      <c r="AD118" s="57"/>
      <c r="AE118" s="57"/>
      <c r="AF118" s="61"/>
      <c r="AG118" s="61"/>
      <c r="AH118" s="61"/>
      <c r="AI118" s="57"/>
      <c r="AJ118" s="57"/>
      <c r="AK118" s="61"/>
      <c r="AL118" s="61"/>
      <c r="AM118" s="61"/>
      <c r="AN118" s="57"/>
      <c r="AO118" s="57"/>
      <c r="AP118" s="57"/>
      <c r="AQ118" s="61"/>
      <c r="AR118" s="57"/>
      <c r="AS118" s="57"/>
      <c r="AT118" s="57"/>
      <c r="AU118" s="61"/>
    </row>
    <row r="119" spans="1:47" ht="16.2" thickTop="1" thickBot="1" x14ac:dyDescent="0.35">
      <c r="A119" s="56">
        <v>44255</v>
      </c>
      <c r="B119" s="61"/>
      <c r="C119" s="61"/>
      <c r="D119" s="61"/>
      <c r="E119" s="57"/>
      <c r="F119" s="61"/>
      <c r="G119" s="57"/>
      <c r="H119" s="57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57"/>
      <c r="Z119" s="61"/>
      <c r="AA119" s="57"/>
      <c r="AB119" s="57"/>
      <c r="AC119" s="57"/>
      <c r="AD119" s="57"/>
      <c r="AE119" s="57"/>
      <c r="AF119" s="61"/>
      <c r="AG119" s="61"/>
      <c r="AH119" s="61"/>
      <c r="AI119" s="57"/>
      <c r="AJ119" s="57"/>
      <c r="AK119" s="61"/>
      <c r="AL119" s="61"/>
      <c r="AM119" s="61"/>
      <c r="AN119" s="57"/>
      <c r="AO119" s="57"/>
      <c r="AP119" s="57"/>
      <c r="AQ119" s="61"/>
      <c r="AR119" s="57"/>
      <c r="AS119" s="57"/>
      <c r="AT119" s="57"/>
      <c r="AU119" s="61"/>
    </row>
    <row r="120" spans="1:47" ht="16.2" thickTop="1" thickBot="1" x14ac:dyDescent="0.35">
      <c r="A120" s="56">
        <v>44256</v>
      </c>
      <c r="B120" s="61"/>
      <c r="C120" s="61"/>
      <c r="D120" s="61"/>
      <c r="E120" s="57"/>
      <c r="F120" s="61"/>
      <c r="G120" s="57"/>
      <c r="H120" s="57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57"/>
      <c r="Z120" s="61"/>
      <c r="AA120" s="57"/>
      <c r="AB120" s="57"/>
      <c r="AC120" s="57"/>
      <c r="AD120" s="57"/>
      <c r="AE120" s="57"/>
      <c r="AF120" s="61"/>
      <c r="AG120" s="61"/>
      <c r="AH120" s="61"/>
      <c r="AI120" s="57"/>
      <c r="AJ120" s="57"/>
      <c r="AK120" s="61"/>
      <c r="AL120" s="61"/>
      <c r="AM120" s="61"/>
      <c r="AN120" s="57"/>
      <c r="AO120" s="57"/>
      <c r="AP120" s="57"/>
      <c r="AQ120" s="61"/>
      <c r="AR120" s="57"/>
      <c r="AS120" s="57"/>
      <c r="AT120" s="57"/>
      <c r="AU120" s="61"/>
    </row>
    <row r="121" spans="1:47" ht="16.2" thickTop="1" thickBot="1" x14ac:dyDescent="0.35">
      <c r="A121" s="56">
        <v>44257</v>
      </c>
      <c r="B121" s="61"/>
      <c r="C121" s="61"/>
      <c r="D121" s="61"/>
      <c r="E121" s="57"/>
      <c r="F121" s="61"/>
      <c r="G121" s="57"/>
      <c r="H121" s="57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57"/>
      <c r="Z121" s="61"/>
      <c r="AA121" s="57"/>
      <c r="AB121" s="57"/>
      <c r="AC121" s="57"/>
      <c r="AD121" s="57"/>
      <c r="AE121" s="57"/>
      <c r="AF121" s="61"/>
      <c r="AG121" s="61"/>
      <c r="AH121" s="61"/>
      <c r="AI121" s="57"/>
      <c r="AJ121" s="57"/>
      <c r="AK121" s="61"/>
      <c r="AL121" s="61"/>
      <c r="AM121" s="61"/>
      <c r="AN121" s="57"/>
      <c r="AO121" s="57"/>
      <c r="AP121" s="57"/>
      <c r="AQ121" s="61"/>
      <c r="AR121" s="57"/>
      <c r="AS121" s="57"/>
      <c r="AT121" s="57"/>
      <c r="AU121" s="61"/>
    </row>
    <row r="122" spans="1:47" ht="16.2" thickTop="1" thickBot="1" x14ac:dyDescent="0.35">
      <c r="A122" s="56">
        <v>44258</v>
      </c>
      <c r="B122" s="61"/>
      <c r="C122" s="61"/>
      <c r="D122" s="61"/>
      <c r="E122" s="57"/>
      <c r="F122" s="61"/>
      <c r="G122" s="57"/>
      <c r="H122" s="57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57"/>
      <c r="Z122" s="61"/>
      <c r="AA122" s="57"/>
      <c r="AB122" s="57"/>
      <c r="AC122" s="57"/>
      <c r="AD122" s="57"/>
      <c r="AE122" s="57"/>
      <c r="AF122" s="61"/>
      <c r="AG122" s="61"/>
      <c r="AH122" s="61"/>
      <c r="AI122" s="57"/>
      <c r="AJ122" s="57"/>
      <c r="AK122" s="61"/>
      <c r="AL122" s="61"/>
      <c r="AM122" s="61"/>
      <c r="AN122" s="57"/>
      <c r="AO122" s="57"/>
      <c r="AP122" s="57"/>
      <c r="AQ122" s="61"/>
      <c r="AR122" s="57"/>
      <c r="AS122" s="57"/>
      <c r="AT122" s="57"/>
      <c r="AU122" s="61"/>
    </row>
    <row r="123" spans="1:47" ht="16.2" thickTop="1" thickBot="1" x14ac:dyDescent="0.35">
      <c r="A123" s="56">
        <v>44259</v>
      </c>
      <c r="B123" s="61"/>
      <c r="C123" s="61"/>
      <c r="D123" s="61"/>
      <c r="E123" s="57"/>
      <c r="F123" s="61"/>
      <c r="G123" s="57"/>
      <c r="H123" s="57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57"/>
      <c r="Z123" s="61"/>
      <c r="AA123" s="57"/>
      <c r="AB123" s="57"/>
      <c r="AC123" s="57"/>
      <c r="AD123" s="57"/>
      <c r="AE123" s="57"/>
      <c r="AF123" s="61"/>
      <c r="AG123" s="61"/>
      <c r="AH123" s="61"/>
      <c r="AI123" s="57"/>
      <c r="AJ123" s="57"/>
      <c r="AK123" s="61"/>
      <c r="AL123" s="61"/>
      <c r="AM123" s="61"/>
      <c r="AN123" s="57"/>
      <c r="AO123" s="57"/>
      <c r="AP123" s="57"/>
      <c r="AQ123" s="61"/>
      <c r="AR123" s="57"/>
      <c r="AS123" s="57"/>
      <c r="AT123" s="57"/>
      <c r="AU123" s="61"/>
    </row>
    <row r="124" spans="1:47" ht="16.2" thickTop="1" thickBot="1" x14ac:dyDescent="0.35">
      <c r="A124" s="56">
        <v>44260</v>
      </c>
      <c r="B124" s="61"/>
      <c r="C124" s="61"/>
      <c r="D124" s="61"/>
      <c r="E124" s="57"/>
      <c r="F124" s="61"/>
      <c r="G124" s="57"/>
      <c r="H124" s="57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57"/>
      <c r="Z124" s="61"/>
      <c r="AA124" s="57"/>
      <c r="AB124" s="57"/>
      <c r="AC124" s="57"/>
      <c r="AD124" s="57"/>
      <c r="AE124" s="57"/>
      <c r="AF124" s="61"/>
      <c r="AG124" s="61"/>
      <c r="AH124" s="61"/>
      <c r="AI124" s="57"/>
      <c r="AJ124" s="57"/>
      <c r="AK124" s="61"/>
      <c r="AL124" s="61"/>
      <c r="AM124" s="61"/>
      <c r="AN124" s="57"/>
      <c r="AO124" s="57"/>
      <c r="AP124" s="57"/>
      <c r="AQ124" s="61"/>
      <c r="AR124" s="57"/>
      <c r="AS124" s="57"/>
      <c r="AT124" s="57"/>
      <c r="AU124" s="61"/>
    </row>
    <row r="125" spans="1:47" ht="16.2" thickTop="1" thickBot="1" x14ac:dyDescent="0.35">
      <c r="A125" s="56">
        <v>44261</v>
      </c>
      <c r="B125" s="61"/>
      <c r="C125" s="61"/>
      <c r="D125" s="61"/>
      <c r="E125" s="57"/>
      <c r="F125" s="61"/>
      <c r="G125" s="57"/>
      <c r="H125" s="57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57"/>
      <c r="Z125" s="61"/>
      <c r="AA125" s="57"/>
      <c r="AB125" s="57"/>
      <c r="AC125" s="57"/>
      <c r="AD125" s="57"/>
      <c r="AE125" s="57"/>
      <c r="AF125" s="61"/>
      <c r="AG125" s="61"/>
      <c r="AH125" s="61"/>
      <c r="AI125" s="57"/>
      <c r="AJ125" s="57"/>
      <c r="AK125" s="61"/>
      <c r="AL125" s="61"/>
      <c r="AM125" s="61"/>
      <c r="AN125" s="57"/>
      <c r="AO125" s="57"/>
      <c r="AP125" s="57"/>
      <c r="AQ125" s="61"/>
      <c r="AR125" s="57"/>
      <c r="AS125" s="57"/>
      <c r="AT125" s="57"/>
      <c r="AU125" s="61"/>
    </row>
    <row r="126" spans="1:47" ht="16.2" thickTop="1" thickBot="1" x14ac:dyDescent="0.35">
      <c r="A126" s="56">
        <v>44262</v>
      </c>
      <c r="B126" s="61"/>
      <c r="C126" s="61"/>
      <c r="D126" s="61"/>
      <c r="E126" s="57"/>
      <c r="F126" s="61"/>
      <c r="G126" s="57"/>
      <c r="H126" s="57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57"/>
      <c r="Z126" s="61"/>
      <c r="AA126" s="57"/>
      <c r="AB126" s="57"/>
      <c r="AC126" s="57"/>
      <c r="AD126" s="57"/>
      <c r="AE126" s="57"/>
      <c r="AF126" s="61"/>
      <c r="AG126" s="61"/>
      <c r="AH126" s="61"/>
      <c r="AI126" s="57"/>
      <c r="AJ126" s="57"/>
      <c r="AK126" s="61"/>
      <c r="AL126" s="61"/>
      <c r="AM126" s="61"/>
      <c r="AN126" s="57"/>
      <c r="AO126" s="57"/>
      <c r="AP126" s="57"/>
      <c r="AQ126" s="61"/>
      <c r="AR126" s="57"/>
      <c r="AS126" s="57"/>
      <c r="AT126" s="57"/>
      <c r="AU126" s="61"/>
    </row>
    <row r="127" spans="1:47" ht="16.2" thickTop="1" thickBot="1" x14ac:dyDescent="0.35">
      <c r="A127" s="56">
        <v>44263</v>
      </c>
      <c r="B127" s="61"/>
      <c r="C127" s="61"/>
      <c r="D127" s="61"/>
      <c r="E127" s="57"/>
      <c r="F127" s="61"/>
      <c r="G127" s="57"/>
      <c r="H127" s="57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57"/>
      <c r="Z127" s="61"/>
      <c r="AA127" s="57"/>
      <c r="AB127" s="57"/>
      <c r="AC127" s="57"/>
      <c r="AD127" s="57"/>
      <c r="AE127" s="57"/>
      <c r="AF127" s="61"/>
      <c r="AG127" s="61"/>
      <c r="AH127" s="61"/>
      <c r="AI127" s="57"/>
      <c r="AJ127" s="57"/>
      <c r="AK127" s="61"/>
      <c r="AL127" s="61"/>
      <c r="AM127" s="61"/>
      <c r="AN127" s="57"/>
      <c r="AO127" s="57"/>
      <c r="AP127" s="57"/>
      <c r="AQ127" s="61"/>
      <c r="AR127" s="57"/>
      <c r="AS127" s="57"/>
      <c r="AT127" s="57"/>
      <c r="AU127" s="61"/>
    </row>
    <row r="128" spans="1:47" ht="16.2" thickTop="1" thickBot="1" x14ac:dyDescent="0.35">
      <c r="A128" s="56">
        <v>44264</v>
      </c>
      <c r="B128" s="61"/>
      <c r="C128" s="61"/>
      <c r="D128" s="61"/>
      <c r="E128" s="57"/>
      <c r="F128" s="61"/>
      <c r="G128" s="57"/>
      <c r="H128" s="57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57"/>
      <c r="Z128" s="61"/>
      <c r="AA128" s="57"/>
      <c r="AB128" s="57"/>
      <c r="AC128" s="57"/>
      <c r="AD128" s="57"/>
      <c r="AE128" s="57"/>
      <c r="AF128" s="61"/>
      <c r="AG128" s="61"/>
      <c r="AH128" s="61"/>
      <c r="AI128" s="57"/>
      <c r="AJ128" s="57"/>
      <c r="AK128" s="61"/>
      <c r="AL128" s="61"/>
      <c r="AM128" s="61"/>
      <c r="AN128" s="57"/>
      <c r="AO128" s="57"/>
      <c r="AP128" s="57"/>
      <c r="AQ128" s="61"/>
      <c r="AR128" s="57"/>
      <c r="AS128" s="57"/>
      <c r="AT128" s="57"/>
      <c r="AU128" s="61"/>
    </row>
    <row r="129" spans="1:47" ht="16.2" thickTop="1" thickBot="1" x14ac:dyDescent="0.35">
      <c r="A129" s="56">
        <v>44265</v>
      </c>
      <c r="B129" s="61"/>
      <c r="C129" s="61"/>
      <c r="D129" s="61"/>
      <c r="E129" s="57"/>
      <c r="F129" s="61"/>
      <c r="G129" s="57"/>
      <c r="H129" s="57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57"/>
      <c r="Z129" s="61"/>
      <c r="AA129" s="57"/>
      <c r="AB129" s="57"/>
      <c r="AC129" s="57"/>
      <c r="AD129" s="57"/>
      <c r="AE129" s="57"/>
      <c r="AF129" s="61"/>
      <c r="AG129" s="61"/>
      <c r="AH129" s="61"/>
      <c r="AI129" s="57"/>
      <c r="AJ129" s="57"/>
      <c r="AK129" s="61"/>
      <c r="AL129" s="61"/>
      <c r="AM129" s="61"/>
      <c r="AN129" s="57"/>
      <c r="AO129" s="57"/>
      <c r="AP129" s="57"/>
      <c r="AQ129" s="61"/>
      <c r="AR129" s="57"/>
      <c r="AS129" s="57"/>
      <c r="AT129" s="57"/>
      <c r="AU129" s="61"/>
    </row>
    <row r="130" spans="1:47" ht="16.2" thickTop="1" thickBot="1" x14ac:dyDescent="0.35">
      <c r="A130" s="56">
        <v>44266</v>
      </c>
      <c r="B130" s="61"/>
      <c r="C130" s="61"/>
      <c r="D130" s="61"/>
      <c r="E130" s="57"/>
      <c r="F130" s="61"/>
      <c r="G130" s="57"/>
      <c r="H130" s="57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57"/>
      <c r="Z130" s="61"/>
      <c r="AA130" s="57"/>
      <c r="AB130" s="57"/>
      <c r="AC130" s="57"/>
      <c r="AD130" s="57"/>
      <c r="AE130" s="57"/>
      <c r="AF130" s="61"/>
      <c r="AG130" s="61"/>
      <c r="AH130" s="61"/>
      <c r="AI130" s="57"/>
      <c r="AJ130" s="57"/>
      <c r="AK130" s="61"/>
      <c r="AL130" s="61"/>
      <c r="AM130" s="61"/>
      <c r="AN130" s="57"/>
      <c r="AO130" s="57"/>
      <c r="AP130" s="57"/>
      <c r="AQ130" s="61"/>
      <c r="AR130" s="57"/>
      <c r="AS130" s="57"/>
      <c r="AT130" s="57"/>
      <c r="AU130" s="61"/>
    </row>
    <row r="131" spans="1:47" ht="16.2" thickTop="1" thickBot="1" x14ac:dyDescent="0.35">
      <c r="A131" s="56">
        <v>44267</v>
      </c>
      <c r="B131" s="61"/>
      <c r="C131" s="61"/>
      <c r="D131" s="61"/>
      <c r="E131" s="57"/>
      <c r="F131" s="61"/>
      <c r="G131" s="57"/>
      <c r="H131" s="57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57"/>
      <c r="Z131" s="61"/>
      <c r="AA131" s="57"/>
      <c r="AB131" s="57"/>
      <c r="AC131" s="57"/>
      <c r="AD131" s="57"/>
      <c r="AE131" s="57"/>
      <c r="AF131" s="61"/>
      <c r="AG131" s="61"/>
      <c r="AH131" s="61"/>
      <c r="AI131" s="57"/>
      <c r="AJ131" s="57"/>
      <c r="AK131" s="61"/>
      <c r="AL131" s="61"/>
      <c r="AM131" s="61"/>
      <c r="AN131" s="57"/>
      <c r="AO131" s="57"/>
      <c r="AP131" s="57"/>
      <c r="AQ131" s="61"/>
      <c r="AR131" s="57"/>
      <c r="AS131" s="57"/>
      <c r="AT131" s="57"/>
      <c r="AU131" s="61"/>
    </row>
    <row r="132" spans="1:47" ht="16.2" thickTop="1" thickBot="1" x14ac:dyDescent="0.35">
      <c r="A132" s="56">
        <v>44268</v>
      </c>
      <c r="B132" s="61"/>
      <c r="C132" s="61"/>
      <c r="D132" s="61"/>
      <c r="E132" s="57"/>
      <c r="F132" s="61"/>
      <c r="G132" s="57"/>
      <c r="H132" s="57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57"/>
      <c r="Z132" s="61"/>
      <c r="AA132" s="57"/>
      <c r="AB132" s="57"/>
      <c r="AC132" s="57"/>
      <c r="AD132" s="57"/>
      <c r="AE132" s="57"/>
      <c r="AF132" s="61"/>
      <c r="AG132" s="61"/>
      <c r="AH132" s="61"/>
      <c r="AI132" s="57"/>
      <c r="AJ132" s="57"/>
      <c r="AK132" s="61"/>
      <c r="AL132" s="61"/>
      <c r="AM132" s="61"/>
      <c r="AN132" s="57"/>
      <c r="AO132" s="57"/>
      <c r="AP132" s="57"/>
      <c r="AQ132" s="61"/>
      <c r="AR132" s="57"/>
      <c r="AS132" s="57"/>
      <c r="AT132" s="57"/>
      <c r="AU132" s="61"/>
    </row>
    <row r="133" spans="1:47" ht="16.2" thickTop="1" thickBot="1" x14ac:dyDescent="0.35">
      <c r="A133" s="56">
        <v>44269</v>
      </c>
      <c r="B133" s="61"/>
      <c r="C133" s="61"/>
      <c r="D133" s="61"/>
      <c r="E133" s="57"/>
      <c r="F133" s="61"/>
      <c r="G133" s="57"/>
      <c r="H133" s="57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57"/>
      <c r="Z133" s="61"/>
      <c r="AA133" s="57"/>
      <c r="AB133" s="57"/>
      <c r="AC133" s="57"/>
      <c r="AD133" s="57"/>
      <c r="AE133" s="57"/>
      <c r="AF133" s="61"/>
      <c r="AG133" s="61"/>
      <c r="AH133" s="61"/>
      <c r="AI133" s="57"/>
      <c r="AJ133" s="57"/>
      <c r="AK133" s="61"/>
      <c r="AL133" s="61"/>
      <c r="AM133" s="61"/>
      <c r="AN133" s="57"/>
      <c r="AO133" s="57"/>
      <c r="AP133" s="57"/>
      <c r="AQ133" s="61"/>
      <c r="AR133" s="57"/>
      <c r="AS133" s="57"/>
      <c r="AT133" s="57"/>
      <c r="AU133" s="61"/>
    </row>
    <row r="134" spans="1:47" ht="16.2" thickTop="1" thickBot="1" x14ac:dyDescent="0.35">
      <c r="A134" s="56">
        <v>44270</v>
      </c>
      <c r="B134" s="61"/>
      <c r="C134" s="61"/>
      <c r="D134" s="61"/>
      <c r="E134" s="57"/>
      <c r="F134" s="61"/>
      <c r="G134" s="57"/>
      <c r="H134" s="57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57"/>
      <c r="Z134" s="61"/>
      <c r="AA134" s="57"/>
      <c r="AB134" s="57"/>
      <c r="AC134" s="57"/>
      <c r="AD134" s="57"/>
      <c r="AE134" s="57"/>
      <c r="AF134" s="61"/>
      <c r="AG134" s="61"/>
      <c r="AH134" s="61"/>
      <c r="AI134" s="57"/>
      <c r="AJ134" s="57"/>
      <c r="AK134" s="61"/>
      <c r="AL134" s="61"/>
      <c r="AM134" s="61"/>
      <c r="AN134" s="57"/>
      <c r="AO134" s="57"/>
      <c r="AP134" s="57"/>
      <c r="AQ134" s="61"/>
      <c r="AR134" s="57"/>
      <c r="AS134" s="57"/>
      <c r="AT134" s="57"/>
      <c r="AU134" s="61"/>
    </row>
    <row r="135" spans="1:47" ht="16.2" thickTop="1" thickBot="1" x14ac:dyDescent="0.35">
      <c r="A135" s="56">
        <v>44271</v>
      </c>
      <c r="B135" s="61"/>
      <c r="C135" s="61"/>
      <c r="D135" s="61"/>
      <c r="E135" s="57"/>
      <c r="F135" s="61"/>
      <c r="G135" s="57"/>
      <c r="H135" s="57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57"/>
      <c r="Z135" s="61"/>
      <c r="AA135" s="57"/>
      <c r="AB135" s="57"/>
      <c r="AC135" s="57"/>
      <c r="AD135" s="57"/>
      <c r="AE135" s="57"/>
      <c r="AF135" s="61"/>
      <c r="AG135" s="61"/>
      <c r="AH135" s="61"/>
      <c r="AI135" s="57"/>
      <c r="AJ135" s="57"/>
      <c r="AK135" s="61"/>
      <c r="AL135" s="61"/>
      <c r="AM135" s="61"/>
      <c r="AN135" s="57"/>
      <c r="AO135" s="57"/>
      <c r="AP135" s="57"/>
      <c r="AQ135" s="61"/>
      <c r="AR135" s="57"/>
      <c r="AS135" s="57"/>
      <c r="AT135" s="57"/>
      <c r="AU135" s="61"/>
    </row>
    <row r="136" spans="1:47" ht="16.2" thickTop="1" thickBot="1" x14ac:dyDescent="0.35">
      <c r="A136" s="56">
        <v>44272</v>
      </c>
      <c r="B136" s="61"/>
      <c r="C136" s="61"/>
      <c r="D136" s="61"/>
      <c r="E136" s="57"/>
      <c r="F136" s="61"/>
      <c r="G136" s="57"/>
      <c r="H136" s="57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57"/>
      <c r="Z136" s="61"/>
      <c r="AA136" s="57"/>
      <c r="AB136" s="57"/>
      <c r="AC136" s="57"/>
      <c r="AD136" s="57"/>
      <c r="AE136" s="57"/>
      <c r="AF136" s="61"/>
      <c r="AG136" s="61"/>
      <c r="AH136" s="61"/>
      <c r="AI136" s="57"/>
      <c r="AJ136" s="57"/>
      <c r="AK136" s="61"/>
      <c r="AL136" s="61"/>
      <c r="AM136" s="61"/>
      <c r="AN136" s="57"/>
      <c r="AO136" s="57"/>
      <c r="AP136" s="57"/>
      <c r="AQ136" s="61"/>
      <c r="AR136" s="57"/>
      <c r="AS136" s="57"/>
      <c r="AT136" s="57"/>
      <c r="AU136" s="61"/>
    </row>
    <row r="137" spans="1:47" ht="16.2" thickTop="1" thickBot="1" x14ac:dyDescent="0.35">
      <c r="A137" s="56">
        <v>44273</v>
      </c>
      <c r="B137" s="61"/>
      <c r="C137" s="61"/>
      <c r="D137" s="61"/>
      <c r="E137" s="57"/>
      <c r="F137" s="61"/>
      <c r="G137" s="57"/>
      <c r="H137" s="57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57"/>
      <c r="Z137" s="61"/>
      <c r="AA137" s="57"/>
      <c r="AB137" s="57"/>
      <c r="AC137" s="57"/>
      <c r="AD137" s="57"/>
      <c r="AE137" s="57"/>
      <c r="AF137" s="61"/>
      <c r="AG137" s="61"/>
      <c r="AH137" s="61"/>
      <c r="AI137" s="57"/>
      <c r="AJ137" s="57"/>
      <c r="AK137" s="61"/>
      <c r="AL137" s="61"/>
      <c r="AM137" s="61"/>
      <c r="AN137" s="57"/>
      <c r="AO137" s="57"/>
      <c r="AP137" s="57"/>
      <c r="AQ137" s="61"/>
      <c r="AR137" s="57"/>
      <c r="AS137" s="57"/>
      <c r="AT137" s="57"/>
      <c r="AU137" s="61"/>
    </row>
    <row r="138" spans="1:47" ht="16.2" thickTop="1" thickBot="1" x14ac:dyDescent="0.35">
      <c r="A138" s="56">
        <v>44274</v>
      </c>
      <c r="B138" s="61"/>
      <c r="C138" s="61"/>
      <c r="D138" s="61"/>
      <c r="E138" s="57"/>
      <c r="F138" s="61"/>
      <c r="G138" s="57"/>
      <c r="H138" s="57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57"/>
      <c r="Z138" s="61"/>
      <c r="AA138" s="57"/>
      <c r="AB138" s="57"/>
      <c r="AC138" s="57"/>
      <c r="AD138" s="57"/>
      <c r="AE138" s="57"/>
      <c r="AF138" s="61"/>
      <c r="AG138" s="61"/>
      <c r="AH138" s="61"/>
      <c r="AI138" s="57"/>
      <c r="AJ138" s="57"/>
      <c r="AK138" s="61"/>
      <c r="AL138" s="61"/>
      <c r="AM138" s="61"/>
      <c r="AN138" s="57"/>
      <c r="AO138" s="57"/>
      <c r="AP138" s="57"/>
      <c r="AQ138" s="61"/>
      <c r="AR138" s="57"/>
      <c r="AS138" s="57"/>
      <c r="AT138" s="57"/>
      <c r="AU138" s="61"/>
    </row>
    <row r="139" spans="1:47" ht="16.2" thickTop="1" thickBot="1" x14ac:dyDescent="0.35">
      <c r="A139" s="56">
        <v>44275</v>
      </c>
      <c r="B139" s="61"/>
      <c r="C139" s="61"/>
      <c r="D139" s="61"/>
      <c r="E139" s="57"/>
      <c r="F139" s="61"/>
      <c r="G139" s="57"/>
      <c r="H139" s="57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57"/>
      <c r="Z139" s="61"/>
      <c r="AA139" s="57"/>
      <c r="AB139" s="57"/>
      <c r="AC139" s="57"/>
      <c r="AD139" s="57"/>
      <c r="AE139" s="57"/>
      <c r="AF139" s="61"/>
      <c r="AG139" s="61"/>
      <c r="AH139" s="61"/>
      <c r="AI139" s="57"/>
      <c r="AJ139" s="57"/>
      <c r="AK139" s="61"/>
      <c r="AL139" s="61"/>
      <c r="AM139" s="61"/>
      <c r="AN139" s="57"/>
      <c r="AO139" s="57"/>
      <c r="AP139" s="57"/>
      <c r="AQ139" s="61"/>
      <c r="AR139" s="57"/>
      <c r="AS139" s="57"/>
      <c r="AT139" s="57"/>
      <c r="AU139" s="61"/>
    </row>
    <row r="140" spans="1:47" ht="16.2" thickTop="1" thickBot="1" x14ac:dyDescent="0.35">
      <c r="A140" s="56">
        <v>44276</v>
      </c>
      <c r="B140" s="61"/>
      <c r="C140" s="61"/>
      <c r="D140" s="61"/>
      <c r="E140" s="57"/>
      <c r="F140" s="61"/>
      <c r="G140" s="57"/>
      <c r="H140" s="57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57"/>
      <c r="Z140" s="61"/>
      <c r="AA140" s="57"/>
      <c r="AB140" s="57"/>
      <c r="AC140" s="57"/>
      <c r="AD140" s="57"/>
      <c r="AE140" s="57"/>
      <c r="AF140" s="61"/>
      <c r="AG140" s="61"/>
      <c r="AH140" s="61"/>
      <c r="AI140" s="57"/>
      <c r="AJ140" s="57"/>
      <c r="AK140" s="61"/>
      <c r="AL140" s="61"/>
      <c r="AM140" s="61"/>
      <c r="AN140" s="57"/>
      <c r="AO140" s="57"/>
      <c r="AP140" s="57"/>
      <c r="AQ140" s="61"/>
      <c r="AR140" s="57"/>
      <c r="AS140" s="57"/>
      <c r="AT140" s="57"/>
      <c r="AU140" s="61"/>
    </row>
    <row r="141" spans="1:47" ht="16.2" thickTop="1" thickBot="1" x14ac:dyDescent="0.35">
      <c r="A141" s="56">
        <v>44277</v>
      </c>
      <c r="B141" s="61"/>
      <c r="C141" s="61"/>
      <c r="D141" s="61"/>
      <c r="E141" s="57"/>
      <c r="F141" s="61"/>
      <c r="G141" s="57"/>
      <c r="H141" s="57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57"/>
      <c r="Z141" s="61"/>
      <c r="AA141" s="57"/>
      <c r="AB141" s="57"/>
      <c r="AC141" s="57"/>
      <c r="AD141" s="57"/>
      <c r="AE141" s="57"/>
      <c r="AF141" s="61"/>
      <c r="AG141" s="61"/>
      <c r="AH141" s="61"/>
      <c r="AI141" s="57"/>
      <c r="AJ141" s="57"/>
      <c r="AK141" s="61"/>
      <c r="AL141" s="61"/>
      <c r="AM141" s="61"/>
      <c r="AN141" s="57"/>
      <c r="AO141" s="57"/>
      <c r="AP141" s="57"/>
      <c r="AQ141" s="61"/>
      <c r="AR141" s="57"/>
      <c r="AS141" s="57"/>
      <c r="AT141" s="57"/>
      <c r="AU141" s="61"/>
    </row>
    <row r="142" spans="1:47" ht="16.2" thickTop="1" thickBot="1" x14ac:dyDescent="0.35">
      <c r="A142" s="56">
        <v>44278</v>
      </c>
      <c r="B142" s="61"/>
      <c r="C142" s="61"/>
      <c r="D142" s="61"/>
      <c r="E142" s="57"/>
      <c r="F142" s="61"/>
      <c r="G142" s="57"/>
      <c r="H142" s="57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57"/>
      <c r="Z142" s="61"/>
      <c r="AA142" s="57"/>
      <c r="AB142" s="57"/>
      <c r="AC142" s="57"/>
      <c r="AD142" s="57"/>
      <c r="AE142" s="57"/>
      <c r="AF142" s="61"/>
      <c r="AG142" s="61"/>
      <c r="AH142" s="61"/>
      <c r="AI142" s="57"/>
      <c r="AJ142" s="57"/>
      <c r="AK142" s="61"/>
      <c r="AL142" s="61"/>
      <c r="AM142" s="61"/>
      <c r="AN142" s="57"/>
      <c r="AO142" s="57"/>
      <c r="AP142" s="57"/>
      <c r="AQ142" s="61"/>
      <c r="AR142" s="57"/>
      <c r="AS142" s="57"/>
      <c r="AT142" s="57"/>
      <c r="AU142" s="61"/>
    </row>
    <row r="143" spans="1:47" ht="16.2" thickTop="1" thickBot="1" x14ac:dyDescent="0.35">
      <c r="A143" s="56">
        <v>44279</v>
      </c>
      <c r="B143" s="61"/>
      <c r="C143" s="61"/>
      <c r="D143" s="61"/>
      <c r="E143" s="57"/>
      <c r="F143" s="61"/>
      <c r="G143" s="57"/>
      <c r="H143" s="57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57"/>
      <c r="Z143" s="61"/>
      <c r="AA143" s="57"/>
      <c r="AB143" s="57"/>
      <c r="AC143" s="57"/>
      <c r="AD143" s="57"/>
      <c r="AE143" s="57"/>
      <c r="AF143" s="61"/>
      <c r="AG143" s="61"/>
      <c r="AH143" s="61"/>
      <c r="AI143" s="57"/>
      <c r="AJ143" s="57"/>
      <c r="AK143" s="61"/>
      <c r="AL143" s="61"/>
      <c r="AM143" s="61"/>
      <c r="AN143" s="57"/>
      <c r="AO143" s="57"/>
      <c r="AP143" s="57"/>
      <c r="AQ143" s="61"/>
      <c r="AR143" s="57"/>
      <c r="AS143" s="57"/>
      <c r="AT143" s="57"/>
      <c r="AU143" s="61"/>
    </row>
    <row r="144" spans="1:47" ht="16.2" thickTop="1" thickBot="1" x14ac:dyDescent="0.35">
      <c r="A144" s="56">
        <v>44280</v>
      </c>
      <c r="B144" s="61"/>
      <c r="C144" s="61"/>
      <c r="D144" s="61"/>
      <c r="E144" s="57"/>
      <c r="F144" s="61"/>
      <c r="G144" s="57"/>
      <c r="H144" s="57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57"/>
      <c r="Z144" s="61"/>
      <c r="AA144" s="57"/>
      <c r="AB144" s="57"/>
      <c r="AC144" s="57"/>
      <c r="AD144" s="57"/>
      <c r="AE144" s="57"/>
      <c r="AF144" s="61"/>
      <c r="AG144" s="61"/>
      <c r="AH144" s="61"/>
      <c r="AI144" s="57"/>
      <c r="AJ144" s="57"/>
      <c r="AK144" s="61"/>
      <c r="AL144" s="61"/>
      <c r="AM144" s="61"/>
      <c r="AN144" s="57"/>
      <c r="AO144" s="57"/>
      <c r="AP144" s="57"/>
      <c r="AQ144" s="61"/>
      <c r="AR144" s="57"/>
      <c r="AS144" s="57"/>
      <c r="AT144" s="57"/>
      <c r="AU144" s="61"/>
    </row>
    <row r="145" spans="1:47" ht="16.2" thickTop="1" thickBot="1" x14ac:dyDescent="0.35">
      <c r="A145" s="56">
        <v>44281</v>
      </c>
      <c r="B145" s="61"/>
      <c r="C145" s="61"/>
      <c r="D145" s="61"/>
      <c r="E145" s="57"/>
      <c r="F145" s="61"/>
      <c r="G145" s="57"/>
      <c r="H145" s="57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57"/>
      <c r="Z145" s="61"/>
      <c r="AA145" s="57"/>
      <c r="AB145" s="57"/>
      <c r="AC145" s="57"/>
      <c r="AD145" s="57"/>
      <c r="AE145" s="57"/>
      <c r="AF145" s="61"/>
      <c r="AG145" s="61"/>
      <c r="AH145" s="61"/>
      <c r="AI145" s="57"/>
      <c r="AJ145" s="57"/>
      <c r="AK145" s="61"/>
      <c r="AL145" s="61"/>
      <c r="AM145" s="61"/>
      <c r="AN145" s="57"/>
      <c r="AO145" s="57"/>
      <c r="AP145" s="57"/>
      <c r="AQ145" s="61"/>
      <c r="AR145" s="57"/>
      <c r="AS145" s="57"/>
      <c r="AT145" s="57"/>
      <c r="AU145" s="61"/>
    </row>
    <row r="146" spans="1:47" ht="16.2" thickTop="1" thickBot="1" x14ac:dyDescent="0.35">
      <c r="A146" s="56">
        <v>44282</v>
      </c>
      <c r="B146" s="61"/>
      <c r="C146" s="61"/>
      <c r="D146" s="61"/>
      <c r="E146" s="57"/>
      <c r="F146" s="61"/>
      <c r="G146" s="57"/>
      <c r="H146" s="57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57"/>
      <c r="Z146" s="61"/>
      <c r="AA146" s="57"/>
      <c r="AB146" s="57"/>
      <c r="AC146" s="57"/>
      <c r="AD146" s="57"/>
      <c r="AE146" s="57"/>
      <c r="AF146" s="61"/>
      <c r="AG146" s="61"/>
      <c r="AH146" s="61"/>
      <c r="AI146" s="57"/>
      <c r="AJ146" s="57"/>
      <c r="AK146" s="61"/>
      <c r="AL146" s="61"/>
      <c r="AM146" s="61"/>
      <c r="AN146" s="57"/>
      <c r="AO146" s="57"/>
      <c r="AP146" s="57"/>
      <c r="AQ146" s="61"/>
      <c r="AR146" s="57"/>
      <c r="AS146" s="57"/>
      <c r="AT146" s="57"/>
      <c r="AU146" s="61"/>
    </row>
    <row r="147" spans="1:47" ht="16.2" thickTop="1" thickBot="1" x14ac:dyDescent="0.35">
      <c r="A147" s="56">
        <v>44283</v>
      </c>
      <c r="B147" s="61"/>
      <c r="C147" s="61"/>
      <c r="D147" s="61"/>
      <c r="E147" s="57"/>
      <c r="F147" s="61"/>
      <c r="G147" s="57"/>
      <c r="H147" s="57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57"/>
      <c r="Z147" s="61"/>
      <c r="AA147" s="57"/>
      <c r="AB147" s="57"/>
      <c r="AC147" s="57"/>
      <c r="AD147" s="57"/>
      <c r="AE147" s="57"/>
      <c r="AF147" s="61"/>
      <c r="AG147" s="61"/>
      <c r="AH147" s="61"/>
      <c r="AI147" s="57"/>
      <c r="AJ147" s="57"/>
      <c r="AK147" s="61"/>
      <c r="AL147" s="61"/>
      <c r="AM147" s="61"/>
      <c r="AN147" s="57"/>
      <c r="AO147" s="57"/>
      <c r="AP147" s="57"/>
      <c r="AQ147" s="61"/>
      <c r="AR147" s="57"/>
      <c r="AS147" s="57"/>
      <c r="AT147" s="57"/>
      <c r="AU147" s="61"/>
    </row>
    <row r="148" spans="1:47" ht="16.2" thickTop="1" thickBot="1" x14ac:dyDescent="0.35">
      <c r="A148" s="56">
        <v>44284</v>
      </c>
      <c r="B148" s="61"/>
      <c r="C148" s="61"/>
      <c r="D148" s="61"/>
      <c r="E148" s="57"/>
      <c r="F148" s="61"/>
      <c r="G148" s="57"/>
      <c r="H148" s="57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57"/>
      <c r="Z148" s="61"/>
      <c r="AA148" s="57"/>
      <c r="AB148" s="57"/>
      <c r="AC148" s="57"/>
      <c r="AD148" s="57"/>
      <c r="AE148" s="57"/>
      <c r="AF148" s="61"/>
      <c r="AG148" s="61"/>
      <c r="AH148" s="61"/>
      <c r="AI148" s="57"/>
      <c r="AJ148" s="57"/>
      <c r="AK148" s="61"/>
      <c r="AL148" s="61"/>
      <c r="AM148" s="61"/>
      <c r="AN148" s="57"/>
      <c r="AO148" s="57"/>
      <c r="AP148" s="57"/>
      <c r="AQ148" s="61"/>
      <c r="AR148" s="57"/>
      <c r="AS148" s="57"/>
      <c r="AT148" s="57"/>
      <c r="AU148" s="61"/>
    </row>
    <row r="149" spans="1:47" ht="16.2" thickTop="1" thickBot="1" x14ac:dyDescent="0.35">
      <c r="A149" s="56">
        <v>44285</v>
      </c>
      <c r="B149" s="61"/>
      <c r="C149" s="61"/>
      <c r="D149" s="61"/>
      <c r="E149" s="57"/>
      <c r="F149" s="61"/>
      <c r="G149" s="57"/>
      <c r="H149" s="57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57"/>
      <c r="Z149" s="61"/>
      <c r="AA149" s="57"/>
      <c r="AB149" s="57"/>
      <c r="AC149" s="57"/>
      <c r="AD149" s="57"/>
      <c r="AE149" s="57"/>
      <c r="AF149" s="61"/>
      <c r="AG149" s="61"/>
      <c r="AH149" s="61"/>
      <c r="AI149" s="57"/>
      <c r="AJ149" s="57"/>
      <c r="AK149" s="61"/>
      <c r="AL149" s="61"/>
      <c r="AM149" s="61"/>
      <c r="AN149" s="57"/>
      <c r="AO149" s="57"/>
      <c r="AP149" s="57"/>
      <c r="AQ149" s="61"/>
      <c r="AR149" s="57"/>
      <c r="AS149" s="57"/>
      <c r="AT149" s="57"/>
      <c r="AU149" s="61"/>
    </row>
    <row r="150" spans="1:47" ht="16.2" thickTop="1" thickBot="1" x14ac:dyDescent="0.35">
      <c r="A150" s="56">
        <v>44286</v>
      </c>
      <c r="B150" s="61"/>
      <c r="C150" s="61"/>
      <c r="D150" s="61"/>
      <c r="E150" s="57"/>
      <c r="F150" s="61"/>
      <c r="G150" s="57"/>
      <c r="H150" s="57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57"/>
      <c r="Z150" s="61"/>
      <c r="AA150" s="57"/>
      <c r="AB150" s="57"/>
      <c r="AC150" s="57"/>
      <c r="AD150" s="57"/>
      <c r="AE150" s="57"/>
      <c r="AF150" s="61"/>
      <c r="AG150" s="61"/>
      <c r="AH150" s="61"/>
      <c r="AI150" s="57"/>
      <c r="AJ150" s="57"/>
      <c r="AK150" s="61"/>
      <c r="AL150" s="61"/>
      <c r="AM150" s="61"/>
      <c r="AN150" s="57"/>
      <c r="AO150" s="57"/>
      <c r="AP150" s="57"/>
      <c r="AQ150" s="61"/>
      <c r="AR150" s="57"/>
      <c r="AS150" s="57"/>
      <c r="AT150" s="57"/>
      <c r="AU150" s="61"/>
    </row>
    <row r="151" spans="1:47" ht="16.2" thickTop="1" thickBot="1" x14ac:dyDescent="0.35">
      <c r="A151" s="56">
        <v>44287</v>
      </c>
      <c r="B151" s="61"/>
      <c r="C151" s="61"/>
      <c r="D151" s="61"/>
      <c r="E151" s="57"/>
      <c r="F151" s="61"/>
      <c r="G151" s="57"/>
      <c r="H151" s="57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57"/>
      <c r="Z151" s="61"/>
      <c r="AA151" s="57"/>
      <c r="AB151" s="57"/>
      <c r="AC151" s="57"/>
      <c r="AD151" s="57"/>
      <c r="AE151" s="57"/>
      <c r="AF151" s="61"/>
      <c r="AG151" s="61"/>
      <c r="AH151" s="61"/>
      <c r="AI151" s="57"/>
      <c r="AJ151" s="57"/>
      <c r="AK151" s="61"/>
      <c r="AL151" s="61"/>
      <c r="AM151" s="61"/>
      <c r="AN151" s="57"/>
      <c r="AO151" s="57"/>
      <c r="AP151" s="57"/>
      <c r="AQ151" s="61"/>
      <c r="AR151" s="57"/>
      <c r="AS151" s="57"/>
      <c r="AT151" s="57"/>
      <c r="AU151" s="61"/>
    </row>
    <row r="152" spans="1:47" ht="16.2" thickTop="1" thickBot="1" x14ac:dyDescent="0.35">
      <c r="A152" s="56">
        <v>44288</v>
      </c>
      <c r="B152" s="61"/>
      <c r="C152" s="61"/>
      <c r="D152" s="61"/>
      <c r="E152" s="57"/>
      <c r="F152" s="61"/>
      <c r="G152" s="57"/>
      <c r="H152" s="57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57"/>
      <c r="Z152" s="61"/>
      <c r="AA152" s="57"/>
      <c r="AB152" s="57"/>
      <c r="AC152" s="57"/>
      <c r="AD152" s="57"/>
      <c r="AE152" s="57"/>
      <c r="AF152" s="61"/>
      <c r="AG152" s="61"/>
      <c r="AH152" s="61"/>
      <c r="AI152" s="57"/>
      <c r="AJ152" s="57"/>
      <c r="AK152" s="61"/>
      <c r="AL152" s="61"/>
      <c r="AM152" s="61"/>
      <c r="AN152" s="57"/>
      <c r="AO152" s="57"/>
      <c r="AP152" s="57"/>
      <c r="AQ152" s="61"/>
      <c r="AR152" s="57"/>
      <c r="AS152" s="57"/>
      <c r="AT152" s="57"/>
      <c r="AU152" s="61"/>
    </row>
    <row r="153" spans="1:47" ht="16.2" thickTop="1" thickBot="1" x14ac:dyDescent="0.35">
      <c r="A153" s="56">
        <v>44289</v>
      </c>
      <c r="B153" s="61"/>
      <c r="C153" s="61"/>
      <c r="D153" s="61"/>
      <c r="E153" s="57"/>
      <c r="F153" s="61"/>
      <c r="G153" s="57"/>
      <c r="H153" s="57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57"/>
      <c r="Z153" s="61"/>
      <c r="AA153" s="57"/>
      <c r="AB153" s="57"/>
      <c r="AC153" s="57"/>
      <c r="AD153" s="57"/>
      <c r="AE153" s="57"/>
      <c r="AF153" s="61"/>
      <c r="AG153" s="61"/>
      <c r="AH153" s="61"/>
      <c r="AI153" s="57"/>
      <c r="AJ153" s="57"/>
      <c r="AK153" s="61"/>
      <c r="AL153" s="61"/>
      <c r="AM153" s="61"/>
      <c r="AN153" s="57"/>
      <c r="AO153" s="57"/>
      <c r="AP153" s="57"/>
      <c r="AQ153" s="61"/>
      <c r="AR153" s="57"/>
      <c r="AS153" s="57"/>
      <c r="AT153" s="57"/>
      <c r="AU153" s="61"/>
    </row>
    <row r="154" spans="1:47" ht="16.2" thickTop="1" thickBot="1" x14ac:dyDescent="0.35">
      <c r="A154" s="56">
        <v>44290</v>
      </c>
      <c r="B154" s="61"/>
      <c r="C154" s="61"/>
      <c r="D154" s="61"/>
      <c r="E154" s="57"/>
      <c r="F154" s="61"/>
      <c r="G154" s="57"/>
      <c r="H154" s="57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57"/>
      <c r="Z154" s="61"/>
      <c r="AA154" s="57"/>
      <c r="AB154" s="57"/>
      <c r="AC154" s="57"/>
      <c r="AD154" s="57"/>
      <c r="AE154" s="57"/>
      <c r="AF154" s="61"/>
      <c r="AG154" s="61"/>
      <c r="AH154" s="61"/>
      <c r="AI154" s="57"/>
      <c r="AJ154" s="57"/>
      <c r="AK154" s="61"/>
      <c r="AL154" s="61"/>
      <c r="AM154" s="61"/>
      <c r="AN154" s="57"/>
      <c r="AO154" s="57"/>
      <c r="AP154" s="57"/>
      <c r="AQ154" s="61"/>
      <c r="AR154" s="57"/>
      <c r="AS154" s="57"/>
      <c r="AT154" s="57"/>
      <c r="AU154" s="61"/>
    </row>
    <row r="155" spans="1:47" ht="16.2" thickTop="1" thickBot="1" x14ac:dyDescent="0.35">
      <c r="A155" s="56">
        <v>44291</v>
      </c>
      <c r="B155" s="61"/>
      <c r="C155" s="61"/>
      <c r="D155" s="61"/>
      <c r="E155" s="57"/>
      <c r="F155" s="61"/>
      <c r="G155" s="57"/>
      <c r="H155" s="57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57"/>
      <c r="Z155" s="61"/>
      <c r="AA155" s="57"/>
      <c r="AB155" s="57"/>
      <c r="AC155" s="57"/>
      <c r="AD155" s="57"/>
      <c r="AE155" s="57"/>
      <c r="AF155" s="61"/>
      <c r="AG155" s="61"/>
      <c r="AH155" s="61"/>
      <c r="AI155" s="57"/>
      <c r="AJ155" s="57"/>
      <c r="AK155" s="61"/>
      <c r="AL155" s="61"/>
      <c r="AM155" s="61"/>
      <c r="AN155" s="57"/>
      <c r="AO155" s="57"/>
      <c r="AP155" s="57"/>
      <c r="AQ155" s="61"/>
      <c r="AR155" s="57"/>
      <c r="AS155" s="57"/>
      <c r="AT155" s="57"/>
      <c r="AU155" s="61"/>
    </row>
    <row r="156" spans="1:47" ht="16.2" thickTop="1" thickBot="1" x14ac:dyDescent="0.35">
      <c r="A156" s="56">
        <v>44292</v>
      </c>
      <c r="B156" s="61"/>
      <c r="C156" s="61"/>
      <c r="D156" s="61"/>
      <c r="E156" s="57"/>
      <c r="F156" s="61"/>
      <c r="G156" s="57"/>
      <c r="H156" s="57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57"/>
      <c r="Z156" s="61"/>
      <c r="AA156" s="57"/>
      <c r="AB156" s="57"/>
      <c r="AC156" s="57"/>
      <c r="AD156" s="57"/>
      <c r="AE156" s="57"/>
      <c r="AF156" s="61"/>
      <c r="AG156" s="61"/>
      <c r="AH156" s="61"/>
      <c r="AI156" s="57"/>
      <c r="AJ156" s="57"/>
      <c r="AK156" s="61"/>
      <c r="AL156" s="61"/>
      <c r="AM156" s="61"/>
      <c r="AN156" s="57"/>
      <c r="AO156" s="57"/>
      <c r="AP156" s="57"/>
      <c r="AQ156" s="61"/>
      <c r="AR156" s="57"/>
      <c r="AS156" s="57"/>
      <c r="AT156" s="57"/>
      <c r="AU156" s="61"/>
    </row>
    <row r="157" spans="1:47" ht="16.2" thickTop="1" thickBot="1" x14ac:dyDescent="0.35">
      <c r="A157" s="56">
        <v>44293</v>
      </c>
      <c r="B157" s="61"/>
      <c r="C157" s="61"/>
      <c r="D157" s="61"/>
      <c r="E157" s="57"/>
      <c r="F157" s="61"/>
      <c r="G157" s="57"/>
      <c r="H157" s="57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57"/>
      <c r="Z157" s="61"/>
      <c r="AA157" s="57"/>
      <c r="AB157" s="57"/>
      <c r="AC157" s="57"/>
      <c r="AD157" s="57"/>
      <c r="AE157" s="57"/>
      <c r="AF157" s="61"/>
      <c r="AG157" s="61"/>
      <c r="AH157" s="61"/>
      <c r="AI157" s="57"/>
      <c r="AJ157" s="57"/>
      <c r="AK157" s="61"/>
      <c r="AL157" s="61"/>
      <c r="AM157" s="61"/>
      <c r="AN157" s="57"/>
      <c r="AO157" s="57"/>
      <c r="AP157" s="57"/>
      <c r="AQ157" s="61"/>
      <c r="AR157" s="57"/>
      <c r="AS157" s="57"/>
      <c r="AT157" s="57"/>
      <c r="AU157" s="61"/>
    </row>
    <row r="158" spans="1:47" ht="16.2" thickTop="1" thickBot="1" x14ac:dyDescent="0.35">
      <c r="A158" s="56">
        <v>44294</v>
      </c>
      <c r="B158" s="61"/>
      <c r="C158" s="61"/>
      <c r="D158" s="61"/>
      <c r="E158" s="57"/>
      <c r="F158" s="61"/>
      <c r="G158" s="57"/>
      <c r="H158" s="57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57"/>
      <c r="Z158" s="61"/>
      <c r="AA158" s="57"/>
      <c r="AB158" s="57"/>
      <c r="AC158" s="57"/>
      <c r="AD158" s="57"/>
      <c r="AE158" s="57"/>
      <c r="AF158" s="61"/>
      <c r="AG158" s="61"/>
      <c r="AH158" s="61"/>
      <c r="AI158" s="57"/>
      <c r="AJ158" s="57"/>
      <c r="AK158" s="61"/>
      <c r="AL158" s="61"/>
      <c r="AM158" s="61"/>
      <c r="AN158" s="57"/>
      <c r="AO158" s="57"/>
      <c r="AP158" s="57"/>
      <c r="AQ158" s="61"/>
      <c r="AR158" s="57"/>
      <c r="AS158" s="57"/>
      <c r="AT158" s="57"/>
      <c r="AU158" s="61"/>
    </row>
    <row r="159" spans="1:47" ht="16.2" thickTop="1" thickBot="1" x14ac:dyDescent="0.35">
      <c r="A159" s="56">
        <v>44295</v>
      </c>
      <c r="B159" s="61"/>
      <c r="C159" s="61"/>
      <c r="D159" s="61"/>
      <c r="E159" s="57"/>
      <c r="F159" s="61"/>
      <c r="G159" s="57"/>
      <c r="H159" s="57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57"/>
      <c r="Z159" s="61"/>
      <c r="AA159" s="57"/>
      <c r="AB159" s="57"/>
      <c r="AC159" s="57"/>
      <c r="AD159" s="57"/>
      <c r="AE159" s="57"/>
      <c r="AF159" s="61"/>
      <c r="AG159" s="61"/>
      <c r="AH159" s="61"/>
      <c r="AI159" s="57"/>
      <c r="AJ159" s="57"/>
      <c r="AK159" s="61"/>
      <c r="AL159" s="61"/>
      <c r="AM159" s="61"/>
      <c r="AN159" s="57"/>
      <c r="AO159" s="57"/>
      <c r="AP159" s="57"/>
      <c r="AQ159" s="61"/>
      <c r="AR159" s="57"/>
      <c r="AS159" s="57"/>
      <c r="AT159" s="57"/>
      <c r="AU159" s="61"/>
    </row>
    <row r="160" spans="1:47" ht="16.2" thickTop="1" thickBot="1" x14ac:dyDescent="0.35">
      <c r="A160" s="56">
        <v>44296</v>
      </c>
      <c r="B160" s="61"/>
      <c r="C160" s="61"/>
      <c r="D160" s="61"/>
      <c r="E160" s="57"/>
      <c r="F160" s="61"/>
      <c r="G160" s="57"/>
      <c r="H160" s="57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57"/>
      <c r="Z160" s="61"/>
      <c r="AA160" s="57"/>
      <c r="AB160" s="57"/>
      <c r="AC160" s="57"/>
      <c r="AD160" s="57"/>
      <c r="AE160" s="57"/>
      <c r="AF160" s="61"/>
      <c r="AG160" s="61"/>
      <c r="AH160" s="61"/>
      <c r="AI160" s="57"/>
      <c r="AJ160" s="57"/>
      <c r="AK160" s="61"/>
      <c r="AL160" s="61"/>
      <c r="AM160" s="61"/>
      <c r="AN160" s="57"/>
      <c r="AO160" s="57"/>
      <c r="AP160" s="57"/>
      <c r="AQ160" s="61"/>
      <c r="AR160" s="57"/>
      <c r="AS160" s="57"/>
      <c r="AT160" s="57"/>
      <c r="AU160" s="61"/>
    </row>
    <row r="161" spans="1:47" ht="16.2" thickTop="1" thickBot="1" x14ac:dyDescent="0.35">
      <c r="A161" s="56">
        <v>44297</v>
      </c>
      <c r="B161" s="61"/>
      <c r="C161" s="61"/>
      <c r="D161" s="61"/>
      <c r="E161" s="57"/>
      <c r="F161" s="61"/>
      <c r="G161" s="57"/>
      <c r="H161" s="57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57"/>
      <c r="Z161" s="61"/>
      <c r="AA161" s="57"/>
      <c r="AB161" s="57"/>
      <c r="AC161" s="57"/>
      <c r="AD161" s="57"/>
      <c r="AE161" s="57"/>
      <c r="AF161" s="61"/>
      <c r="AG161" s="61"/>
      <c r="AH161" s="61"/>
      <c r="AI161" s="57"/>
      <c r="AJ161" s="57"/>
      <c r="AK161" s="61"/>
      <c r="AL161" s="61"/>
      <c r="AM161" s="61"/>
      <c r="AN161" s="57"/>
      <c r="AO161" s="57"/>
      <c r="AP161" s="57"/>
      <c r="AQ161" s="61"/>
      <c r="AR161" s="57"/>
      <c r="AS161" s="57"/>
      <c r="AT161" s="57"/>
      <c r="AU161" s="61"/>
    </row>
    <row r="162" spans="1:47" ht="16.2" thickTop="1" thickBot="1" x14ac:dyDescent="0.35">
      <c r="A162" s="56">
        <v>44298</v>
      </c>
      <c r="B162" s="61"/>
      <c r="C162" s="61"/>
      <c r="D162" s="61"/>
      <c r="E162" s="57"/>
      <c r="F162" s="61"/>
      <c r="G162" s="57"/>
      <c r="H162" s="57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57"/>
      <c r="Z162" s="61"/>
      <c r="AA162" s="57"/>
      <c r="AB162" s="57"/>
      <c r="AC162" s="57"/>
      <c r="AD162" s="57"/>
      <c r="AE162" s="57"/>
      <c r="AF162" s="61"/>
      <c r="AG162" s="61"/>
      <c r="AH162" s="61"/>
      <c r="AI162" s="57"/>
      <c r="AJ162" s="57"/>
      <c r="AK162" s="61"/>
      <c r="AL162" s="61"/>
      <c r="AM162" s="61"/>
      <c r="AN162" s="57"/>
      <c r="AO162" s="57"/>
      <c r="AP162" s="57"/>
      <c r="AQ162" s="61"/>
      <c r="AR162" s="57"/>
      <c r="AS162" s="57"/>
      <c r="AT162" s="57"/>
      <c r="AU162" s="61"/>
    </row>
    <row r="163" spans="1:47" ht="16.2" thickTop="1" thickBot="1" x14ac:dyDescent="0.35">
      <c r="A163" s="56">
        <v>44299</v>
      </c>
      <c r="B163" s="61"/>
      <c r="C163" s="61"/>
      <c r="D163" s="61"/>
      <c r="E163" s="57"/>
      <c r="F163" s="61"/>
      <c r="G163" s="57"/>
      <c r="H163" s="57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57"/>
      <c r="Z163" s="61"/>
      <c r="AA163" s="57"/>
      <c r="AB163" s="57"/>
      <c r="AC163" s="57"/>
      <c r="AD163" s="57"/>
      <c r="AE163" s="57"/>
      <c r="AF163" s="61"/>
      <c r="AG163" s="61"/>
      <c r="AH163" s="61"/>
      <c r="AI163" s="57"/>
      <c r="AJ163" s="57"/>
      <c r="AK163" s="61"/>
      <c r="AL163" s="61"/>
      <c r="AM163" s="61"/>
      <c r="AN163" s="57"/>
      <c r="AO163" s="57"/>
      <c r="AP163" s="57"/>
      <c r="AQ163" s="61"/>
      <c r="AR163" s="57"/>
      <c r="AS163" s="57"/>
      <c r="AT163" s="57"/>
      <c r="AU163" s="61"/>
    </row>
    <row r="164" spans="1:47" ht="16.2" thickTop="1" thickBot="1" x14ac:dyDescent="0.35">
      <c r="A164" s="56">
        <v>44300</v>
      </c>
      <c r="B164" s="61"/>
      <c r="C164" s="61"/>
      <c r="D164" s="61"/>
      <c r="E164" s="57"/>
      <c r="F164" s="61"/>
      <c r="G164" s="57"/>
      <c r="H164" s="57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57"/>
      <c r="Z164" s="61"/>
      <c r="AA164" s="57"/>
      <c r="AB164" s="57"/>
      <c r="AC164" s="57"/>
      <c r="AD164" s="57"/>
      <c r="AE164" s="57"/>
      <c r="AF164" s="61"/>
      <c r="AG164" s="61"/>
      <c r="AH164" s="61"/>
      <c r="AI164" s="57"/>
      <c r="AJ164" s="57"/>
      <c r="AK164" s="61"/>
      <c r="AL164" s="61"/>
      <c r="AM164" s="61"/>
      <c r="AN164" s="57"/>
      <c r="AO164" s="57"/>
      <c r="AP164" s="57"/>
      <c r="AQ164" s="61"/>
      <c r="AR164" s="57"/>
      <c r="AS164" s="57"/>
      <c r="AT164" s="57"/>
      <c r="AU164" s="61"/>
    </row>
    <row r="165" spans="1:47" ht="16.2" thickTop="1" thickBot="1" x14ac:dyDescent="0.35">
      <c r="A165" s="56">
        <v>44301</v>
      </c>
      <c r="B165" s="61"/>
      <c r="C165" s="61"/>
      <c r="D165" s="61"/>
      <c r="E165" s="57"/>
      <c r="F165" s="61"/>
      <c r="G165" s="57"/>
      <c r="H165" s="57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57"/>
      <c r="Z165" s="61"/>
      <c r="AA165" s="57"/>
      <c r="AB165" s="57"/>
      <c r="AC165" s="57"/>
      <c r="AD165" s="57"/>
      <c r="AE165" s="57"/>
      <c r="AF165" s="61"/>
      <c r="AG165" s="61"/>
      <c r="AH165" s="61"/>
      <c r="AI165" s="57"/>
      <c r="AJ165" s="57"/>
      <c r="AK165" s="61"/>
      <c r="AL165" s="61"/>
      <c r="AM165" s="61"/>
      <c r="AN165" s="57"/>
      <c r="AO165" s="57"/>
      <c r="AP165" s="57"/>
      <c r="AQ165" s="61"/>
      <c r="AR165" s="57"/>
      <c r="AS165" s="57"/>
      <c r="AT165" s="57"/>
      <c r="AU165" s="61"/>
    </row>
    <row r="166" spans="1:47" ht="16.2" thickTop="1" thickBot="1" x14ac:dyDescent="0.35">
      <c r="A166" s="56">
        <v>44302</v>
      </c>
      <c r="B166" s="61"/>
      <c r="C166" s="61"/>
      <c r="D166" s="61"/>
      <c r="E166" s="57"/>
      <c r="F166" s="61"/>
      <c r="G166" s="57"/>
      <c r="H166" s="57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57"/>
      <c r="Z166" s="61"/>
      <c r="AA166" s="57"/>
      <c r="AB166" s="57"/>
      <c r="AC166" s="57"/>
      <c r="AD166" s="57"/>
      <c r="AE166" s="57"/>
      <c r="AF166" s="61"/>
      <c r="AG166" s="61"/>
      <c r="AH166" s="61"/>
      <c r="AI166" s="57"/>
      <c r="AJ166" s="57"/>
      <c r="AK166" s="61"/>
      <c r="AL166" s="61"/>
      <c r="AM166" s="61"/>
      <c r="AN166" s="57"/>
      <c r="AO166" s="57"/>
      <c r="AP166" s="57"/>
      <c r="AQ166" s="61"/>
      <c r="AR166" s="57"/>
      <c r="AS166" s="57"/>
      <c r="AT166" s="57"/>
      <c r="AU166" s="61"/>
    </row>
    <row r="167" spans="1:47" ht="16.2" thickTop="1" thickBot="1" x14ac:dyDescent="0.35">
      <c r="A167" s="56">
        <v>44303</v>
      </c>
      <c r="B167" s="61"/>
      <c r="C167" s="61"/>
      <c r="D167" s="61"/>
      <c r="E167" s="57"/>
      <c r="F167" s="61"/>
      <c r="G167" s="57"/>
      <c r="H167" s="57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57"/>
      <c r="Z167" s="61"/>
      <c r="AA167" s="57"/>
      <c r="AB167" s="57"/>
      <c r="AC167" s="57"/>
      <c r="AD167" s="57"/>
      <c r="AE167" s="57"/>
      <c r="AF167" s="61"/>
      <c r="AG167" s="61"/>
      <c r="AH167" s="61"/>
      <c r="AI167" s="57"/>
      <c r="AJ167" s="57"/>
      <c r="AK167" s="61"/>
      <c r="AL167" s="61"/>
      <c r="AM167" s="61"/>
      <c r="AN167" s="57"/>
      <c r="AO167" s="57"/>
      <c r="AP167" s="57"/>
      <c r="AQ167" s="61"/>
      <c r="AR167" s="57"/>
      <c r="AS167" s="57"/>
      <c r="AT167" s="57"/>
      <c r="AU167" s="61"/>
    </row>
    <row r="168" spans="1:47" ht="16.2" thickTop="1" thickBot="1" x14ac:dyDescent="0.35">
      <c r="A168" s="56">
        <v>44304</v>
      </c>
      <c r="B168" s="61"/>
      <c r="C168" s="61"/>
      <c r="D168" s="61"/>
      <c r="E168" s="57"/>
      <c r="F168" s="61"/>
      <c r="G168" s="57"/>
      <c r="H168" s="57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57"/>
      <c r="Z168" s="61"/>
      <c r="AA168" s="57"/>
      <c r="AB168" s="57"/>
      <c r="AC168" s="57"/>
      <c r="AD168" s="57"/>
      <c r="AE168" s="57"/>
      <c r="AF168" s="61"/>
      <c r="AG168" s="61"/>
      <c r="AH168" s="61"/>
      <c r="AI168" s="57"/>
      <c r="AJ168" s="57"/>
      <c r="AK168" s="61"/>
      <c r="AL168" s="61"/>
      <c r="AM168" s="61"/>
      <c r="AN168" s="57"/>
      <c r="AO168" s="57"/>
      <c r="AP168" s="57"/>
      <c r="AQ168" s="61"/>
      <c r="AR168" s="57"/>
      <c r="AS168" s="57"/>
      <c r="AT168" s="57"/>
      <c r="AU168" s="61"/>
    </row>
    <row r="169" spans="1:47" ht="16.2" thickTop="1" thickBot="1" x14ac:dyDescent="0.35">
      <c r="A169" s="56">
        <v>44305</v>
      </c>
      <c r="B169" s="61"/>
      <c r="C169" s="61"/>
      <c r="D169" s="61"/>
      <c r="E169" s="57"/>
      <c r="F169" s="61"/>
      <c r="G169" s="57"/>
      <c r="H169" s="57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57"/>
      <c r="Z169" s="61"/>
      <c r="AA169" s="57"/>
      <c r="AB169" s="57"/>
      <c r="AC169" s="57"/>
      <c r="AD169" s="57"/>
      <c r="AE169" s="57"/>
      <c r="AF169" s="61"/>
      <c r="AG169" s="61"/>
      <c r="AH169" s="61"/>
      <c r="AI169" s="57"/>
      <c r="AJ169" s="57"/>
      <c r="AK169" s="61"/>
      <c r="AL169" s="61"/>
      <c r="AM169" s="61"/>
      <c r="AN169" s="57"/>
      <c r="AO169" s="57"/>
      <c r="AP169" s="57"/>
      <c r="AQ169" s="61"/>
      <c r="AR169" s="57"/>
      <c r="AS169" s="57"/>
      <c r="AT169" s="57"/>
      <c r="AU169" s="61"/>
    </row>
    <row r="170" spans="1:47" ht="16.2" thickTop="1" thickBot="1" x14ac:dyDescent="0.35">
      <c r="A170" s="56">
        <v>44306</v>
      </c>
      <c r="B170" s="61"/>
      <c r="C170" s="61"/>
      <c r="D170" s="61"/>
      <c r="E170" s="57"/>
      <c r="F170" s="61"/>
      <c r="G170" s="57"/>
      <c r="H170" s="57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57"/>
      <c r="Z170" s="61"/>
      <c r="AA170" s="57"/>
      <c r="AB170" s="57"/>
      <c r="AC170" s="57"/>
      <c r="AD170" s="57"/>
      <c r="AE170" s="57"/>
      <c r="AF170" s="61"/>
      <c r="AG170" s="61"/>
      <c r="AH170" s="61"/>
      <c r="AI170" s="57"/>
      <c r="AJ170" s="57"/>
      <c r="AK170" s="61"/>
      <c r="AL170" s="61"/>
      <c r="AM170" s="61"/>
      <c r="AN170" s="57"/>
      <c r="AO170" s="57"/>
      <c r="AP170" s="57"/>
      <c r="AQ170" s="61"/>
      <c r="AR170" s="57"/>
      <c r="AS170" s="57"/>
      <c r="AT170" s="57"/>
      <c r="AU170" s="61"/>
    </row>
    <row r="171" spans="1:47" ht="15" thickTop="1" x14ac:dyDescent="0.3"/>
  </sheetData>
  <hyperlinks>
    <hyperlink ref="B3" location="'D6'!A1" display="D6" xr:uid="{E8DEDE4E-015E-46F3-8B3B-19914D7EB44B}"/>
    <hyperlink ref="C3" location="'D7'!D7" display="D7" xr:uid="{1DE1AF7F-21BC-4373-936F-870CC3FC62E3}"/>
    <hyperlink ref="D3" location="'E8'!A1" display="E8" xr:uid="{F37579D8-8520-4095-BFD8-473CFE611B03}"/>
    <hyperlink ref="E3" location="'E9'!A1" display="E9" xr:uid="{7CD71265-BE4B-4B59-A31F-85FDF8B41C3D}"/>
    <hyperlink ref="F3" location="'C9'!A1" display="C9" xr:uid="{B217A76B-7247-4A17-AA1E-3DC6B6713FAF}"/>
    <hyperlink ref="G3" location="'B9'!A1" display="B9" xr:uid="{B889C0AD-4BA4-4537-B575-FCB69DC7AEBD}"/>
    <hyperlink ref="H3" location="'C6'!A1" display="C6" xr:uid="{E6346268-66D1-4F2E-AD2E-46907D11F64A}"/>
    <hyperlink ref="I3" location="'C2'!A1" display="C2" xr:uid="{C107D6BA-E7C5-4DA8-8FC8-3FF9507C1648}"/>
    <hyperlink ref="J3" location="'C1'!A1" display="C1" xr:uid="{68598569-130A-4987-88BD-0CDF471325A3}"/>
    <hyperlink ref="K3" location="'D1'!A1" display="D1" xr:uid="{1BDF3939-D12F-4376-8E1D-1A10B6A0C29D}"/>
    <hyperlink ref="L3" location="'D2'!A1" display="D2" xr:uid="{F16A32D4-241F-4284-9F66-61D6F89BA214}"/>
    <hyperlink ref="M3" location="'C3'!A1" display="C3" xr:uid="{F84009C5-CC37-43F7-AC2D-52CBB46F5D35}"/>
    <hyperlink ref="N3" location="'A2'!A1" display="A2" xr:uid="{F962B8BD-ECB6-4457-8DA7-897631C3FEC6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02D0-4A6E-4E64-9EFE-C53CB4A7F1F5}">
  <sheetPr codeName="Sheet2">
    <tabColor theme="5" tint="-0.249977111117893"/>
  </sheetPr>
  <dimension ref="A2:AR195"/>
  <sheetViews>
    <sheetView showGridLines="0" rightToLeft="1" zoomScaleNormal="100" workbookViewId="0">
      <pane xSplit="1" ySplit="7" topLeftCell="B71" activePane="bottomRight" state="frozen"/>
      <selection pane="topRight" activeCell="B1" sqref="B1"/>
      <selection pane="bottomLeft" activeCell="A11" sqref="A11"/>
      <selection pane="bottomRight" activeCell="A82" sqref="A82:XFD89"/>
    </sheetView>
  </sheetViews>
  <sheetFormatPr defaultRowHeight="14.4" x14ac:dyDescent="0.3"/>
  <cols>
    <col min="1" max="1" width="10.6640625" bestFit="1" customWidth="1"/>
    <col min="2" max="2" width="10" bestFit="1" customWidth="1"/>
    <col min="3" max="32" width="6.6640625" customWidth="1"/>
  </cols>
  <sheetData>
    <row r="2" spans="1:44" ht="31.5" customHeight="1" x14ac:dyDescent="0.3">
      <c r="A2" s="99" t="s">
        <v>12</v>
      </c>
      <c r="B2" s="99" t="s">
        <v>11</v>
      </c>
      <c r="C2" s="114" t="s">
        <v>10</v>
      </c>
      <c r="D2" s="115"/>
      <c r="E2" s="114" t="s">
        <v>9</v>
      </c>
      <c r="F2" s="115"/>
      <c r="G2" s="116">
        <f ca="1">TODAY()</f>
        <v>44546</v>
      </c>
      <c r="H2" s="117"/>
      <c r="I2" s="118" t="s">
        <v>141</v>
      </c>
      <c r="J2" s="118"/>
    </row>
    <row r="3" spans="1:44" x14ac:dyDescent="0.3">
      <c r="A3" s="100" t="s">
        <v>143</v>
      </c>
      <c r="B3" s="100">
        <v>100</v>
      </c>
      <c r="C3" s="119">
        <v>44494</v>
      </c>
      <c r="D3" s="120"/>
      <c r="E3" s="121" t="s">
        <v>31</v>
      </c>
      <c r="F3" s="122"/>
      <c r="G3" s="123" t="s">
        <v>142</v>
      </c>
      <c r="H3" s="124"/>
      <c r="I3" s="125">
        <f ca="1">G2-C3</f>
        <v>52</v>
      </c>
      <c r="J3" s="125"/>
    </row>
    <row r="4" spans="1:44" ht="15" thickBot="1" x14ac:dyDescent="0.35"/>
    <row r="5" spans="1:44" s="67" customFormat="1" ht="24.9" customHeight="1" thickBot="1" x14ac:dyDescent="0.35">
      <c r="A5" s="140" t="s">
        <v>8</v>
      </c>
      <c r="B5" s="143" t="s">
        <v>7</v>
      </c>
      <c r="C5" s="106" t="s">
        <v>5</v>
      </c>
      <c r="D5" s="107"/>
      <c r="E5" s="108" t="s">
        <v>144</v>
      </c>
      <c r="F5" s="109"/>
      <c r="G5" s="135" t="s">
        <v>3</v>
      </c>
      <c r="H5" s="136"/>
      <c r="I5" s="135" t="s">
        <v>151</v>
      </c>
      <c r="J5" s="136"/>
      <c r="K5" s="133" t="s">
        <v>0</v>
      </c>
      <c r="L5" s="134"/>
      <c r="M5" s="135" t="s">
        <v>2</v>
      </c>
      <c r="N5" s="136"/>
      <c r="O5" s="135" t="s">
        <v>1</v>
      </c>
      <c r="P5" s="136"/>
      <c r="Q5" s="135" t="s">
        <v>33</v>
      </c>
      <c r="R5" s="136"/>
      <c r="S5" s="135" t="s">
        <v>4</v>
      </c>
      <c r="T5" s="136"/>
      <c r="U5" s="133" t="s">
        <v>150</v>
      </c>
      <c r="V5" s="134"/>
      <c r="W5" s="129" t="s">
        <v>147</v>
      </c>
      <c r="X5" s="130"/>
      <c r="Y5" s="129" t="s">
        <v>94</v>
      </c>
      <c r="Z5" s="130"/>
      <c r="AA5" s="129" t="s">
        <v>118</v>
      </c>
      <c r="AB5" s="130"/>
      <c r="AC5" s="129" t="s">
        <v>149</v>
      </c>
      <c r="AD5" s="130"/>
      <c r="AE5" s="110" t="s">
        <v>91</v>
      </c>
      <c r="AF5" s="111"/>
      <c r="AG5" s="131" t="s">
        <v>97</v>
      </c>
      <c r="AH5" s="132"/>
      <c r="AI5" s="110" t="s">
        <v>92</v>
      </c>
      <c r="AJ5" s="111"/>
      <c r="AK5" s="110" t="s">
        <v>95</v>
      </c>
      <c r="AL5" s="111"/>
      <c r="AM5" s="110" t="s">
        <v>96</v>
      </c>
      <c r="AN5" s="111"/>
      <c r="AO5" s="110" t="s">
        <v>98</v>
      </c>
      <c r="AP5" s="111"/>
      <c r="AQ5" s="112" t="s">
        <v>129</v>
      </c>
      <c r="AR5" s="113"/>
    </row>
    <row r="6" spans="1:44" s="67" customFormat="1" ht="24.9" customHeight="1" x14ac:dyDescent="0.3">
      <c r="A6" s="141"/>
      <c r="B6" s="144"/>
      <c r="C6" s="146" t="s">
        <v>105</v>
      </c>
      <c r="D6" s="147"/>
      <c r="E6" s="148" t="s">
        <v>145</v>
      </c>
      <c r="F6" s="149"/>
      <c r="G6" s="112" t="s">
        <v>106</v>
      </c>
      <c r="H6" s="126"/>
      <c r="I6" s="112" t="s">
        <v>112</v>
      </c>
      <c r="J6" s="126"/>
      <c r="K6" s="127" t="s">
        <v>108</v>
      </c>
      <c r="L6" s="128"/>
      <c r="M6" s="112" t="s">
        <v>107</v>
      </c>
      <c r="N6" s="126"/>
      <c r="O6" s="112" t="s">
        <v>109</v>
      </c>
      <c r="P6" s="126"/>
      <c r="Q6" s="135" t="s">
        <v>33</v>
      </c>
      <c r="R6" s="136"/>
      <c r="S6" s="112" t="s">
        <v>114</v>
      </c>
      <c r="T6" s="126"/>
      <c r="U6" s="127" t="s">
        <v>115</v>
      </c>
      <c r="V6" s="128"/>
      <c r="W6" s="129" t="s">
        <v>146</v>
      </c>
      <c r="X6" s="130"/>
      <c r="Y6" s="129" t="s">
        <v>116</v>
      </c>
      <c r="Z6" s="130"/>
      <c r="AA6" s="129" t="s">
        <v>117</v>
      </c>
      <c r="AB6" s="130"/>
      <c r="AC6" s="129" t="s">
        <v>148</v>
      </c>
      <c r="AD6" s="130"/>
      <c r="AE6" s="110" t="s">
        <v>110</v>
      </c>
      <c r="AF6" s="111"/>
      <c r="AG6" s="110" t="s">
        <v>111</v>
      </c>
      <c r="AH6" s="111"/>
      <c r="AI6" s="110" t="s">
        <v>113</v>
      </c>
      <c r="AJ6" s="111"/>
      <c r="AK6" s="110" t="s">
        <v>119</v>
      </c>
      <c r="AL6" s="111"/>
      <c r="AM6" s="110" t="s">
        <v>120</v>
      </c>
      <c r="AN6" s="111"/>
      <c r="AO6" s="110" t="s">
        <v>121</v>
      </c>
      <c r="AP6" s="111"/>
      <c r="AQ6" s="112"/>
      <c r="AR6" s="113"/>
    </row>
    <row r="7" spans="1:44" s="67" customFormat="1" ht="17.25" customHeight="1" x14ac:dyDescent="0.3">
      <c r="A7" s="142"/>
      <c r="B7" s="145"/>
      <c r="C7" s="68" t="s">
        <v>30</v>
      </c>
      <c r="D7" s="68" t="s">
        <v>12</v>
      </c>
      <c r="E7" s="68" t="s">
        <v>30</v>
      </c>
      <c r="F7" s="68" t="s">
        <v>12</v>
      </c>
      <c r="G7" s="68" t="s">
        <v>30</v>
      </c>
      <c r="H7" s="68" t="s">
        <v>12</v>
      </c>
      <c r="I7" s="68" t="s">
        <v>30</v>
      </c>
      <c r="J7" s="68" t="s">
        <v>12</v>
      </c>
      <c r="K7" s="68" t="s">
        <v>30</v>
      </c>
      <c r="L7" s="68" t="s">
        <v>12</v>
      </c>
      <c r="M7" s="68" t="s">
        <v>30</v>
      </c>
      <c r="N7" s="68" t="s">
        <v>12</v>
      </c>
      <c r="O7" s="68" t="s">
        <v>30</v>
      </c>
      <c r="P7" s="68" t="s">
        <v>12</v>
      </c>
      <c r="Q7" s="68" t="s">
        <v>30</v>
      </c>
      <c r="R7" s="68" t="s">
        <v>12</v>
      </c>
      <c r="S7" s="68" t="s">
        <v>30</v>
      </c>
      <c r="T7" s="68" t="s">
        <v>12</v>
      </c>
      <c r="U7" s="68" t="s">
        <v>30</v>
      </c>
      <c r="V7" s="68" t="s">
        <v>12</v>
      </c>
      <c r="W7" s="68" t="s">
        <v>30</v>
      </c>
      <c r="X7" s="68" t="s">
        <v>12</v>
      </c>
      <c r="Y7" s="68" t="s">
        <v>30</v>
      </c>
      <c r="Z7" s="68" t="s">
        <v>12</v>
      </c>
      <c r="AA7" s="68" t="s">
        <v>30</v>
      </c>
      <c r="AB7" s="68" t="s">
        <v>12</v>
      </c>
      <c r="AC7" s="68" t="s">
        <v>30</v>
      </c>
      <c r="AD7" s="68" t="s">
        <v>12</v>
      </c>
      <c r="AE7" s="68" t="s">
        <v>30</v>
      </c>
      <c r="AF7" s="68" t="s">
        <v>12</v>
      </c>
      <c r="AG7" s="68" t="s">
        <v>30</v>
      </c>
      <c r="AH7" s="68" t="s">
        <v>12</v>
      </c>
      <c r="AI7" s="68" t="s">
        <v>30</v>
      </c>
      <c r="AJ7" s="68" t="s">
        <v>12</v>
      </c>
      <c r="AK7" s="68" t="s">
        <v>30</v>
      </c>
      <c r="AL7" s="68" t="s">
        <v>12</v>
      </c>
      <c r="AM7" s="68" t="s">
        <v>30</v>
      </c>
      <c r="AN7" s="68" t="s">
        <v>12</v>
      </c>
      <c r="AO7" s="68" t="s">
        <v>30</v>
      </c>
      <c r="AP7" s="68" t="s">
        <v>12</v>
      </c>
      <c r="AQ7" s="68" t="s">
        <v>30</v>
      </c>
      <c r="AR7" s="68" t="s">
        <v>12</v>
      </c>
    </row>
    <row r="8" spans="1:44" ht="15.9" customHeight="1" x14ac:dyDescent="0.3">
      <c r="A8" s="2"/>
      <c r="B8" s="1">
        <f t="shared" ref="B8:B79" si="0">A8-$C$3</f>
        <v>-44494</v>
      </c>
      <c r="C8" s="70"/>
      <c r="D8" s="76">
        <f>C8*$B$3</f>
        <v>0</v>
      </c>
      <c r="E8" s="69"/>
      <c r="F8" s="79">
        <f>E8*$B$3</f>
        <v>0</v>
      </c>
      <c r="G8" s="70"/>
      <c r="H8" s="76">
        <f>G8*$B$3</f>
        <v>0</v>
      </c>
      <c r="I8" s="69"/>
      <c r="J8" s="79">
        <f>I8*$B$3</f>
        <v>0</v>
      </c>
      <c r="K8" s="70"/>
      <c r="L8" s="76">
        <f>K8*$B$3</f>
        <v>0</v>
      </c>
      <c r="M8" s="69"/>
      <c r="N8" s="79">
        <f>M8*$B$3</f>
        <v>0</v>
      </c>
      <c r="O8" s="70"/>
      <c r="P8" s="76">
        <f>O8*$B$3</f>
        <v>0</v>
      </c>
      <c r="Q8" s="69"/>
      <c r="R8" s="79">
        <f>Q8*$B$3</f>
        <v>0</v>
      </c>
      <c r="S8" s="70"/>
      <c r="T8" s="76">
        <f>S8*$B$3</f>
        <v>0</v>
      </c>
      <c r="U8" s="69"/>
      <c r="V8" s="79">
        <f>U8*$B$3</f>
        <v>0</v>
      </c>
      <c r="W8" s="70"/>
      <c r="X8" s="76">
        <f>W8*$B$3</f>
        <v>0</v>
      </c>
      <c r="Y8" s="69"/>
      <c r="Z8" s="79">
        <f>Y8*$B$3</f>
        <v>0</v>
      </c>
      <c r="AA8" s="70"/>
      <c r="AB8" s="76">
        <f>AA8*$B$3</f>
        <v>0</v>
      </c>
      <c r="AC8" s="69"/>
      <c r="AD8" s="79">
        <f>AC8*$B$3</f>
        <v>0</v>
      </c>
      <c r="AE8" s="70"/>
      <c r="AF8" s="76">
        <f>AE8*$B$3</f>
        <v>0</v>
      </c>
      <c r="AG8" s="69"/>
      <c r="AH8" s="79">
        <f>AG8*$B$3</f>
        <v>0</v>
      </c>
      <c r="AI8" s="70"/>
      <c r="AJ8" s="76">
        <f>AI8*$B$3</f>
        <v>0</v>
      </c>
      <c r="AK8" s="69"/>
      <c r="AL8" s="79">
        <f>AK8*$B$3</f>
        <v>0</v>
      </c>
      <c r="AM8" s="70"/>
      <c r="AN8" s="76">
        <f>AM8*$B$3</f>
        <v>0</v>
      </c>
      <c r="AO8" s="69"/>
      <c r="AP8" s="79">
        <f>AO8*$B$3</f>
        <v>0</v>
      </c>
      <c r="AQ8" s="70"/>
      <c r="AR8" s="76">
        <f>AQ8*$B$3</f>
        <v>0</v>
      </c>
    </row>
    <row r="9" spans="1:44" ht="15.9" customHeight="1" x14ac:dyDescent="0.3">
      <c r="A9" s="2"/>
      <c r="B9" s="1">
        <f t="shared" si="0"/>
        <v>-44494</v>
      </c>
      <c r="C9" s="70"/>
      <c r="D9" s="76">
        <f t="shared" ref="D9:D72" si="1">C9*$B$3</f>
        <v>0</v>
      </c>
      <c r="E9" s="69"/>
      <c r="F9" s="79">
        <f t="shared" ref="F9:F72" si="2">E9*$B$3</f>
        <v>0</v>
      </c>
      <c r="G9" s="70"/>
      <c r="H9" s="76">
        <f t="shared" ref="H9:H72" si="3">G9*$B$3</f>
        <v>0</v>
      </c>
      <c r="I9" s="69"/>
      <c r="J9" s="79">
        <f t="shared" ref="J9:J72" si="4">I9*$B$3</f>
        <v>0</v>
      </c>
      <c r="K9" s="70"/>
      <c r="L9" s="76">
        <f t="shared" ref="L9:L72" si="5">K9*$B$3</f>
        <v>0</v>
      </c>
      <c r="M9" s="69"/>
      <c r="N9" s="79">
        <f t="shared" ref="N9:N72" si="6">M9*$B$3</f>
        <v>0</v>
      </c>
      <c r="O9" s="70"/>
      <c r="P9" s="76">
        <f t="shared" ref="P9:P72" si="7">O9*$B$3</f>
        <v>0</v>
      </c>
      <c r="Q9" s="69"/>
      <c r="R9" s="79">
        <f t="shared" ref="R9:R72" si="8">Q9*$B$3</f>
        <v>0</v>
      </c>
      <c r="S9" s="70"/>
      <c r="T9" s="76">
        <f t="shared" ref="T9:T72" si="9">S9*$B$3</f>
        <v>0</v>
      </c>
      <c r="U9" s="69"/>
      <c r="V9" s="79">
        <f t="shared" ref="V9:V72" si="10">U9*$B$3</f>
        <v>0</v>
      </c>
      <c r="W9" s="70"/>
      <c r="X9" s="76">
        <f t="shared" ref="X9:X72" si="11">W9*$B$3</f>
        <v>0</v>
      </c>
      <c r="Y9" s="69"/>
      <c r="Z9" s="79">
        <f t="shared" ref="Z9:Z72" si="12">Y9*$B$3</f>
        <v>0</v>
      </c>
      <c r="AA9" s="70"/>
      <c r="AB9" s="76">
        <f t="shared" ref="AB9:AB72" si="13">AA9*$B$3</f>
        <v>0</v>
      </c>
      <c r="AC9" s="69"/>
      <c r="AD9" s="79">
        <f t="shared" ref="AD9:AD72" si="14">AC9*$B$3</f>
        <v>0</v>
      </c>
      <c r="AE9" s="70"/>
      <c r="AF9" s="76">
        <f t="shared" ref="AF9:AF72" si="15">AE9*$B$3</f>
        <v>0</v>
      </c>
      <c r="AG9" s="69"/>
      <c r="AH9" s="79">
        <f t="shared" ref="AH9:AH72" si="16">AG9*$B$3</f>
        <v>0</v>
      </c>
      <c r="AI9" s="70"/>
      <c r="AJ9" s="76">
        <f t="shared" ref="AJ9:AJ72" si="17">AI9*$B$3</f>
        <v>0</v>
      </c>
      <c r="AK9" s="69"/>
      <c r="AL9" s="79">
        <f t="shared" ref="AL9:AL72" si="18">AK9*$B$3</f>
        <v>0</v>
      </c>
      <c r="AM9" s="70"/>
      <c r="AN9" s="76">
        <f t="shared" ref="AN9:AN72" si="19">AM9*$B$3</f>
        <v>0</v>
      </c>
      <c r="AO9" s="69"/>
      <c r="AP9" s="79">
        <f t="shared" ref="AP9:AP72" si="20">AO9*$B$3</f>
        <v>0</v>
      </c>
      <c r="AQ9" s="70"/>
      <c r="AR9" s="76">
        <f t="shared" ref="AR9:AR72" si="21">AQ9*$B$3</f>
        <v>0</v>
      </c>
    </row>
    <row r="10" spans="1:44" ht="15.9" customHeight="1" x14ac:dyDescent="0.3">
      <c r="A10" s="2"/>
      <c r="B10" s="1">
        <f t="shared" si="0"/>
        <v>-44494</v>
      </c>
      <c r="C10" s="70"/>
      <c r="D10" s="76">
        <f t="shared" si="1"/>
        <v>0</v>
      </c>
      <c r="E10" s="69"/>
      <c r="F10" s="79">
        <f t="shared" si="2"/>
        <v>0</v>
      </c>
      <c r="G10" s="70"/>
      <c r="H10" s="76">
        <f t="shared" si="3"/>
        <v>0</v>
      </c>
      <c r="I10" s="69"/>
      <c r="J10" s="79">
        <f t="shared" si="4"/>
        <v>0</v>
      </c>
      <c r="K10" s="70"/>
      <c r="L10" s="76">
        <f t="shared" si="5"/>
        <v>0</v>
      </c>
      <c r="M10" s="69"/>
      <c r="N10" s="79">
        <f t="shared" si="6"/>
        <v>0</v>
      </c>
      <c r="O10" s="70"/>
      <c r="P10" s="76">
        <f t="shared" si="7"/>
        <v>0</v>
      </c>
      <c r="Q10" s="69"/>
      <c r="R10" s="79">
        <f t="shared" si="8"/>
        <v>0</v>
      </c>
      <c r="S10" s="70"/>
      <c r="T10" s="76">
        <f t="shared" si="9"/>
        <v>0</v>
      </c>
      <c r="U10" s="69"/>
      <c r="V10" s="79">
        <f t="shared" si="10"/>
        <v>0</v>
      </c>
      <c r="W10" s="70"/>
      <c r="X10" s="76">
        <f t="shared" si="11"/>
        <v>0</v>
      </c>
      <c r="Y10" s="69"/>
      <c r="Z10" s="79">
        <f t="shared" si="12"/>
        <v>0</v>
      </c>
      <c r="AA10" s="70"/>
      <c r="AB10" s="76">
        <f t="shared" si="13"/>
        <v>0</v>
      </c>
      <c r="AC10" s="69"/>
      <c r="AD10" s="79">
        <f t="shared" si="14"/>
        <v>0</v>
      </c>
      <c r="AE10" s="70"/>
      <c r="AF10" s="76">
        <f t="shared" si="15"/>
        <v>0</v>
      </c>
      <c r="AG10" s="69"/>
      <c r="AH10" s="79">
        <f t="shared" si="16"/>
        <v>0</v>
      </c>
      <c r="AI10" s="70"/>
      <c r="AJ10" s="76">
        <f t="shared" si="17"/>
        <v>0</v>
      </c>
      <c r="AK10" s="69"/>
      <c r="AL10" s="79">
        <f t="shared" si="18"/>
        <v>0</v>
      </c>
      <c r="AM10" s="70"/>
      <c r="AN10" s="76">
        <f t="shared" si="19"/>
        <v>0</v>
      </c>
      <c r="AO10" s="69"/>
      <c r="AP10" s="79">
        <f t="shared" si="20"/>
        <v>0</v>
      </c>
      <c r="AQ10" s="70"/>
      <c r="AR10" s="76">
        <f t="shared" si="21"/>
        <v>0</v>
      </c>
    </row>
    <row r="11" spans="1:44" ht="15.9" customHeight="1" x14ac:dyDescent="0.3">
      <c r="A11" s="2"/>
      <c r="B11" s="1">
        <f t="shared" si="0"/>
        <v>-44494</v>
      </c>
      <c r="C11" s="70"/>
      <c r="D11" s="76">
        <f t="shared" si="1"/>
        <v>0</v>
      </c>
      <c r="E11" s="69"/>
      <c r="F11" s="79">
        <f t="shared" si="2"/>
        <v>0</v>
      </c>
      <c r="G11" s="70"/>
      <c r="H11" s="76">
        <f t="shared" si="3"/>
        <v>0</v>
      </c>
      <c r="I11" s="69"/>
      <c r="J11" s="79">
        <f t="shared" si="4"/>
        <v>0</v>
      </c>
      <c r="K11" s="70"/>
      <c r="L11" s="76">
        <f t="shared" si="5"/>
        <v>0</v>
      </c>
      <c r="M11" s="69"/>
      <c r="N11" s="79">
        <f t="shared" si="6"/>
        <v>0</v>
      </c>
      <c r="O11" s="70"/>
      <c r="P11" s="76">
        <f t="shared" si="7"/>
        <v>0</v>
      </c>
      <c r="Q11" s="69"/>
      <c r="R11" s="79">
        <f t="shared" si="8"/>
        <v>0</v>
      </c>
      <c r="S11" s="70"/>
      <c r="T11" s="76">
        <f t="shared" si="9"/>
        <v>0</v>
      </c>
      <c r="U11" s="69"/>
      <c r="V11" s="79">
        <f t="shared" si="10"/>
        <v>0</v>
      </c>
      <c r="W11" s="70"/>
      <c r="X11" s="76">
        <f t="shared" si="11"/>
        <v>0</v>
      </c>
      <c r="Y11" s="69"/>
      <c r="Z11" s="79">
        <f t="shared" si="12"/>
        <v>0</v>
      </c>
      <c r="AA11" s="70"/>
      <c r="AB11" s="76">
        <f t="shared" si="13"/>
        <v>0</v>
      </c>
      <c r="AC11" s="69"/>
      <c r="AD11" s="79">
        <f t="shared" si="14"/>
        <v>0</v>
      </c>
      <c r="AE11" s="70"/>
      <c r="AF11" s="76">
        <f t="shared" si="15"/>
        <v>0</v>
      </c>
      <c r="AG11" s="69"/>
      <c r="AH11" s="79">
        <f t="shared" si="16"/>
        <v>0</v>
      </c>
      <c r="AI11" s="70"/>
      <c r="AJ11" s="76">
        <f t="shared" si="17"/>
        <v>0</v>
      </c>
      <c r="AK11" s="69"/>
      <c r="AL11" s="79">
        <f t="shared" si="18"/>
        <v>0</v>
      </c>
      <c r="AM11" s="70"/>
      <c r="AN11" s="76">
        <f t="shared" si="19"/>
        <v>0</v>
      </c>
      <c r="AO11" s="69"/>
      <c r="AP11" s="79">
        <f t="shared" si="20"/>
        <v>0</v>
      </c>
      <c r="AQ11" s="70"/>
      <c r="AR11" s="76">
        <f t="shared" si="21"/>
        <v>0</v>
      </c>
    </row>
    <row r="12" spans="1:44" ht="15.9" customHeight="1" x14ac:dyDescent="0.3">
      <c r="A12" s="2"/>
      <c r="B12" s="1">
        <f t="shared" si="0"/>
        <v>-44494</v>
      </c>
      <c r="C12" s="70"/>
      <c r="D12" s="76">
        <f t="shared" si="1"/>
        <v>0</v>
      </c>
      <c r="E12" s="69"/>
      <c r="F12" s="79">
        <f t="shared" si="2"/>
        <v>0</v>
      </c>
      <c r="G12" s="70"/>
      <c r="H12" s="76">
        <f t="shared" si="3"/>
        <v>0</v>
      </c>
      <c r="I12" s="69"/>
      <c r="J12" s="79">
        <f t="shared" si="4"/>
        <v>0</v>
      </c>
      <c r="K12" s="70"/>
      <c r="L12" s="76">
        <f t="shared" si="5"/>
        <v>0</v>
      </c>
      <c r="M12" s="69"/>
      <c r="N12" s="79">
        <f t="shared" si="6"/>
        <v>0</v>
      </c>
      <c r="O12" s="70"/>
      <c r="P12" s="76">
        <f t="shared" si="7"/>
        <v>0</v>
      </c>
      <c r="Q12" s="69"/>
      <c r="R12" s="79">
        <f t="shared" si="8"/>
        <v>0</v>
      </c>
      <c r="S12" s="70"/>
      <c r="T12" s="76">
        <f t="shared" si="9"/>
        <v>0</v>
      </c>
      <c r="U12" s="69"/>
      <c r="V12" s="79">
        <f t="shared" si="10"/>
        <v>0</v>
      </c>
      <c r="W12" s="70"/>
      <c r="X12" s="76">
        <f t="shared" si="11"/>
        <v>0</v>
      </c>
      <c r="Y12" s="69"/>
      <c r="Z12" s="79">
        <f t="shared" si="12"/>
        <v>0</v>
      </c>
      <c r="AA12" s="70"/>
      <c r="AB12" s="76">
        <f t="shared" si="13"/>
        <v>0</v>
      </c>
      <c r="AC12" s="69"/>
      <c r="AD12" s="79">
        <f t="shared" si="14"/>
        <v>0</v>
      </c>
      <c r="AE12" s="70"/>
      <c r="AF12" s="76">
        <f t="shared" si="15"/>
        <v>0</v>
      </c>
      <c r="AG12" s="69"/>
      <c r="AH12" s="79">
        <f t="shared" si="16"/>
        <v>0</v>
      </c>
      <c r="AI12" s="70"/>
      <c r="AJ12" s="76">
        <f t="shared" si="17"/>
        <v>0</v>
      </c>
      <c r="AK12" s="69"/>
      <c r="AL12" s="79">
        <f t="shared" si="18"/>
        <v>0</v>
      </c>
      <c r="AM12" s="70"/>
      <c r="AN12" s="76">
        <f t="shared" si="19"/>
        <v>0</v>
      </c>
      <c r="AO12" s="69"/>
      <c r="AP12" s="79">
        <f t="shared" si="20"/>
        <v>0</v>
      </c>
      <c r="AQ12" s="70"/>
      <c r="AR12" s="76">
        <f t="shared" si="21"/>
        <v>0</v>
      </c>
    </row>
    <row r="13" spans="1:44" ht="15.9" customHeight="1" x14ac:dyDescent="0.3">
      <c r="A13" s="2"/>
      <c r="B13" s="1">
        <f t="shared" si="0"/>
        <v>-44494</v>
      </c>
      <c r="C13" s="70"/>
      <c r="D13" s="76">
        <f t="shared" si="1"/>
        <v>0</v>
      </c>
      <c r="E13" s="69"/>
      <c r="F13" s="79">
        <f t="shared" si="2"/>
        <v>0</v>
      </c>
      <c r="G13" s="70"/>
      <c r="H13" s="76">
        <f t="shared" si="3"/>
        <v>0</v>
      </c>
      <c r="I13" s="69"/>
      <c r="J13" s="79">
        <f t="shared" si="4"/>
        <v>0</v>
      </c>
      <c r="K13" s="70"/>
      <c r="L13" s="76">
        <f t="shared" si="5"/>
        <v>0</v>
      </c>
      <c r="M13" s="69"/>
      <c r="N13" s="79">
        <f t="shared" si="6"/>
        <v>0</v>
      </c>
      <c r="O13" s="70"/>
      <c r="P13" s="76">
        <f t="shared" si="7"/>
        <v>0</v>
      </c>
      <c r="Q13" s="69"/>
      <c r="R13" s="79">
        <f t="shared" si="8"/>
        <v>0</v>
      </c>
      <c r="S13" s="70"/>
      <c r="T13" s="76">
        <f t="shared" si="9"/>
        <v>0</v>
      </c>
      <c r="U13" s="69"/>
      <c r="V13" s="79">
        <f t="shared" si="10"/>
        <v>0</v>
      </c>
      <c r="W13" s="70"/>
      <c r="X13" s="76">
        <f t="shared" si="11"/>
        <v>0</v>
      </c>
      <c r="Y13" s="69"/>
      <c r="Z13" s="79">
        <f t="shared" si="12"/>
        <v>0</v>
      </c>
      <c r="AA13" s="70"/>
      <c r="AB13" s="76">
        <f t="shared" si="13"/>
        <v>0</v>
      </c>
      <c r="AC13" s="69"/>
      <c r="AD13" s="79">
        <f t="shared" si="14"/>
        <v>0</v>
      </c>
      <c r="AE13" s="70"/>
      <c r="AF13" s="76">
        <f t="shared" si="15"/>
        <v>0</v>
      </c>
      <c r="AG13" s="69"/>
      <c r="AH13" s="79">
        <f t="shared" si="16"/>
        <v>0</v>
      </c>
      <c r="AI13" s="70"/>
      <c r="AJ13" s="76">
        <f t="shared" si="17"/>
        <v>0</v>
      </c>
      <c r="AK13" s="69"/>
      <c r="AL13" s="79">
        <f t="shared" si="18"/>
        <v>0</v>
      </c>
      <c r="AM13" s="70"/>
      <c r="AN13" s="76">
        <f t="shared" si="19"/>
        <v>0</v>
      </c>
      <c r="AO13" s="69"/>
      <c r="AP13" s="79">
        <f t="shared" si="20"/>
        <v>0</v>
      </c>
      <c r="AQ13" s="70"/>
      <c r="AR13" s="76">
        <f t="shared" si="21"/>
        <v>0</v>
      </c>
    </row>
    <row r="14" spans="1:44" ht="15.9" customHeight="1" x14ac:dyDescent="0.3">
      <c r="A14" s="2"/>
      <c r="B14" s="1">
        <f t="shared" si="0"/>
        <v>-44494</v>
      </c>
      <c r="C14" s="70"/>
      <c r="D14" s="76">
        <f t="shared" si="1"/>
        <v>0</v>
      </c>
      <c r="E14" s="69"/>
      <c r="F14" s="79">
        <f t="shared" si="2"/>
        <v>0</v>
      </c>
      <c r="G14" s="70"/>
      <c r="H14" s="76">
        <f t="shared" si="3"/>
        <v>0</v>
      </c>
      <c r="I14" s="69"/>
      <c r="J14" s="79">
        <f t="shared" si="4"/>
        <v>0</v>
      </c>
      <c r="K14" s="70"/>
      <c r="L14" s="76">
        <f t="shared" si="5"/>
        <v>0</v>
      </c>
      <c r="M14" s="69"/>
      <c r="N14" s="79">
        <f t="shared" si="6"/>
        <v>0</v>
      </c>
      <c r="O14" s="70"/>
      <c r="P14" s="76">
        <f t="shared" si="7"/>
        <v>0</v>
      </c>
      <c r="Q14" s="69"/>
      <c r="R14" s="79">
        <f t="shared" si="8"/>
        <v>0</v>
      </c>
      <c r="S14" s="70"/>
      <c r="T14" s="76">
        <f t="shared" si="9"/>
        <v>0</v>
      </c>
      <c r="U14" s="69"/>
      <c r="V14" s="79">
        <f t="shared" si="10"/>
        <v>0</v>
      </c>
      <c r="W14" s="70"/>
      <c r="X14" s="76">
        <f t="shared" si="11"/>
        <v>0</v>
      </c>
      <c r="Y14" s="69"/>
      <c r="Z14" s="79">
        <f t="shared" si="12"/>
        <v>0</v>
      </c>
      <c r="AA14" s="70"/>
      <c r="AB14" s="76">
        <f t="shared" si="13"/>
        <v>0</v>
      </c>
      <c r="AC14" s="69"/>
      <c r="AD14" s="79">
        <f t="shared" si="14"/>
        <v>0</v>
      </c>
      <c r="AE14" s="70"/>
      <c r="AF14" s="76">
        <f t="shared" si="15"/>
        <v>0</v>
      </c>
      <c r="AG14" s="69"/>
      <c r="AH14" s="79">
        <f t="shared" si="16"/>
        <v>0</v>
      </c>
      <c r="AI14" s="70"/>
      <c r="AJ14" s="76">
        <f t="shared" si="17"/>
        <v>0</v>
      </c>
      <c r="AK14" s="69"/>
      <c r="AL14" s="79">
        <f t="shared" si="18"/>
        <v>0</v>
      </c>
      <c r="AM14" s="70"/>
      <c r="AN14" s="76">
        <f t="shared" si="19"/>
        <v>0</v>
      </c>
      <c r="AO14" s="69"/>
      <c r="AP14" s="79">
        <f t="shared" si="20"/>
        <v>0</v>
      </c>
      <c r="AQ14" s="70"/>
      <c r="AR14" s="76">
        <f t="shared" si="21"/>
        <v>0</v>
      </c>
    </row>
    <row r="15" spans="1:44" ht="15.9" customHeight="1" x14ac:dyDescent="0.3">
      <c r="A15" s="2"/>
      <c r="B15" s="1">
        <f t="shared" si="0"/>
        <v>-44494</v>
      </c>
      <c r="C15" s="70"/>
      <c r="D15" s="76">
        <f t="shared" si="1"/>
        <v>0</v>
      </c>
      <c r="E15" s="69"/>
      <c r="F15" s="79">
        <f t="shared" si="2"/>
        <v>0</v>
      </c>
      <c r="G15" s="70"/>
      <c r="H15" s="76">
        <f t="shared" si="3"/>
        <v>0</v>
      </c>
      <c r="I15" s="69"/>
      <c r="J15" s="79">
        <f t="shared" si="4"/>
        <v>0</v>
      </c>
      <c r="K15" s="70"/>
      <c r="L15" s="76">
        <f t="shared" si="5"/>
        <v>0</v>
      </c>
      <c r="M15" s="69"/>
      <c r="N15" s="79">
        <f t="shared" si="6"/>
        <v>0</v>
      </c>
      <c r="O15" s="70"/>
      <c r="P15" s="76">
        <f t="shared" si="7"/>
        <v>0</v>
      </c>
      <c r="Q15" s="69"/>
      <c r="R15" s="79">
        <f t="shared" si="8"/>
        <v>0</v>
      </c>
      <c r="S15" s="70"/>
      <c r="T15" s="76">
        <f t="shared" si="9"/>
        <v>0</v>
      </c>
      <c r="U15" s="69"/>
      <c r="V15" s="79">
        <f t="shared" si="10"/>
        <v>0</v>
      </c>
      <c r="W15" s="70"/>
      <c r="X15" s="76">
        <f t="shared" si="11"/>
        <v>0</v>
      </c>
      <c r="Y15" s="69"/>
      <c r="Z15" s="79">
        <f t="shared" si="12"/>
        <v>0</v>
      </c>
      <c r="AA15" s="70"/>
      <c r="AB15" s="76">
        <f t="shared" si="13"/>
        <v>0</v>
      </c>
      <c r="AC15" s="69"/>
      <c r="AD15" s="79">
        <f t="shared" si="14"/>
        <v>0</v>
      </c>
      <c r="AE15" s="70"/>
      <c r="AF15" s="76">
        <f t="shared" si="15"/>
        <v>0</v>
      </c>
      <c r="AG15" s="69"/>
      <c r="AH15" s="79">
        <f t="shared" si="16"/>
        <v>0</v>
      </c>
      <c r="AI15" s="70"/>
      <c r="AJ15" s="76">
        <f t="shared" si="17"/>
        <v>0</v>
      </c>
      <c r="AK15" s="69"/>
      <c r="AL15" s="79">
        <f t="shared" si="18"/>
        <v>0</v>
      </c>
      <c r="AM15" s="70"/>
      <c r="AN15" s="76">
        <f t="shared" si="19"/>
        <v>0</v>
      </c>
      <c r="AO15" s="69"/>
      <c r="AP15" s="79">
        <f t="shared" si="20"/>
        <v>0</v>
      </c>
      <c r="AQ15" s="70"/>
      <c r="AR15" s="76">
        <f t="shared" si="21"/>
        <v>0</v>
      </c>
    </row>
    <row r="16" spans="1:44" ht="15.9" customHeight="1" x14ac:dyDescent="0.3">
      <c r="A16" s="2"/>
      <c r="B16" s="1">
        <f t="shared" si="0"/>
        <v>-44494</v>
      </c>
      <c r="C16" s="70"/>
      <c r="D16" s="76">
        <f t="shared" si="1"/>
        <v>0</v>
      </c>
      <c r="E16" s="69"/>
      <c r="F16" s="79">
        <f t="shared" si="2"/>
        <v>0</v>
      </c>
      <c r="G16" s="70"/>
      <c r="H16" s="76">
        <f t="shared" si="3"/>
        <v>0</v>
      </c>
      <c r="I16" s="69"/>
      <c r="J16" s="79">
        <f t="shared" si="4"/>
        <v>0</v>
      </c>
      <c r="K16" s="70"/>
      <c r="L16" s="76">
        <f t="shared" si="5"/>
        <v>0</v>
      </c>
      <c r="M16" s="69"/>
      <c r="N16" s="79">
        <f t="shared" si="6"/>
        <v>0</v>
      </c>
      <c r="O16" s="70"/>
      <c r="P16" s="76">
        <f t="shared" si="7"/>
        <v>0</v>
      </c>
      <c r="Q16" s="69"/>
      <c r="R16" s="79">
        <f t="shared" si="8"/>
        <v>0</v>
      </c>
      <c r="S16" s="70"/>
      <c r="T16" s="76">
        <f t="shared" si="9"/>
        <v>0</v>
      </c>
      <c r="U16" s="69"/>
      <c r="V16" s="79">
        <f t="shared" si="10"/>
        <v>0</v>
      </c>
      <c r="W16" s="70"/>
      <c r="X16" s="76">
        <f t="shared" si="11"/>
        <v>0</v>
      </c>
      <c r="Y16" s="69"/>
      <c r="Z16" s="79">
        <f t="shared" si="12"/>
        <v>0</v>
      </c>
      <c r="AA16" s="70"/>
      <c r="AB16" s="76">
        <f t="shared" si="13"/>
        <v>0</v>
      </c>
      <c r="AC16" s="69"/>
      <c r="AD16" s="79">
        <f t="shared" si="14"/>
        <v>0</v>
      </c>
      <c r="AE16" s="70"/>
      <c r="AF16" s="76">
        <f t="shared" si="15"/>
        <v>0</v>
      </c>
      <c r="AG16" s="69"/>
      <c r="AH16" s="79">
        <f t="shared" si="16"/>
        <v>0</v>
      </c>
      <c r="AI16" s="70"/>
      <c r="AJ16" s="76">
        <f t="shared" si="17"/>
        <v>0</v>
      </c>
      <c r="AK16" s="69"/>
      <c r="AL16" s="79">
        <f t="shared" si="18"/>
        <v>0</v>
      </c>
      <c r="AM16" s="70"/>
      <c r="AN16" s="76">
        <f t="shared" si="19"/>
        <v>0</v>
      </c>
      <c r="AO16" s="69"/>
      <c r="AP16" s="79">
        <f t="shared" si="20"/>
        <v>0</v>
      </c>
      <c r="AQ16" s="70"/>
      <c r="AR16" s="76">
        <f t="shared" si="21"/>
        <v>0</v>
      </c>
    </row>
    <row r="17" spans="1:44" ht="15.9" customHeight="1" x14ac:dyDescent="0.3">
      <c r="A17" s="2"/>
      <c r="B17" s="1">
        <f t="shared" si="0"/>
        <v>-44494</v>
      </c>
      <c r="C17" s="70"/>
      <c r="D17" s="76">
        <f t="shared" si="1"/>
        <v>0</v>
      </c>
      <c r="E17" s="69"/>
      <c r="F17" s="79">
        <f t="shared" si="2"/>
        <v>0</v>
      </c>
      <c r="G17" s="70"/>
      <c r="H17" s="76">
        <f t="shared" si="3"/>
        <v>0</v>
      </c>
      <c r="I17" s="69"/>
      <c r="J17" s="79">
        <f t="shared" si="4"/>
        <v>0</v>
      </c>
      <c r="K17" s="70"/>
      <c r="L17" s="76">
        <f t="shared" si="5"/>
        <v>0</v>
      </c>
      <c r="M17" s="69"/>
      <c r="N17" s="79">
        <f t="shared" si="6"/>
        <v>0</v>
      </c>
      <c r="O17" s="70"/>
      <c r="P17" s="76">
        <f t="shared" si="7"/>
        <v>0</v>
      </c>
      <c r="Q17" s="69"/>
      <c r="R17" s="79">
        <f t="shared" si="8"/>
        <v>0</v>
      </c>
      <c r="S17" s="70"/>
      <c r="T17" s="76">
        <f t="shared" si="9"/>
        <v>0</v>
      </c>
      <c r="U17" s="69"/>
      <c r="V17" s="79">
        <f t="shared" si="10"/>
        <v>0</v>
      </c>
      <c r="W17" s="70"/>
      <c r="X17" s="76">
        <f t="shared" si="11"/>
        <v>0</v>
      </c>
      <c r="Y17" s="69"/>
      <c r="Z17" s="79">
        <f t="shared" si="12"/>
        <v>0</v>
      </c>
      <c r="AA17" s="70"/>
      <c r="AB17" s="76">
        <f t="shared" si="13"/>
        <v>0</v>
      </c>
      <c r="AC17" s="69"/>
      <c r="AD17" s="79">
        <f t="shared" si="14"/>
        <v>0</v>
      </c>
      <c r="AE17" s="70"/>
      <c r="AF17" s="76">
        <f t="shared" si="15"/>
        <v>0</v>
      </c>
      <c r="AG17" s="69"/>
      <c r="AH17" s="79">
        <f t="shared" si="16"/>
        <v>0</v>
      </c>
      <c r="AI17" s="70"/>
      <c r="AJ17" s="76">
        <f t="shared" si="17"/>
        <v>0</v>
      </c>
      <c r="AK17" s="69"/>
      <c r="AL17" s="79">
        <f t="shared" si="18"/>
        <v>0</v>
      </c>
      <c r="AM17" s="70"/>
      <c r="AN17" s="76">
        <f t="shared" si="19"/>
        <v>0</v>
      </c>
      <c r="AO17" s="69"/>
      <c r="AP17" s="79">
        <f t="shared" si="20"/>
        <v>0</v>
      </c>
      <c r="AQ17" s="70"/>
      <c r="AR17" s="76">
        <f t="shared" si="21"/>
        <v>0</v>
      </c>
    </row>
    <row r="18" spans="1:44" ht="15.9" customHeight="1" x14ac:dyDescent="0.3">
      <c r="A18" s="2"/>
      <c r="B18" s="1">
        <f t="shared" si="0"/>
        <v>-44494</v>
      </c>
      <c r="C18" s="70"/>
      <c r="D18" s="76">
        <f t="shared" si="1"/>
        <v>0</v>
      </c>
      <c r="E18" s="69"/>
      <c r="F18" s="79">
        <f t="shared" si="2"/>
        <v>0</v>
      </c>
      <c r="G18" s="70"/>
      <c r="H18" s="76">
        <f t="shared" si="3"/>
        <v>0</v>
      </c>
      <c r="I18" s="69"/>
      <c r="J18" s="79">
        <f t="shared" si="4"/>
        <v>0</v>
      </c>
      <c r="K18" s="70"/>
      <c r="L18" s="76">
        <f t="shared" si="5"/>
        <v>0</v>
      </c>
      <c r="M18" s="69"/>
      <c r="N18" s="79">
        <f t="shared" si="6"/>
        <v>0</v>
      </c>
      <c r="O18" s="70"/>
      <c r="P18" s="76">
        <f t="shared" si="7"/>
        <v>0</v>
      </c>
      <c r="Q18" s="69"/>
      <c r="R18" s="79">
        <f t="shared" si="8"/>
        <v>0</v>
      </c>
      <c r="S18" s="70"/>
      <c r="T18" s="76">
        <f t="shared" si="9"/>
        <v>0</v>
      </c>
      <c r="U18" s="69"/>
      <c r="V18" s="79">
        <f t="shared" si="10"/>
        <v>0</v>
      </c>
      <c r="W18" s="70"/>
      <c r="X18" s="76">
        <f t="shared" si="11"/>
        <v>0</v>
      </c>
      <c r="Y18" s="69"/>
      <c r="Z18" s="79">
        <f t="shared" si="12"/>
        <v>0</v>
      </c>
      <c r="AA18" s="70"/>
      <c r="AB18" s="76">
        <f t="shared" si="13"/>
        <v>0</v>
      </c>
      <c r="AC18" s="69"/>
      <c r="AD18" s="79">
        <f t="shared" si="14"/>
        <v>0</v>
      </c>
      <c r="AE18" s="70"/>
      <c r="AF18" s="76">
        <f t="shared" si="15"/>
        <v>0</v>
      </c>
      <c r="AG18" s="69"/>
      <c r="AH18" s="79">
        <f t="shared" si="16"/>
        <v>0</v>
      </c>
      <c r="AI18" s="70"/>
      <c r="AJ18" s="76">
        <f t="shared" si="17"/>
        <v>0</v>
      </c>
      <c r="AK18" s="69"/>
      <c r="AL18" s="79">
        <f t="shared" si="18"/>
        <v>0</v>
      </c>
      <c r="AM18" s="70"/>
      <c r="AN18" s="76">
        <f t="shared" si="19"/>
        <v>0</v>
      </c>
      <c r="AO18" s="69"/>
      <c r="AP18" s="79">
        <f t="shared" si="20"/>
        <v>0</v>
      </c>
      <c r="AQ18" s="70"/>
      <c r="AR18" s="76">
        <f t="shared" si="21"/>
        <v>0</v>
      </c>
    </row>
    <row r="19" spans="1:44" ht="15.9" customHeight="1" x14ac:dyDescent="0.3">
      <c r="A19" s="2"/>
      <c r="B19" s="1">
        <f t="shared" si="0"/>
        <v>-44494</v>
      </c>
      <c r="C19" s="70"/>
      <c r="D19" s="76">
        <f t="shared" si="1"/>
        <v>0</v>
      </c>
      <c r="E19" s="69"/>
      <c r="F19" s="79">
        <f t="shared" si="2"/>
        <v>0</v>
      </c>
      <c r="G19" s="70"/>
      <c r="H19" s="76">
        <f t="shared" si="3"/>
        <v>0</v>
      </c>
      <c r="I19" s="69"/>
      <c r="J19" s="79">
        <f t="shared" si="4"/>
        <v>0</v>
      </c>
      <c r="K19" s="70"/>
      <c r="L19" s="76">
        <f t="shared" si="5"/>
        <v>0</v>
      </c>
      <c r="M19" s="69"/>
      <c r="N19" s="79">
        <f t="shared" si="6"/>
        <v>0</v>
      </c>
      <c r="O19" s="70"/>
      <c r="P19" s="76">
        <f t="shared" si="7"/>
        <v>0</v>
      </c>
      <c r="Q19" s="69"/>
      <c r="R19" s="79">
        <f t="shared" si="8"/>
        <v>0</v>
      </c>
      <c r="S19" s="70"/>
      <c r="T19" s="76">
        <f t="shared" si="9"/>
        <v>0</v>
      </c>
      <c r="U19" s="69"/>
      <c r="V19" s="79">
        <f t="shared" si="10"/>
        <v>0</v>
      </c>
      <c r="W19" s="70"/>
      <c r="X19" s="76">
        <f t="shared" si="11"/>
        <v>0</v>
      </c>
      <c r="Y19" s="69"/>
      <c r="Z19" s="79">
        <f t="shared" si="12"/>
        <v>0</v>
      </c>
      <c r="AA19" s="70"/>
      <c r="AB19" s="76">
        <f t="shared" si="13"/>
        <v>0</v>
      </c>
      <c r="AC19" s="69"/>
      <c r="AD19" s="79">
        <f t="shared" si="14"/>
        <v>0</v>
      </c>
      <c r="AE19" s="70"/>
      <c r="AF19" s="76">
        <f t="shared" si="15"/>
        <v>0</v>
      </c>
      <c r="AG19" s="69"/>
      <c r="AH19" s="79">
        <f t="shared" si="16"/>
        <v>0</v>
      </c>
      <c r="AI19" s="70"/>
      <c r="AJ19" s="76">
        <f t="shared" si="17"/>
        <v>0</v>
      </c>
      <c r="AK19" s="69"/>
      <c r="AL19" s="79">
        <f t="shared" si="18"/>
        <v>0</v>
      </c>
      <c r="AM19" s="70"/>
      <c r="AN19" s="76">
        <f t="shared" si="19"/>
        <v>0</v>
      </c>
      <c r="AO19" s="69"/>
      <c r="AP19" s="79">
        <f t="shared" si="20"/>
        <v>0</v>
      </c>
      <c r="AQ19" s="70"/>
      <c r="AR19" s="76">
        <f t="shared" si="21"/>
        <v>0</v>
      </c>
    </row>
    <row r="20" spans="1:44" ht="15.9" customHeight="1" x14ac:dyDescent="0.3">
      <c r="A20" s="2"/>
      <c r="B20" s="1">
        <f t="shared" si="0"/>
        <v>-44494</v>
      </c>
      <c r="C20" s="70"/>
      <c r="D20" s="76">
        <f t="shared" si="1"/>
        <v>0</v>
      </c>
      <c r="E20" s="69"/>
      <c r="F20" s="79">
        <f t="shared" si="2"/>
        <v>0</v>
      </c>
      <c r="G20" s="70"/>
      <c r="H20" s="76">
        <f t="shared" si="3"/>
        <v>0</v>
      </c>
      <c r="I20" s="69"/>
      <c r="J20" s="79">
        <f t="shared" si="4"/>
        <v>0</v>
      </c>
      <c r="K20" s="70"/>
      <c r="L20" s="76">
        <f t="shared" si="5"/>
        <v>0</v>
      </c>
      <c r="M20" s="69"/>
      <c r="N20" s="79">
        <f t="shared" si="6"/>
        <v>0</v>
      </c>
      <c r="O20" s="70"/>
      <c r="P20" s="76">
        <f t="shared" si="7"/>
        <v>0</v>
      </c>
      <c r="Q20" s="69"/>
      <c r="R20" s="79">
        <f t="shared" si="8"/>
        <v>0</v>
      </c>
      <c r="S20" s="70"/>
      <c r="T20" s="76">
        <f t="shared" si="9"/>
        <v>0</v>
      </c>
      <c r="U20" s="69"/>
      <c r="V20" s="79">
        <f t="shared" si="10"/>
        <v>0</v>
      </c>
      <c r="W20" s="70"/>
      <c r="X20" s="76">
        <f t="shared" si="11"/>
        <v>0</v>
      </c>
      <c r="Y20" s="69"/>
      <c r="Z20" s="79">
        <f t="shared" si="12"/>
        <v>0</v>
      </c>
      <c r="AA20" s="70"/>
      <c r="AB20" s="76">
        <f t="shared" si="13"/>
        <v>0</v>
      </c>
      <c r="AC20" s="69"/>
      <c r="AD20" s="79">
        <f t="shared" si="14"/>
        <v>0</v>
      </c>
      <c r="AE20" s="70"/>
      <c r="AF20" s="76">
        <f t="shared" si="15"/>
        <v>0</v>
      </c>
      <c r="AG20" s="69"/>
      <c r="AH20" s="79">
        <f t="shared" si="16"/>
        <v>0</v>
      </c>
      <c r="AI20" s="70"/>
      <c r="AJ20" s="76">
        <f t="shared" si="17"/>
        <v>0</v>
      </c>
      <c r="AK20" s="69"/>
      <c r="AL20" s="79">
        <f t="shared" si="18"/>
        <v>0</v>
      </c>
      <c r="AM20" s="70"/>
      <c r="AN20" s="76">
        <f t="shared" si="19"/>
        <v>0</v>
      </c>
      <c r="AO20" s="69"/>
      <c r="AP20" s="79">
        <f t="shared" si="20"/>
        <v>0</v>
      </c>
      <c r="AQ20" s="70"/>
      <c r="AR20" s="76">
        <f t="shared" si="21"/>
        <v>0</v>
      </c>
    </row>
    <row r="21" spans="1:44" ht="15.9" customHeight="1" x14ac:dyDescent="0.3">
      <c r="A21" s="2"/>
      <c r="B21" s="1">
        <f t="shared" si="0"/>
        <v>-44494</v>
      </c>
      <c r="C21" s="70"/>
      <c r="D21" s="76">
        <f t="shared" si="1"/>
        <v>0</v>
      </c>
      <c r="E21" s="69"/>
      <c r="F21" s="79">
        <f t="shared" si="2"/>
        <v>0</v>
      </c>
      <c r="G21" s="70"/>
      <c r="H21" s="76">
        <f t="shared" si="3"/>
        <v>0</v>
      </c>
      <c r="I21" s="69"/>
      <c r="J21" s="79">
        <f t="shared" si="4"/>
        <v>0</v>
      </c>
      <c r="K21" s="70"/>
      <c r="L21" s="76">
        <f t="shared" si="5"/>
        <v>0</v>
      </c>
      <c r="M21" s="69"/>
      <c r="N21" s="79">
        <f t="shared" si="6"/>
        <v>0</v>
      </c>
      <c r="O21" s="70"/>
      <c r="P21" s="76">
        <f t="shared" si="7"/>
        <v>0</v>
      </c>
      <c r="Q21" s="69"/>
      <c r="R21" s="79">
        <f t="shared" si="8"/>
        <v>0</v>
      </c>
      <c r="S21" s="70"/>
      <c r="T21" s="76">
        <f t="shared" si="9"/>
        <v>0</v>
      </c>
      <c r="U21" s="69"/>
      <c r="V21" s="79">
        <f t="shared" si="10"/>
        <v>0</v>
      </c>
      <c r="W21" s="70"/>
      <c r="X21" s="76">
        <f t="shared" si="11"/>
        <v>0</v>
      </c>
      <c r="Y21" s="69"/>
      <c r="Z21" s="79">
        <f t="shared" si="12"/>
        <v>0</v>
      </c>
      <c r="AA21" s="70"/>
      <c r="AB21" s="76">
        <f t="shared" si="13"/>
        <v>0</v>
      </c>
      <c r="AC21" s="69"/>
      <c r="AD21" s="79">
        <f t="shared" si="14"/>
        <v>0</v>
      </c>
      <c r="AE21" s="70"/>
      <c r="AF21" s="76">
        <f t="shared" si="15"/>
        <v>0</v>
      </c>
      <c r="AG21" s="69"/>
      <c r="AH21" s="79">
        <f t="shared" si="16"/>
        <v>0</v>
      </c>
      <c r="AI21" s="70"/>
      <c r="AJ21" s="76">
        <f t="shared" si="17"/>
        <v>0</v>
      </c>
      <c r="AK21" s="69"/>
      <c r="AL21" s="79">
        <f t="shared" si="18"/>
        <v>0</v>
      </c>
      <c r="AM21" s="70"/>
      <c r="AN21" s="76">
        <f t="shared" si="19"/>
        <v>0</v>
      </c>
      <c r="AO21" s="69"/>
      <c r="AP21" s="79">
        <f t="shared" si="20"/>
        <v>0</v>
      </c>
      <c r="AQ21" s="70"/>
      <c r="AR21" s="76">
        <f t="shared" si="21"/>
        <v>0</v>
      </c>
    </row>
    <row r="22" spans="1:44" ht="15.9" customHeight="1" x14ac:dyDescent="0.3">
      <c r="A22" s="2"/>
      <c r="B22" s="1">
        <f t="shared" si="0"/>
        <v>-44494</v>
      </c>
      <c r="C22" s="70"/>
      <c r="D22" s="76">
        <f t="shared" si="1"/>
        <v>0</v>
      </c>
      <c r="E22" s="69"/>
      <c r="F22" s="79">
        <f t="shared" si="2"/>
        <v>0</v>
      </c>
      <c r="G22" s="70"/>
      <c r="H22" s="76">
        <f t="shared" si="3"/>
        <v>0</v>
      </c>
      <c r="I22" s="69"/>
      <c r="J22" s="79">
        <f t="shared" si="4"/>
        <v>0</v>
      </c>
      <c r="K22" s="70"/>
      <c r="L22" s="76">
        <f t="shared" si="5"/>
        <v>0</v>
      </c>
      <c r="M22" s="69"/>
      <c r="N22" s="79">
        <f t="shared" si="6"/>
        <v>0</v>
      </c>
      <c r="O22" s="70"/>
      <c r="P22" s="76">
        <f t="shared" si="7"/>
        <v>0</v>
      </c>
      <c r="Q22" s="69"/>
      <c r="R22" s="79">
        <f t="shared" si="8"/>
        <v>0</v>
      </c>
      <c r="S22" s="70"/>
      <c r="T22" s="76">
        <f t="shared" si="9"/>
        <v>0</v>
      </c>
      <c r="U22" s="69"/>
      <c r="V22" s="79">
        <f t="shared" si="10"/>
        <v>0</v>
      </c>
      <c r="W22" s="70"/>
      <c r="X22" s="76">
        <f t="shared" si="11"/>
        <v>0</v>
      </c>
      <c r="Y22" s="69"/>
      <c r="Z22" s="79">
        <f t="shared" si="12"/>
        <v>0</v>
      </c>
      <c r="AA22" s="70"/>
      <c r="AB22" s="76">
        <f t="shared" si="13"/>
        <v>0</v>
      </c>
      <c r="AC22" s="69"/>
      <c r="AD22" s="79">
        <f t="shared" si="14"/>
        <v>0</v>
      </c>
      <c r="AE22" s="70"/>
      <c r="AF22" s="76">
        <f t="shared" si="15"/>
        <v>0</v>
      </c>
      <c r="AG22" s="69"/>
      <c r="AH22" s="79">
        <f t="shared" si="16"/>
        <v>0</v>
      </c>
      <c r="AI22" s="70"/>
      <c r="AJ22" s="76">
        <f t="shared" si="17"/>
        <v>0</v>
      </c>
      <c r="AK22" s="69"/>
      <c r="AL22" s="79">
        <f t="shared" si="18"/>
        <v>0</v>
      </c>
      <c r="AM22" s="70"/>
      <c r="AN22" s="76">
        <f t="shared" si="19"/>
        <v>0</v>
      </c>
      <c r="AO22" s="69"/>
      <c r="AP22" s="79">
        <f t="shared" si="20"/>
        <v>0</v>
      </c>
      <c r="AQ22" s="70"/>
      <c r="AR22" s="76">
        <f t="shared" si="21"/>
        <v>0</v>
      </c>
    </row>
    <row r="23" spans="1:44" ht="15.9" customHeight="1" x14ac:dyDescent="0.3">
      <c r="A23" s="2"/>
      <c r="B23" s="1">
        <f t="shared" si="0"/>
        <v>-44494</v>
      </c>
      <c r="C23" s="70"/>
      <c r="D23" s="76">
        <f t="shared" si="1"/>
        <v>0</v>
      </c>
      <c r="E23" s="69"/>
      <c r="F23" s="79">
        <f t="shared" si="2"/>
        <v>0</v>
      </c>
      <c r="G23" s="70"/>
      <c r="H23" s="76">
        <f t="shared" si="3"/>
        <v>0</v>
      </c>
      <c r="I23" s="69"/>
      <c r="J23" s="79">
        <f t="shared" si="4"/>
        <v>0</v>
      </c>
      <c r="K23" s="70"/>
      <c r="L23" s="76">
        <f t="shared" si="5"/>
        <v>0</v>
      </c>
      <c r="M23" s="69"/>
      <c r="N23" s="79">
        <f t="shared" si="6"/>
        <v>0</v>
      </c>
      <c r="O23" s="70"/>
      <c r="P23" s="76">
        <f t="shared" si="7"/>
        <v>0</v>
      </c>
      <c r="Q23" s="69"/>
      <c r="R23" s="79">
        <f t="shared" si="8"/>
        <v>0</v>
      </c>
      <c r="S23" s="70"/>
      <c r="T23" s="76">
        <f t="shared" si="9"/>
        <v>0</v>
      </c>
      <c r="U23" s="69"/>
      <c r="V23" s="79">
        <f t="shared" si="10"/>
        <v>0</v>
      </c>
      <c r="W23" s="70"/>
      <c r="X23" s="76">
        <f t="shared" si="11"/>
        <v>0</v>
      </c>
      <c r="Y23" s="69"/>
      <c r="Z23" s="79">
        <f t="shared" si="12"/>
        <v>0</v>
      </c>
      <c r="AA23" s="70"/>
      <c r="AB23" s="76">
        <f t="shared" si="13"/>
        <v>0</v>
      </c>
      <c r="AC23" s="69"/>
      <c r="AD23" s="79">
        <f t="shared" si="14"/>
        <v>0</v>
      </c>
      <c r="AE23" s="70"/>
      <c r="AF23" s="76">
        <f t="shared" si="15"/>
        <v>0</v>
      </c>
      <c r="AG23" s="69"/>
      <c r="AH23" s="79">
        <f t="shared" si="16"/>
        <v>0</v>
      </c>
      <c r="AI23" s="70"/>
      <c r="AJ23" s="76">
        <f t="shared" si="17"/>
        <v>0</v>
      </c>
      <c r="AK23" s="69"/>
      <c r="AL23" s="79">
        <f t="shared" si="18"/>
        <v>0</v>
      </c>
      <c r="AM23" s="70"/>
      <c r="AN23" s="76">
        <f t="shared" si="19"/>
        <v>0</v>
      </c>
      <c r="AO23" s="69"/>
      <c r="AP23" s="79">
        <f t="shared" si="20"/>
        <v>0</v>
      </c>
      <c r="AQ23" s="70"/>
      <c r="AR23" s="76">
        <f t="shared" si="21"/>
        <v>0</v>
      </c>
    </row>
    <row r="24" spans="1:44" ht="15.9" customHeight="1" x14ac:dyDescent="0.3">
      <c r="A24" s="2"/>
      <c r="B24" s="1">
        <f t="shared" si="0"/>
        <v>-44494</v>
      </c>
      <c r="C24" s="70"/>
      <c r="D24" s="76">
        <f t="shared" si="1"/>
        <v>0</v>
      </c>
      <c r="E24" s="69"/>
      <c r="F24" s="79">
        <f t="shared" si="2"/>
        <v>0</v>
      </c>
      <c r="G24" s="70"/>
      <c r="H24" s="76">
        <f t="shared" si="3"/>
        <v>0</v>
      </c>
      <c r="I24" s="69"/>
      <c r="J24" s="79">
        <f t="shared" si="4"/>
        <v>0</v>
      </c>
      <c r="K24" s="70"/>
      <c r="L24" s="76">
        <f t="shared" si="5"/>
        <v>0</v>
      </c>
      <c r="M24" s="69"/>
      <c r="N24" s="79">
        <f t="shared" si="6"/>
        <v>0</v>
      </c>
      <c r="O24" s="70"/>
      <c r="P24" s="76">
        <f t="shared" si="7"/>
        <v>0</v>
      </c>
      <c r="Q24" s="69"/>
      <c r="R24" s="79">
        <f t="shared" si="8"/>
        <v>0</v>
      </c>
      <c r="S24" s="70"/>
      <c r="T24" s="76">
        <f t="shared" si="9"/>
        <v>0</v>
      </c>
      <c r="U24" s="69"/>
      <c r="V24" s="79">
        <f t="shared" si="10"/>
        <v>0</v>
      </c>
      <c r="W24" s="70"/>
      <c r="X24" s="76">
        <f t="shared" si="11"/>
        <v>0</v>
      </c>
      <c r="Y24" s="69"/>
      <c r="Z24" s="79">
        <f>Y24*$B$3</f>
        <v>0</v>
      </c>
      <c r="AA24" s="70"/>
      <c r="AB24" s="76">
        <f t="shared" si="13"/>
        <v>0</v>
      </c>
      <c r="AC24" s="69"/>
      <c r="AD24" s="79">
        <f t="shared" si="14"/>
        <v>0</v>
      </c>
      <c r="AE24" s="70"/>
      <c r="AF24" s="76">
        <f t="shared" si="15"/>
        <v>0</v>
      </c>
      <c r="AG24" s="69"/>
      <c r="AH24" s="79">
        <f t="shared" si="16"/>
        <v>0</v>
      </c>
      <c r="AI24" s="70"/>
      <c r="AJ24" s="76">
        <f t="shared" si="17"/>
        <v>0</v>
      </c>
      <c r="AK24" s="69"/>
      <c r="AL24" s="79">
        <f t="shared" si="18"/>
        <v>0</v>
      </c>
      <c r="AM24" s="70"/>
      <c r="AN24" s="76">
        <f t="shared" si="19"/>
        <v>0</v>
      </c>
      <c r="AO24" s="69"/>
      <c r="AP24" s="79">
        <f t="shared" si="20"/>
        <v>0</v>
      </c>
      <c r="AQ24" s="70"/>
      <c r="AR24" s="76">
        <f t="shared" si="21"/>
        <v>0</v>
      </c>
    </row>
    <row r="25" spans="1:44" ht="15.9" customHeight="1" x14ac:dyDescent="0.3">
      <c r="A25" s="2"/>
      <c r="B25" s="1">
        <f t="shared" si="0"/>
        <v>-44494</v>
      </c>
      <c r="C25" s="70"/>
      <c r="D25" s="76">
        <f t="shared" si="1"/>
        <v>0</v>
      </c>
      <c r="E25" s="69"/>
      <c r="F25" s="79">
        <f t="shared" si="2"/>
        <v>0</v>
      </c>
      <c r="G25" s="70"/>
      <c r="H25" s="76">
        <f t="shared" si="3"/>
        <v>0</v>
      </c>
      <c r="I25" s="69"/>
      <c r="J25" s="79">
        <f t="shared" si="4"/>
        <v>0</v>
      </c>
      <c r="K25" s="70"/>
      <c r="L25" s="76">
        <f t="shared" si="5"/>
        <v>0</v>
      </c>
      <c r="M25" s="69"/>
      <c r="N25" s="79">
        <f t="shared" si="6"/>
        <v>0</v>
      </c>
      <c r="O25" s="70"/>
      <c r="P25" s="76">
        <f t="shared" si="7"/>
        <v>0</v>
      </c>
      <c r="Q25" s="69"/>
      <c r="R25" s="79">
        <f t="shared" si="8"/>
        <v>0</v>
      </c>
      <c r="S25" s="70"/>
      <c r="T25" s="76">
        <f t="shared" si="9"/>
        <v>0</v>
      </c>
      <c r="U25" s="69"/>
      <c r="V25" s="79">
        <f t="shared" si="10"/>
        <v>0</v>
      </c>
      <c r="W25" s="70"/>
      <c r="X25" s="76">
        <f t="shared" si="11"/>
        <v>0</v>
      </c>
      <c r="Y25" s="69"/>
      <c r="Z25" s="79">
        <f t="shared" si="12"/>
        <v>0</v>
      </c>
      <c r="AA25" s="70"/>
      <c r="AB25" s="76">
        <f t="shared" si="13"/>
        <v>0</v>
      </c>
      <c r="AC25" s="69"/>
      <c r="AD25" s="79">
        <f t="shared" si="14"/>
        <v>0</v>
      </c>
      <c r="AE25" s="70"/>
      <c r="AF25" s="76">
        <f t="shared" si="15"/>
        <v>0</v>
      </c>
      <c r="AG25" s="69"/>
      <c r="AH25" s="79">
        <f t="shared" si="16"/>
        <v>0</v>
      </c>
      <c r="AI25" s="70"/>
      <c r="AJ25" s="76">
        <f t="shared" si="17"/>
        <v>0</v>
      </c>
      <c r="AK25" s="69"/>
      <c r="AL25" s="79">
        <f t="shared" si="18"/>
        <v>0</v>
      </c>
      <c r="AM25" s="70"/>
      <c r="AN25" s="76">
        <f t="shared" si="19"/>
        <v>0</v>
      </c>
      <c r="AO25" s="69"/>
      <c r="AP25" s="79">
        <f t="shared" si="20"/>
        <v>0</v>
      </c>
      <c r="AQ25" s="70"/>
      <c r="AR25" s="76">
        <f t="shared" si="21"/>
        <v>0</v>
      </c>
    </row>
    <row r="26" spans="1:44" ht="15.9" customHeight="1" x14ac:dyDescent="0.3">
      <c r="A26" s="2"/>
      <c r="B26" s="1">
        <f t="shared" si="0"/>
        <v>-44494</v>
      </c>
      <c r="C26" s="70"/>
      <c r="D26" s="76">
        <f t="shared" si="1"/>
        <v>0</v>
      </c>
      <c r="E26" s="69"/>
      <c r="F26" s="79">
        <f t="shared" si="2"/>
        <v>0</v>
      </c>
      <c r="G26" s="70"/>
      <c r="H26" s="76">
        <f t="shared" si="3"/>
        <v>0</v>
      </c>
      <c r="I26" s="69"/>
      <c r="J26" s="79">
        <f t="shared" si="4"/>
        <v>0</v>
      </c>
      <c r="K26" s="70"/>
      <c r="L26" s="76">
        <f t="shared" si="5"/>
        <v>0</v>
      </c>
      <c r="M26" s="69"/>
      <c r="N26" s="79">
        <f t="shared" si="6"/>
        <v>0</v>
      </c>
      <c r="O26" s="70"/>
      <c r="P26" s="76">
        <f t="shared" si="7"/>
        <v>0</v>
      </c>
      <c r="Q26" s="69"/>
      <c r="R26" s="79">
        <f t="shared" si="8"/>
        <v>0</v>
      </c>
      <c r="S26" s="70"/>
      <c r="T26" s="76">
        <f t="shared" si="9"/>
        <v>0</v>
      </c>
      <c r="U26" s="69"/>
      <c r="V26" s="79">
        <f t="shared" si="10"/>
        <v>0</v>
      </c>
      <c r="W26" s="70"/>
      <c r="X26" s="76">
        <f t="shared" si="11"/>
        <v>0</v>
      </c>
      <c r="Y26" s="69"/>
      <c r="Z26" s="79">
        <f t="shared" si="12"/>
        <v>0</v>
      </c>
      <c r="AA26" s="70"/>
      <c r="AB26" s="76">
        <f t="shared" si="13"/>
        <v>0</v>
      </c>
      <c r="AC26" s="69"/>
      <c r="AD26" s="79">
        <f t="shared" si="14"/>
        <v>0</v>
      </c>
      <c r="AE26" s="70"/>
      <c r="AF26" s="76">
        <f t="shared" si="15"/>
        <v>0</v>
      </c>
      <c r="AG26" s="69"/>
      <c r="AH26" s="79">
        <f t="shared" si="16"/>
        <v>0</v>
      </c>
      <c r="AI26" s="70"/>
      <c r="AJ26" s="76">
        <f t="shared" si="17"/>
        <v>0</v>
      </c>
      <c r="AK26" s="69"/>
      <c r="AL26" s="79">
        <f t="shared" si="18"/>
        <v>0</v>
      </c>
      <c r="AM26" s="70"/>
      <c r="AN26" s="76">
        <f t="shared" si="19"/>
        <v>0</v>
      </c>
      <c r="AO26" s="69"/>
      <c r="AP26" s="79">
        <f t="shared" si="20"/>
        <v>0</v>
      </c>
      <c r="AQ26" s="70"/>
      <c r="AR26" s="76">
        <f t="shared" si="21"/>
        <v>0</v>
      </c>
    </row>
    <row r="27" spans="1:44" ht="15.9" customHeight="1" x14ac:dyDescent="0.3">
      <c r="A27" s="2"/>
      <c r="B27" s="1">
        <f t="shared" si="0"/>
        <v>-44494</v>
      </c>
      <c r="C27" s="70"/>
      <c r="D27" s="76">
        <f t="shared" si="1"/>
        <v>0</v>
      </c>
      <c r="E27" s="69"/>
      <c r="F27" s="79">
        <f t="shared" si="2"/>
        <v>0</v>
      </c>
      <c r="G27" s="70"/>
      <c r="H27" s="76">
        <f t="shared" si="3"/>
        <v>0</v>
      </c>
      <c r="I27" s="69"/>
      <c r="J27" s="79">
        <f t="shared" si="4"/>
        <v>0</v>
      </c>
      <c r="K27" s="70"/>
      <c r="L27" s="76">
        <f t="shared" si="5"/>
        <v>0</v>
      </c>
      <c r="M27" s="69"/>
      <c r="N27" s="79">
        <f t="shared" si="6"/>
        <v>0</v>
      </c>
      <c r="O27" s="70"/>
      <c r="P27" s="76">
        <f t="shared" si="7"/>
        <v>0</v>
      </c>
      <c r="Q27" s="69"/>
      <c r="R27" s="79">
        <f t="shared" si="8"/>
        <v>0</v>
      </c>
      <c r="S27" s="70"/>
      <c r="T27" s="76">
        <f t="shared" si="9"/>
        <v>0</v>
      </c>
      <c r="U27" s="69"/>
      <c r="V27" s="79">
        <f t="shared" si="10"/>
        <v>0</v>
      </c>
      <c r="W27" s="70"/>
      <c r="X27" s="76">
        <f t="shared" si="11"/>
        <v>0</v>
      </c>
      <c r="Y27" s="69"/>
      <c r="Z27" s="79">
        <f t="shared" si="12"/>
        <v>0</v>
      </c>
      <c r="AA27" s="70"/>
      <c r="AB27" s="76">
        <f t="shared" si="13"/>
        <v>0</v>
      </c>
      <c r="AC27" s="69"/>
      <c r="AD27" s="79">
        <f t="shared" si="14"/>
        <v>0</v>
      </c>
      <c r="AE27" s="70"/>
      <c r="AF27" s="76">
        <f t="shared" si="15"/>
        <v>0</v>
      </c>
      <c r="AG27" s="69"/>
      <c r="AH27" s="79">
        <f t="shared" si="16"/>
        <v>0</v>
      </c>
      <c r="AI27" s="70"/>
      <c r="AJ27" s="76">
        <f t="shared" si="17"/>
        <v>0</v>
      </c>
      <c r="AK27" s="69"/>
      <c r="AL27" s="79">
        <f t="shared" si="18"/>
        <v>0</v>
      </c>
      <c r="AM27" s="70"/>
      <c r="AN27" s="76">
        <f t="shared" si="19"/>
        <v>0</v>
      </c>
      <c r="AO27" s="69"/>
      <c r="AP27" s="79">
        <f t="shared" si="20"/>
        <v>0</v>
      </c>
      <c r="AQ27" s="70"/>
      <c r="AR27" s="76">
        <f t="shared" si="21"/>
        <v>0</v>
      </c>
    </row>
    <row r="28" spans="1:44" ht="15.9" customHeight="1" x14ac:dyDescent="0.3">
      <c r="A28" s="2"/>
      <c r="B28" s="1">
        <f t="shared" si="0"/>
        <v>-44494</v>
      </c>
      <c r="C28" s="70"/>
      <c r="D28" s="76">
        <f t="shared" si="1"/>
        <v>0</v>
      </c>
      <c r="E28" s="69"/>
      <c r="F28" s="79">
        <f t="shared" si="2"/>
        <v>0</v>
      </c>
      <c r="G28" s="70"/>
      <c r="H28" s="76">
        <f t="shared" si="3"/>
        <v>0</v>
      </c>
      <c r="I28" s="69"/>
      <c r="J28" s="79">
        <f t="shared" si="4"/>
        <v>0</v>
      </c>
      <c r="K28" s="70"/>
      <c r="L28" s="76">
        <f t="shared" si="5"/>
        <v>0</v>
      </c>
      <c r="M28" s="69"/>
      <c r="N28" s="79">
        <f t="shared" si="6"/>
        <v>0</v>
      </c>
      <c r="O28" s="70"/>
      <c r="P28" s="76">
        <f t="shared" si="7"/>
        <v>0</v>
      </c>
      <c r="Q28" s="69"/>
      <c r="R28" s="79">
        <f t="shared" si="8"/>
        <v>0</v>
      </c>
      <c r="S28" s="70"/>
      <c r="T28" s="76">
        <f t="shared" si="9"/>
        <v>0</v>
      </c>
      <c r="U28" s="69"/>
      <c r="V28" s="79">
        <f t="shared" si="10"/>
        <v>0</v>
      </c>
      <c r="W28" s="70"/>
      <c r="X28" s="76">
        <f t="shared" si="11"/>
        <v>0</v>
      </c>
      <c r="Y28" s="69"/>
      <c r="Z28" s="79">
        <f t="shared" si="12"/>
        <v>0</v>
      </c>
      <c r="AA28" s="70"/>
      <c r="AB28" s="76">
        <f t="shared" si="13"/>
        <v>0</v>
      </c>
      <c r="AC28" s="69"/>
      <c r="AD28" s="79">
        <f t="shared" si="14"/>
        <v>0</v>
      </c>
      <c r="AE28" s="70"/>
      <c r="AF28" s="76">
        <f t="shared" si="15"/>
        <v>0</v>
      </c>
      <c r="AG28" s="69"/>
      <c r="AH28" s="79">
        <f t="shared" si="16"/>
        <v>0</v>
      </c>
      <c r="AI28" s="70"/>
      <c r="AJ28" s="76">
        <f t="shared" si="17"/>
        <v>0</v>
      </c>
      <c r="AK28" s="69"/>
      <c r="AL28" s="79">
        <f t="shared" si="18"/>
        <v>0</v>
      </c>
      <c r="AM28" s="70"/>
      <c r="AN28" s="76">
        <f t="shared" si="19"/>
        <v>0</v>
      </c>
      <c r="AO28" s="69"/>
      <c r="AP28" s="79">
        <f t="shared" si="20"/>
        <v>0</v>
      </c>
      <c r="AQ28" s="70"/>
      <c r="AR28" s="76">
        <f t="shared" si="21"/>
        <v>0</v>
      </c>
    </row>
    <row r="29" spans="1:44" ht="15.9" customHeight="1" x14ac:dyDescent="0.3">
      <c r="A29" s="2"/>
      <c r="B29" s="1">
        <f t="shared" si="0"/>
        <v>-44494</v>
      </c>
      <c r="C29" s="70"/>
      <c r="D29" s="76">
        <f t="shared" si="1"/>
        <v>0</v>
      </c>
      <c r="E29" s="69"/>
      <c r="F29" s="79">
        <f t="shared" si="2"/>
        <v>0</v>
      </c>
      <c r="G29" s="70"/>
      <c r="H29" s="76">
        <f t="shared" si="3"/>
        <v>0</v>
      </c>
      <c r="I29" s="69"/>
      <c r="J29" s="79">
        <f t="shared" si="4"/>
        <v>0</v>
      </c>
      <c r="K29" s="70"/>
      <c r="L29" s="76">
        <f t="shared" si="5"/>
        <v>0</v>
      </c>
      <c r="M29" s="69"/>
      <c r="N29" s="79">
        <f t="shared" si="6"/>
        <v>0</v>
      </c>
      <c r="O29" s="70"/>
      <c r="P29" s="76">
        <f t="shared" si="7"/>
        <v>0</v>
      </c>
      <c r="Q29" s="69"/>
      <c r="R29" s="79">
        <f t="shared" si="8"/>
        <v>0</v>
      </c>
      <c r="S29" s="70"/>
      <c r="T29" s="76">
        <f t="shared" si="9"/>
        <v>0</v>
      </c>
      <c r="U29" s="69"/>
      <c r="V29" s="79">
        <f t="shared" si="10"/>
        <v>0</v>
      </c>
      <c r="W29" s="70"/>
      <c r="X29" s="76">
        <f t="shared" si="11"/>
        <v>0</v>
      </c>
      <c r="Y29" s="69"/>
      <c r="Z29" s="79">
        <f>Y29*$B$3</f>
        <v>0</v>
      </c>
      <c r="AA29" s="70"/>
      <c r="AB29" s="76">
        <f t="shared" si="13"/>
        <v>0</v>
      </c>
      <c r="AC29" s="69"/>
      <c r="AD29" s="79">
        <f t="shared" si="14"/>
        <v>0</v>
      </c>
      <c r="AE29" s="70"/>
      <c r="AF29" s="76">
        <f t="shared" si="15"/>
        <v>0</v>
      </c>
      <c r="AG29" s="69"/>
      <c r="AH29" s="79">
        <f t="shared" si="16"/>
        <v>0</v>
      </c>
      <c r="AI29" s="70"/>
      <c r="AJ29" s="76">
        <f t="shared" si="17"/>
        <v>0</v>
      </c>
      <c r="AK29" s="69"/>
      <c r="AL29" s="79">
        <f t="shared" si="18"/>
        <v>0</v>
      </c>
      <c r="AM29" s="70"/>
      <c r="AN29" s="76">
        <f t="shared" si="19"/>
        <v>0</v>
      </c>
      <c r="AO29" s="69"/>
      <c r="AP29" s="79">
        <f t="shared" si="20"/>
        <v>0</v>
      </c>
      <c r="AQ29" s="70"/>
      <c r="AR29" s="76">
        <f t="shared" si="21"/>
        <v>0</v>
      </c>
    </row>
    <row r="30" spans="1:44" ht="15.9" customHeight="1" x14ac:dyDescent="0.3">
      <c r="A30" s="2"/>
      <c r="B30" s="1">
        <f t="shared" si="0"/>
        <v>-44494</v>
      </c>
      <c r="C30" s="70"/>
      <c r="D30" s="76">
        <f t="shared" si="1"/>
        <v>0</v>
      </c>
      <c r="E30" s="69"/>
      <c r="F30" s="79">
        <f t="shared" si="2"/>
        <v>0</v>
      </c>
      <c r="G30" s="70"/>
      <c r="H30" s="76">
        <f t="shared" si="3"/>
        <v>0</v>
      </c>
      <c r="I30" s="69"/>
      <c r="J30" s="79">
        <f t="shared" si="4"/>
        <v>0</v>
      </c>
      <c r="K30" s="70"/>
      <c r="L30" s="76">
        <f t="shared" si="5"/>
        <v>0</v>
      </c>
      <c r="M30" s="69"/>
      <c r="N30" s="79">
        <f t="shared" si="6"/>
        <v>0</v>
      </c>
      <c r="O30" s="70"/>
      <c r="P30" s="76">
        <f t="shared" si="7"/>
        <v>0</v>
      </c>
      <c r="Q30" s="69"/>
      <c r="R30" s="79">
        <f t="shared" si="8"/>
        <v>0</v>
      </c>
      <c r="S30" s="70"/>
      <c r="T30" s="76">
        <f t="shared" si="9"/>
        <v>0</v>
      </c>
      <c r="U30" s="69"/>
      <c r="V30" s="79">
        <f t="shared" si="10"/>
        <v>0</v>
      </c>
      <c r="W30" s="70"/>
      <c r="X30" s="76">
        <f t="shared" si="11"/>
        <v>0</v>
      </c>
      <c r="Y30" s="69"/>
      <c r="Z30" s="79">
        <f t="shared" si="12"/>
        <v>0</v>
      </c>
      <c r="AA30" s="70"/>
      <c r="AB30" s="76">
        <f t="shared" si="13"/>
        <v>0</v>
      </c>
      <c r="AC30" s="69"/>
      <c r="AD30" s="79">
        <f t="shared" si="14"/>
        <v>0</v>
      </c>
      <c r="AE30" s="70"/>
      <c r="AF30" s="76">
        <f t="shared" si="15"/>
        <v>0</v>
      </c>
      <c r="AG30" s="69"/>
      <c r="AH30" s="79">
        <f t="shared" si="16"/>
        <v>0</v>
      </c>
      <c r="AI30" s="70"/>
      <c r="AJ30" s="76">
        <f t="shared" si="17"/>
        <v>0</v>
      </c>
      <c r="AK30" s="69"/>
      <c r="AL30" s="79">
        <f t="shared" si="18"/>
        <v>0</v>
      </c>
      <c r="AM30" s="70"/>
      <c r="AN30" s="76">
        <f t="shared" si="19"/>
        <v>0</v>
      </c>
      <c r="AO30" s="69"/>
      <c r="AP30" s="79">
        <f t="shared" si="20"/>
        <v>0</v>
      </c>
      <c r="AQ30" s="70"/>
      <c r="AR30" s="76">
        <f t="shared" si="21"/>
        <v>0</v>
      </c>
    </row>
    <row r="31" spans="1:44" ht="15.9" customHeight="1" x14ac:dyDescent="0.3">
      <c r="A31" s="2"/>
      <c r="B31" s="1">
        <f t="shared" si="0"/>
        <v>-44494</v>
      </c>
      <c r="C31" s="70"/>
      <c r="D31" s="76">
        <f t="shared" si="1"/>
        <v>0</v>
      </c>
      <c r="E31" s="69"/>
      <c r="F31" s="79">
        <f t="shared" si="2"/>
        <v>0</v>
      </c>
      <c r="G31" s="70"/>
      <c r="H31" s="76">
        <f t="shared" si="3"/>
        <v>0</v>
      </c>
      <c r="I31" s="69"/>
      <c r="J31" s="79">
        <f t="shared" si="4"/>
        <v>0</v>
      </c>
      <c r="K31" s="70"/>
      <c r="L31" s="76">
        <f t="shared" si="5"/>
        <v>0</v>
      </c>
      <c r="M31" s="69"/>
      <c r="N31" s="79">
        <f t="shared" si="6"/>
        <v>0</v>
      </c>
      <c r="O31" s="70"/>
      <c r="P31" s="76">
        <f t="shared" si="7"/>
        <v>0</v>
      </c>
      <c r="Q31" s="69"/>
      <c r="R31" s="79">
        <f t="shared" si="8"/>
        <v>0</v>
      </c>
      <c r="S31" s="70"/>
      <c r="T31" s="76">
        <f t="shared" si="9"/>
        <v>0</v>
      </c>
      <c r="U31" s="69"/>
      <c r="V31" s="79">
        <f t="shared" si="10"/>
        <v>0</v>
      </c>
      <c r="W31" s="70"/>
      <c r="X31" s="76">
        <f t="shared" si="11"/>
        <v>0</v>
      </c>
      <c r="Y31" s="69"/>
      <c r="Z31" s="79">
        <f t="shared" si="12"/>
        <v>0</v>
      </c>
      <c r="AA31" s="70"/>
      <c r="AB31" s="76">
        <f t="shared" si="13"/>
        <v>0</v>
      </c>
      <c r="AC31" s="69"/>
      <c r="AD31" s="79">
        <f t="shared" si="14"/>
        <v>0</v>
      </c>
      <c r="AE31" s="70"/>
      <c r="AF31" s="76">
        <f t="shared" si="15"/>
        <v>0</v>
      </c>
      <c r="AG31" s="69"/>
      <c r="AH31" s="79">
        <f t="shared" si="16"/>
        <v>0</v>
      </c>
      <c r="AI31" s="70"/>
      <c r="AJ31" s="76">
        <f t="shared" si="17"/>
        <v>0</v>
      </c>
      <c r="AK31" s="69"/>
      <c r="AL31" s="79">
        <f t="shared" si="18"/>
        <v>0</v>
      </c>
      <c r="AM31" s="70"/>
      <c r="AN31" s="76">
        <f t="shared" si="19"/>
        <v>0</v>
      </c>
      <c r="AO31" s="69"/>
      <c r="AP31" s="79">
        <f t="shared" si="20"/>
        <v>0</v>
      </c>
      <c r="AQ31" s="70"/>
      <c r="AR31" s="76">
        <f t="shared" si="21"/>
        <v>0</v>
      </c>
    </row>
    <row r="32" spans="1:44" ht="15.9" customHeight="1" x14ac:dyDescent="0.3">
      <c r="A32" s="2"/>
      <c r="B32" s="1">
        <f t="shared" si="0"/>
        <v>-44494</v>
      </c>
      <c r="C32" s="70"/>
      <c r="D32" s="76">
        <f t="shared" si="1"/>
        <v>0</v>
      </c>
      <c r="E32" s="69"/>
      <c r="F32" s="79">
        <f t="shared" si="2"/>
        <v>0</v>
      </c>
      <c r="G32" s="70"/>
      <c r="H32" s="76">
        <f t="shared" si="3"/>
        <v>0</v>
      </c>
      <c r="I32" s="69"/>
      <c r="J32" s="79">
        <f t="shared" si="4"/>
        <v>0</v>
      </c>
      <c r="K32" s="70"/>
      <c r="L32" s="76">
        <f t="shared" si="5"/>
        <v>0</v>
      </c>
      <c r="M32" s="69"/>
      <c r="N32" s="79">
        <f t="shared" si="6"/>
        <v>0</v>
      </c>
      <c r="O32" s="70"/>
      <c r="P32" s="76">
        <f t="shared" si="7"/>
        <v>0</v>
      </c>
      <c r="Q32" s="69"/>
      <c r="R32" s="79">
        <f t="shared" si="8"/>
        <v>0</v>
      </c>
      <c r="S32" s="70"/>
      <c r="T32" s="76">
        <f t="shared" si="9"/>
        <v>0</v>
      </c>
      <c r="U32" s="69"/>
      <c r="V32" s="79">
        <f t="shared" si="10"/>
        <v>0</v>
      </c>
      <c r="W32" s="70"/>
      <c r="X32" s="76">
        <f t="shared" si="11"/>
        <v>0</v>
      </c>
      <c r="Y32" s="69"/>
      <c r="Z32" s="79">
        <f t="shared" si="12"/>
        <v>0</v>
      </c>
      <c r="AA32" s="70"/>
      <c r="AB32" s="76">
        <f t="shared" si="13"/>
        <v>0</v>
      </c>
      <c r="AC32" s="69"/>
      <c r="AD32" s="79">
        <f t="shared" si="14"/>
        <v>0</v>
      </c>
      <c r="AE32" s="70"/>
      <c r="AF32" s="76">
        <f t="shared" si="15"/>
        <v>0</v>
      </c>
      <c r="AG32" s="69"/>
      <c r="AH32" s="79">
        <f t="shared" si="16"/>
        <v>0</v>
      </c>
      <c r="AI32" s="70"/>
      <c r="AJ32" s="76">
        <f t="shared" si="17"/>
        <v>0</v>
      </c>
      <c r="AK32" s="69"/>
      <c r="AL32" s="79">
        <f t="shared" si="18"/>
        <v>0</v>
      </c>
      <c r="AM32" s="70"/>
      <c r="AN32" s="76">
        <f t="shared" si="19"/>
        <v>0</v>
      </c>
      <c r="AO32" s="69"/>
      <c r="AP32" s="79">
        <f t="shared" si="20"/>
        <v>0</v>
      </c>
      <c r="AQ32" s="70"/>
      <c r="AR32" s="76">
        <f t="shared" si="21"/>
        <v>0</v>
      </c>
    </row>
    <row r="33" spans="1:44" ht="15.9" customHeight="1" x14ac:dyDescent="0.3">
      <c r="A33" s="2"/>
      <c r="B33" s="1">
        <f t="shared" si="0"/>
        <v>-44494</v>
      </c>
      <c r="C33" s="70"/>
      <c r="D33" s="76">
        <f t="shared" si="1"/>
        <v>0</v>
      </c>
      <c r="E33" s="69"/>
      <c r="F33" s="79">
        <f t="shared" si="2"/>
        <v>0</v>
      </c>
      <c r="G33" s="70"/>
      <c r="H33" s="76">
        <f t="shared" si="3"/>
        <v>0</v>
      </c>
      <c r="I33" s="69"/>
      <c r="J33" s="79">
        <f t="shared" si="4"/>
        <v>0</v>
      </c>
      <c r="K33" s="70"/>
      <c r="L33" s="76">
        <f t="shared" si="5"/>
        <v>0</v>
      </c>
      <c r="M33" s="69"/>
      <c r="N33" s="79">
        <f t="shared" si="6"/>
        <v>0</v>
      </c>
      <c r="O33" s="70"/>
      <c r="P33" s="76">
        <f t="shared" si="7"/>
        <v>0</v>
      </c>
      <c r="Q33" s="69"/>
      <c r="R33" s="79">
        <f t="shared" si="8"/>
        <v>0</v>
      </c>
      <c r="S33" s="70"/>
      <c r="T33" s="76">
        <f t="shared" si="9"/>
        <v>0</v>
      </c>
      <c r="U33" s="69"/>
      <c r="V33" s="79">
        <f t="shared" si="10"/>
        <v>0</v>
      </c>
      <c r="W33" s="70"/>
      <c r="X33" s="76">
        <f t="shared" si="11"/>
        <v>0</v>
      </c>
      <c r="Y33" s="69"/>
      <c r="Z33" s="79">
        <f t="shared" si="12"/>
        <v>0</v>
      </c>
      <c r="AA33" s="70"/>
      <c r="AB33" s="76">
        <f t="shared" si="13"/>
        <v>0</v>
      </c>
      <c r="AC33" s="69"/>
      <c r="AD33" s="79">
        <f t="shared" si="14"/>
        <v>0</v>
      </c>
      <c r="AE33" s="70"/>
      <c r="AF33" s="76">
        <f t="shared" si="15"/>
        <v>0</v>
      </c>
      <c r="AG33" s="69"/>
      <c r="AH33" s="79">
        <f t="shared" si="16"/>
        <v>0</v>
      </c>
      <c r="AI33" s="70"/>
      <c r="AJ33" s="76">
        <f t="shared" si="17"/>
        <v>0</v>
      </c>
      <c r="AK33" s="69"/>
      <c r="AL33" s="79">
        <f t="shared" si="18"/>
        <v>0</v>
      </c>
      <c r="AM33" s="70"/>
      <c r="AN33" s="76">
        <f t="shared" si="19"/>
        <v>0</v>
      </c>
      <c r="AO33" s="69"/>
      <c r="AP33" s="79">
        <f t="shared" si="20"/>
        <v>0</v>
      </c>
      <c r="AQ33" s="70"/>
      <c r="AR33" s="76">
        <f t="shared" si="21"/>
        <v>0</v>
      </c>
    </row>
    <row r="34" spans="1:44" ht="15.9" customHeight="1" x14ac:dyDescent="0.3">
      <c r="A34" s="2"/>
      <c r="B34" s="1">
        <f t="shared" si="0"/>
        <v>-44494</v>
      </c>
      <c r="C34" s="70"/>
      <c r="D34" s="76">
        <f t="shared" si="1"/>
        <v>0</v>
      </c>
      <c r="E34" s="69"/>
      <c r="F34" s="79">
        <f t="shared" si="2"/>
        <v>0</v>
      </c>
      <c r="G34" s="70"/>
      <c r="H34" s="76">
        <f t="shared" si="3"/>
        <v>0</v>
      </c>
      <c r="I34" s="69"/>
      <c r="J34" s="79">
        <f t="shared" si="4"/>
        <v>0</v>
      </c>
      <c r="K34" s="70"/>
      <c r="L34" s="76">
        <f t="shared" si="5"/>
        <v>0</v>
      </c>
      <c r="M34" s="69"/>
      <c r="N34" s="79">
        <f t="shared" si="6"/>
        <v>0</v>
      </c>
      <c r="O34" s="70"/>
      <c r="P34" s="76">
        <f t="shared" si="7"/>
        <v>0</v>
      </c>
      <c r="Q34" s="69"/>
      <c r="R34" s="79">
        <f t="shared" si="8"/>
        <v>0</v>
      </c>
      <c r="S34" s="70"/>
      <c r="T34" s="76">
        <f t="shared" si="9"/>
        <v>0</v>
      </c>
      <c r="U34" s="69"/>
      <c r="V34" s="79">
        <f t="shared" si="10"/>
        <v>0</v>
      </c>
      <c r="W34" s="70"/>
      <c r="X34" s="76">
        <f t="shared" si="11"/>
        <v>0</v>
      </c>
      <c r="Y34" s="69"/>
      <c r="Z34" s="79">
        <f t="shared" si="12"/>
        <v>0</v>
      </c>
      <c r="AA34" s="70"/>
      <c r="AB34" s="76">
        <f t="shared" si="13"/>
        <v>0</v>
      </c>
      <c r="AC34" s="69"/>
      <c r="AD34" s="79">
        <f t="shared" si="14"/>
        <v>0</v>
      </c>
      <c r="AE34" s="70"/>
      <c r="AF34" s="76">
        <f t="shared" si="15"/>
        <v>0</v>
      </c>
      <c r="AG34" s="69"/>
      <c r="AH34" s="79">
        <f t="shared" si="16"/>
        <v>0</v>
      </c>
      <c r="AI34" s="70"/>
      <c r="AJ34" s="76">
        <f t="shared" si="17"/>
        <v>0</v>
      </c>
      <c r="AK34" s="69"/>
      <c r="AL34" s="79">
        <f t="shared" si="18"/>
        <v>0</v>
      </c>
      <c r="AM34" s="70"/>
      <c r="AN34" s="76">
        <f t="shared" si="19"/>
        <v>0</v>
      </c>
      <c r="AO34" s="69"/>
      <c r="AP34" s="79">
        <f t="shared" si="20"/>
        <v>0</v>
      </c>
      <c r="AQ34" s="70"/>
      <c r="AR34" s="76">
        <f t="shared" si="21"/>
        <v>0</v>
      </c>
    </row>
    <row r="35" spans="1:44" ht="15.9" customHeight="1" x14ac:dyDescent="0.3">
      <c r="A35" s="2"/>
      <c r="B35" s="1">
        <f t="shared" si="0"/>
        <v>-44494</v>
      </c>
      <c r="C35" s="70"/>
      <c r="D35" s="76">
        <f t="shared" si="1"/>
        <v>0</v>
      </c>
      <c r="E35" s="69"/>
      <c r="F35" s="79">
        <f t="shared" si="2"/>
        <v>0</v>
      </c>
      <c r="G35" s="70"/>
      <c r="H35" s="76">
        <f t="shared" si="3"/>
        <v>0</v>
      </c>
      <c r="I35" s="69"/>
      <c r="J35" s="79">
        <f t="shared" si="4"/>
        <v>0</v>
      </c>
      <c r="K35" s="70"/>
      <c r="L35" s="76">
        <f t="shared" si="5"/>
        <v>0</v>
      </c>
      <c r="M35" s="69"/>
      <c r="N35" s="79">
        <f t="shared" si="6"/>
        <v>0</v>
      </c>
      <c r="O35" s="70"/>
      <c r="P35" s="76">
        <f t="shared" si="7"/>
        <v>0</v>
      </c>
      <c r="Q35" s="69"/>
      <c r="R35" s="79">
        <f t="shared" si="8"/>
        <v>0</v>
      </c>
      <c r="S35" s="70"/>
      <c r="T35" s="76">
        <f t="shared" si="9"/>
        <v>0</v>
      </c>
      <c r="U35" s="69"/>
      <c r="V35" s="79">
        <f t="shared" si="10"/>
        <v>0</v>
      </c>
      <c r="W35" s="70"/>
      <c r="X35" s="76">
        <f t="shared" si="11"/>
        <v>0</v>
      </c>
      <c r="Y35" s="69"/>
      <c r="Z35" s="79">
        <f t="shared" si="12"/>
        <v>0</v>
      </c>
      <c r="AA35" s="70"/>
      <c r="AB35" s="76">
        <f t="shared" si="13"/>
        <v>0</v>
      </c>
      <c r="AC35" s="69"/>
      <c r="AD35" s="79">
        <f t="shared" si="14"/>
        <v>0</v>
      </c>
      <c r="AE35" s="70"/>
      <c r="AF35" s="76">
        <f t="shared" si="15"/>
        <v>0</v>
      </c>
      <c r="AG35" s="69"/>
      <c r="AH35" s="79">
        <f t="shared" si="16"/>
        <v>0</v>
      </c>
      <c r="AI35" s="70"/>
      <c r="AJ35" s="76">
        <f t="shared" si="17"/>
        <v>0</v>
      </c>
      <c r="AK35" s="69"/>
      <c r="AL35" s="79">
        <f t="shared" si="18"/>
        <v>0</v>
      </c>
      <c r="AM35" s="70"/>
      <c r="AN35" s="76">
        <f t="shared" si="19"/>
        <v>0</v>
      </c>
      <c r="AO35" s="69"/>
      <c r="AP35" s="79">
        <f t="shared" si="20"/>
        <v>0</v>
      </c>
      <c r="AQ35" s="70"/>
      <c r="AR35" s="76">
        <f t="shared" si="21"/>
        <v>0</v>
      </c>
    </row>
    <row r="36" spans="1:44" ht="15.9" customHeight="1" x14ac:dyDescent="0.3">
      <c r="A36" s="2"/>
      <c r="B36" s="1">
        <f t="shared" si="0"/>
        <v>-44494</v>
      </c>
      <c r="C36" s="70"/>
      <c r="D36" s="76">
        <f t="shared" si="1"/>
        <v>0</v>
      </c>
      <c r="E36" s="69"/>
      <c r="F36" s="79">
        <f t="shared" si="2"/>
        <v>0</v>
      </c>
      <c r="G36" s="70"/>
      <c r="H36" s="76">
        <f t="shared" si="3"/>
        <v>0</v>
      </c>
      <c r="I36" s="69"/>
      <c r="J36" s="79">
        <f t="shared" si="4"/>
        <v>0</v>
      </c>
      <c r="K36" s="70"/>
      <c r="L36" s="76">
        <f t="shared" si="5"/>
        <v>0</v>
      </c>
      <c r="M36" s="69"/>
      <c r="N36" s="79">
        <f t="shared" si="6"/>
        <v>0</v>
      </c>
      <c r="O36" s="70"/>
      <c r="P36" s="76">
        <f t="shared" si="7"/>
        <v>0</v>
      </c>
      <c r="Q36" s="69"/>
      <c r="R36" s="79">
        <f t="shared" si="8"/>
        <v>0</v>
      </c>
      <c r="S36" s="70"/>
      <c r="T36" s="76">
        <f t="shared" si="9"/>
        <v>0</v>
      </c>
      <c r="U36" s="69"/>
      <c r="V36" s="79">
        <f t="shared" si="10"/>
        <v>0</v>
      </c>
      <c r="W36" s="70"/>
      <c r="X36" s="76">
        <f t="shared" si="11"/>
        <v>0</v>
      </c>
      <c r="Y36" s="69"/>
      <c r="Z36" s="79">
        <f t="shared" si="12"/>
        <v>0</v>
      </c>
      <c r="AA36" s="70"/>
      <c r="AB36" s="76">
        <f t="shared" si="13"/>
        <v>0</v>
      </c>
      <c r="AC36" s="69"/>
      <c r="AD36" s="79">
        <f t="shared" si="14"/>
        <v>0</v>
      </c>
      <c r="AE36" s="70"/>
      <c r="AF36" s="76">
        <f t="shared" si="15"/>
        <v>0</v>
      </c>
      <c r="AG36" s="69"/>
      <c r="AH36" s="79">
        <f t="shared" si="16"/>
        <v>0</v>
      </c>
      <c r="AI36" s="70"/>
      <c r="AJ36" s="76">
        <f t="shared" si="17"/>
        <v>0</v>
      </c>
      <c r="AK36" s="69"/>
      <c r="AL36" s="79">
        <f t="shared" si="18"/>
        <v>0</v>
      </c>
      <c r="AM36" s="70"/>
      <c r="AN36" s="76">
        <f t="shared" si="19"/>
        <v>0</v>
      </c>
      <c r="AO36" s="69"/>
      <c r="AP36" s="79">
        <f t="shared" si="20"/>
        <v>0</v>
      </c>
      <c r="AQ36" s="70"/>
      <c r="AR36" s="76">
        <f t="shared" si="21"/>
        <v>0</v>
      </c>
    </row>
    <row r="37" spans="1:44" ht="15.9" customHeight="1" x14ac:dyDescent="0.3">
      <c r="A37" s="2"/>
      <c r="B37" s="1">
        <f t="shared" si="0"/>
        <v>-44494</v>
      </c>
      <c r="C37" s="70"/>
      <c r="D37" s="76">
        <f t="shared" si="1"/>
        <v>0</v>
      </c>
      <c r="E37" s="69"/>
      <c r="F37" s="79">
        <f t="shared" si="2"/>
        <v>0</v>
      </c>
      <c r="G37" s="70"/>
      <c r="H37" s="76">
        <f t="shared" si="3"/>
        <v>0</v>
      </c>
      <c r="I37" s="69"/>
      <c r="J37" s="79">
        <f t="shared" si="4"/>
        <v>0</v>
      </c>
      <c r="K37" s="70"/>
      <c r="L37" s="76">
        <f t="shared" si="5"/>
        <v>0</v>
      </c>
      <c r="M37" s="69"/>
      <c r="N37" s="79">
        <f t="shared" si="6"/>
        <v>0</v>
      </c>
      <c r="O37" s="70"/>
      <c r="P37" s="76">
        <f t="shared" si="7"/>
        <v>0</v>
      </c>
      <c r="Q37" s="69"/>
      <c r="R37" s="79">
        <f t="shared" si="8"/>
        <v>0</v>
      </c>
      <c r="S37" s="70"/>
      <c r="T37" s="76">
        <f t="shared" si="9"/>
        <v>0</v>
      </c>
      <c r="U37" s="69"/>
      <c r="V37" s="79">
        <f t="shared" si="10"/>
        <v>0</v>
      </c>
      <c r="W37" s="70"/>
      <c r="X37" s="76">
        <f t="shared" si="11"/>
        <v>0</v>
      </c>
      <c r="Y37" s="69"/>
      <c r="Z37" s="79">
        <f t="shared" si="12"/>
        <v>0</v>
      </c>
      <c r="AA37" s="70"/>
      <c r="AB37" s="76">
        <f t="shared" si="13"/>
        <v>0</v>
      </c>
      <c r="AC37" s="69"/>
      <c r="AD37" s="79">
        <f t="shared" si="14"/>
        <v>0</v>
      </c>
      <c r="AE37" s="70"/>
      <c r="AF37" s="76">
        <f t="shared" si="15"/>
        <v>0</v>
      </c>
      <c r="AG37" s="69"/>
      <c r="AH37" s="79">
        <f t="shared" si="16"/>
        <v>0</v>
      </c>
      <c r="AI37" s="70"/>
      <c r="AJ37" s="76">
        <f t="shared" si="17"/>
        <v>0</v>
      </c>
      <c r="AK37" s="69"/>
      <c r="AL37" s="79">
        <f t="shared" si="18"/>
        <v>0</v>
      </c>
      <c r="AM37" s="70"/>
      <c r="AN37" s="76">
        <f t="shared" si="19"/>
        <v>0</v>
      </c>
      <c r="AO37" s="69"/>
      <c r="AP37" s="79">
        <f t="shared" si="20"/>
        <v>0</v>
      </c>
      <c r="AQ37" s="70"/>
      <c r="AR37" s="76">
        <f t="shared" si="21"/>
        <v>0</v>
      </c>
    </row>
    <row r="38" spans="1:44" ht="15.9" customHeight="1" x14ac:dyDescent="0.3">
      <c r="A38" s="2"/>
      <c r="B38" s="1">
        <f t="shared" si="0"/>
        <v>-44494</v>
      </c>
      <c r="C38" s="70"/>
      <c r="D38" s="76">
        <f t="shared" si="1"/>
        <v>0</v>
      </c>
      <c r="E38" s="69"/>
      <c r="F38" s="79">
        <f t="shared" si="2"/>
        <v>0</v>
      </c>
      <c r="G38" s="70"/>
      <c r="H38" s="76">
        <f t="shared" si="3"/>
        <v>0</v>
      </c>
      <c r="I38" s="69"/>
      <c r="J38" s="79">
        <f t="shared" si="4"/>
        <v>0</v>
      </c>
      <c r="K38" s="70"/>
      <c r="L38" s="76">
        <f t="shared" si="5"/>
        <v>0</v>
      </c>
      <c r="M38" s="69"/>
      <c r="N38" s="79">
        <f t="shared" si="6"/>
        <v>0</v>
      </c>
      <c r="O38" s="70"/>
      <c r="P38" s="76">
        <f t="shared" si="7"/>
        <v>0</v>
      </c>
      <c r="Q38" s="69"/>
      <c r="R38" s="79">
        <f t="shared" si="8"/>
        <v>0</v>
      </c>
      <c r="S38" s="70"/>
      <c r="T38" s="76">
        <f t="shared" si="9"/>
        <v>0</v>
      </c>
      <c r="U38" s="69"/>
      <c r="V38" s="79">
        <f t="shared" si="10"/>
        <v>0</v>
      </c>
      <c r="W38" s="70"/>
      <c r="X38" s="76">
        <f t="shared" si="11"/>
        <v>0</v>
      </c>
      <c r="Y38" s="69"/>
      <c r="Z38" s="79">
        <f t="shared" si="12"/>
        <v>0</v>
      </c>
      <c r="AA38" s="70"/>
      <c r="AB38" s="76">
        <f t="shared" si="13"/>
        <v>0</v>
      </c>
      <c r="AC38" s="69"/>
      <c r="AD38" s="79">
        <f t="shared" si="14"/>
        <v>0</v>
      </c>
      <c r="AE38" s="70"/>
      <c r="AF38" s="76">
        <f t="shared" si="15"/>
        <v>0</v>
      </c>
      <c r="AG38" s="69"/>
      <c r="AH38" s="79">
        <f t="shared" si="16"/>
        <v>0</v>
      </c>
      <c r="AI38" s="70"/>
      <c r="AJ38" s="76">
        <f t="shared" si="17"/>
        <v>0</v>
      </c>
      <c r="AK38" s="69"/>
      <c r="AL38" s="79">
        <f t="shared" si="18"/>
        <v>0</v>
      </c>
      <c r="AM38" s="70"/>
      <c r="AN38" s="76">
        <f t="shared" si="19"/>
        <v>0</v>
      </c>
      <c r="AO38" s="69"/>
      <c r="AP38" s="79">
        <f t="shared" si="20"/>
        <v>0</v>
      </c>
      <c r="AQ38" s="70"/>
      <c r="AR38" s="76">
        <f t="shared" si="21"/>
        <v>0</v>
      </c>
    </row>
    <row r="39" spans="1:44" ht="15.9" customHeight="1" x14ac:dyDescent="0.3">
      <c r="A39" s="2"/>
      <c r="B39" s="1">
        <f t="shared" si="0"/>
        <v>-44494</v>
      </c>
      <c r="C39" s="70"/>
      <c r="D39" s="76">
        <f t="shared" si="1"/>
        <v>0</v>
      </c>
      <c r="E39" s="69"/>
      <c r="F39" s="79">
        <f t="shared" si="2"/>
        <v>0</v>
      </c>
      <c r="G39" s="70"/>
      <c r="H39" s="76">
        <f t="shared" si="3"/>
        <v>0</v>
      </c>
      <c r="I39" s="69"/>
      <c r="J39" s="79">
        <f t="shared" si="4"/>
        <v>0</v>
      </c>
      <c r="K39" s="70"/>
      <c r="L39" s="76">
        <f t="shared" si="5"/>
        <v>0</v>
      </c>
      <c r="M39" s="69"/>
      <c r="N39" s="79">
        <f t="shared" si="6"/>
        <v>0</v>
      </c>
      <c r="O39" s="70"/>
      <c r="P39" s="76">
        <f t="shared" si="7"/>
        <v>0</v>
      </c>
      <c r="Q39" s="69"/>
      <c r="R39" s="79">
        <f t="shared" si="8"/>
        <v>0</v>
      </c>
      <c r="S39" s="70"/>
      <c r="T39" s="76">
        <f t="shared" si="9"/>
        <v>0</v>
      </c>
      <c r="U39" s="69"/>
      <c r="V39" s="79">
        <f t="shared" si="10"/>
        <v>0</v>
      </c>
      <c r="W39" s="70"/>
      <c r="X39" s="76">
        <f t="shared" si="11"/>
        <v>0</v>
      </c>
      <c r="Y39" s="69"/>
      <c r="Z39" s="79">
        <f t="shared" si="12"/>
        <v>0</v>
      </c>
      <c r="AA39" s="70"/>
      <c r="AB39" s="76">
        <f t="shared" si="13"/>
        <v>0</v>
      </c>
      <c r="AC39" s="69"/>
      <c r="AD39" s="79">
        <f t="shared" si="14"/>
        <v>0</v>
      </c>
      <c r="AE39" s="70"/>
      <c r="AF39" s="76">
        <f t="shared" si="15"/>
        <v>0</v>
      </c>
      <c r="AG39" s="69"/>
      <c r="AH39" s="79">
        <f t="shared" si="16"/>
        <v>0</v>
      </c>
      <c r="AI39" s="70"/>
      <c r="AJ39" s="76">
        <f t="shared" si="17"/>
        <v>0</v>
      </c>
      <c r="AK39" s="69"/>
      <c r="AL39" s="79">
        <f t="shared" si="18"/>
        <v>0</v>
      </c>
      <c r="AM39" s="70"/>
      <c r="AN39" s="76">
        <f t="shared" si="19"/>
        <v>0</v>
      </c>
      <c r="AO39" s="69"/>
      <c r="AP39" s="79">
        <f t="shared" si="20"/>
        <v>0</v>
      </c>
      <c r="AQ39" s="70"/>
      <c r="AR39" s="76">
        <f t="shared" si="21"/>
        <v>0</v>
      </c>
    </row>
    <row r="40" spans="1:44" ht="15.9" customHeight="1" x14ac:dyDescent="0.3">
      <c r="A40" s="2"/>
      <c r="B40" s="1">
        <f t="shared" si="0"/>
        <v>-44494</v>
      </c>
      <c r="C40" s="70"/>
      <c r="D40" s="76">
        <f t="shared" si="1"/>
        <v>0</v>
      </c>
      <c r="E40" s="69"/>
      <c r="F40" s="79">
        <f t="shared" si="2"/>
        <v>0</v>
      </c>
      <c r="G40" s="70"/>
      <c r="H40" s="76">
        <f t="shared" si="3"/>
        <v>0</v>
      </c>
      <c r="I40" s="69"/>
      <c r="J40" s="79">
        <f t="shared" si="4"/>
        <v>0</v>
      </c>
      <c r="K40" s="70"/>
      <c r="L40" s="76">
        <f t="shared" si="5"/>
        <v>0</v>
      </c>
      <c r="M40" s="69"/>
      <c r="N40" s="79">
        <f t="shared" si="6"/>
        <v>0</v>
      </c>
      <c r="O40" s="70"/>
      <c r="P40" s="76">
        <f t="shared" si="7"/>
        <v>0</v>
      </c>
      <c r="Q40" s="69"/>
      <c r="R40" s="79">
        <f t="shared" si="8"/>
        <v>0</v>
      </c>
      <c r="S40" s="70"/>
      <c r="T40" s="76">
        <f t="shared" si="9"/>
        <v>0</v>
      </c>
      <c r="U40" s="69"/>
      <c r="V40" s="79">
        <f t="shared" si="10"/>
        <v>0</v>
      </c>
      <c r="W40" s="70"/>
      <c r="X40" s="76">
        <f t="shared" si="11"/>
        <v>0</v>
      </c>
      <c r="Y40" s="69"/>
      <c r="Z40" s="79">
        <f t="shared" si="12"/>
        <v>0</v>
      </c>
      <c r="AA40" s="70"/>
      <c r="AB40" s="76">
        <f t="shared" si="13"/>
        <v>0</v>
      </c>
      <c r="AC40" s="69"/>
      <c r="AD40" s="79">
        <f t="shared" si="14"/>
        <v>0</v>
      </c>
      <c r="AE40" s="70"/>
      <c r="AF40" s="76">
        <f t="shared" si="15"/>
        <v>0</v>
      </c>
      <c r="AG40" s="69"/>
      <c r="AH40" s="79">
        <f t="shared" si="16"/>
        <v>0</v>
      </c>
      <c r="AI40" s="70"/>
      <c r="AJ40" s="76">
        <f t="shared" si="17"/>
        <v>0</v>
      </c>
      <c r="AK40" s="69"/>
      <c r="AL40" s="79">
        <f t="shared" si="18"/>
        <v>0</v>
      </c>
      <c r="AM40" s="70"/>
      <c r="AN40" s="76">
        <f t="shared" si="19"/>
        <v>0</v>
      </c>
      <c r="AO40" s="69"/>
      <c r="AP40" s="79">
        <f t="shared" si="20"/>
        <v>0</v>
      </c>
      <c r="AQ40" s="70"/>
      <c r="AR40" s="76">
        <f t="shared" si="21"/>
        <v>0</v>
      </c>
    </row>
    <row r="41" spans="1:44" ht="15.9" customHeight="1" x14ac:dyDescent="0.3">
      <c r="A41" s="2"/>
      <c r="B41" s="1">
        <f t="shared" si="0"/>
        <v>-44494</v>
      </c>
      <c r="C41" s="70"/>
      <c r="D41" s="76">
        <f t="shared" si="1"/>
        <v>0</v>
      </c>
      <c r="E41" s="69"/>
      <c r="F41" s="79">
        <f t="shared" si="2"/>
        <v>0</v>
      </c>
      <c r="G41" s="70"/>
      <c r="H41" s="76">
        <f t="shared" si="3"/>
        <v>0</v>
      </c>
      <c r="I41" s="69"/>
      <c r="J41" s="79">
        <f t="shared" si="4"/>
        <v>0</v>
      </c>
      <c r="K41" s="70"/>
      <c r="L41" s="76">
        <f t="shared" si="5"/>
        <v>0</v>
      </c>
      <c r="M41" s="69"/>
      <c r="N41" s="79">
        <f t="shared" si="6"/>
        <v>0</v>
      </c>
      <c r="O41" s="70"/>
      <c r="P41" s="76">
        <f t="shared" si="7"/>
        <v>0</v>
      </c>
      <c r="Q41" s="69"/>
      <c r="R41" s="79">
        <f t="shared" si="8"/>
        <v>0</v>
      </c>
      <c r="S41" s="70"/>
      <c r="T41" s="76">
        <f t="shared" si="9"/>
        <v>0</v>
      </c>
      <c r="U41" s="69"/>
      <c r="V41" s="79">
        <f t="shared" si="10"/>
        <v>0</v>
      </c>
      <c r="W41" s="70"/>
      <c r="X41" s="76">
        <f t="shared" si="11"/>
        <v>0</v>
      </c>
      <c r="Y41" s="69"/>
      <c r="Z41" s="79">
        <f t="shared" si="12"/>
        <v>0</v>
      </c>
      <c r="AA41" s="70"/>
      <c r="AB41" s="76">
        <f t="shared" si="13"/>
        <v>0</v>
      </c>
      <c r="AC41" s="69"/>
      <c r="AD41" s="79">
        <f t="shared" si="14"/>
        <v>0</v>
      </c>
      <c r="AE41" s="70"/>
      <c r="AF41" s="76">
        <f t="shared" si="15"/>
        <v>0</v>
      </c>
      <c r="AG41" s="69"/>
      <c r="AH41" s="79">
        <f t="shared" si="16"/>
        <v>0</v>
      </c>
      <c r="AI41" s="70"/>
      <c r="AJ41" s="76">
        <f t="shared" si="17"/>
        <v>0</v>
      </c>
      <c r="AK41" s="69"/>
      <c r="AL41" s="79">
        <f t="shared" si="18"/>
        <v>0</v>
      </c>
      <c r="AM41" s="70"/>
      <c r="AN41" s="76">
        <f t="shared" si="19"/>
        <v>0</v>
      </c>
      <c r="AO41" s="69"/>
      <c r="AP41" s="79">
        <f t="shared" si="20"/>
        <v>0</v>
      </c>
      <c r="AQ41" s="70"/>
      <c r="AR41" s="76">
        <f t="shared" si="21"/>
        <v>0</v>
      </c>
    </row>
    <row r="42" spans="1:44" ht="15.9" customHeight="1" x14ac:dyDescent="0.3">
      <c r="A42" s="2"/>
      <c r="B42" s="1">
        <f t="shared" si="0"/>
        <v>-44494</v>
      </c>
      <c r="C42" s="70"/>
      <c r="D42" s="76">
        <f t="shared" si="1"/>
        <v>0</v>
      </c>
      <c r="E42" s="69"/>
      <c r="F42" s="79">
        <f t="shared" si="2"/>
        <v>0</v>
      </c>
      <c r="G42" s="70"/>
      <c r="H42" s="76">
        <f t="shared" si="3"/>
        <v>0</v>
      </c>
      <c r="I42" s="69"/>
      <c r="J42" s="79">
        <f t="shared" si="4"/>
        <v>0</v>
      </c>
      <c r="K42" s="70"/>
      <c r="L42" s="76">
        <f t="shared" si="5"/>
        <v>0</v>
      </c>
      <c r="M42" s="69"/>
      <c r="N42" s="79">
        <f t="shared" si="6"/>
        <v>0</v>
      </c>
      <c r="O42" s="70"/>
      <c r="P42" s="76">
        <f t="shared" si="7"/>
        <v>0</v>
      </c>
      <c r="Q42" s="69"/>
      <c r="R42" s="79">
        <f t="shared" si="8"/>
        <v>0</v>
      </c>
      <c r="S42" s="70"/>
      <c r="T42" s="76">
        <f t="shared" si="9"/>
        <v>0</v>
      </c>
      <c r="U42" s="69"/>
      <c r="V42" s="79">
        <f t="shared" si="10"/>
        <v>0</v>
      </c>
      <c r="W42" s="70"/>
      <c r="X42" s="76">
        <f t="shared" si="11"/>
        <v>0</v>
      </c>
      <c r="Y42" s="69"/>
      <c r="Z42" s="79">
        <f t="shared" si="12"/>
        <v>0</v>
      </c>
      <c r="AA42" s="70"/>
      <c r="AB42" s="76">
        <f t="shared" si="13"/>
        <v>0</v>
      </c>
      <c r="AC42" s="69"/>
      <c r="AD42" s="79">
        <f t="shared" si="14"/>
        <v>0</v>
      </c>
      <c r="AE42" s="70"/>
      <c r="AF42" s="76">
        <f t="shared" si="15"/>
        <v>0</v>
      </c>
      <c r="AG42" s="69"/>
      <c r="AH42" s="79">
        <f t="shared" si="16"/>
        <v>0</v>
      </c>
      <c r="AI42" s="70"/>
      <c r="AJ42" s="76">
        <f t="shared" si="17"/>
        <v>0</v>
      </c>
      <c r="AK42" s="69"/>
      <c r="AL42" s="79">
        <f t="shared" si="18"/>
        <v>0</v>
      </c>
      <c r="AM42" s="70"/>
      <c r="AN42" s="76">
        <f t="shared" si="19"/>
        <v>0</v>
      </c>
      <c r="AO42" s="69"/>
      <c r="AP42" s="79">
        <f t="shared" si="20"/>
        <v>0</v>
      </c>
      <c r="AQ42" s="70"/>
      <c r="AR42" s="76">
        <f t="shared" si="21"/>
        <v>0</v>
      </c>
    </row>
    <row r="43" spans="1:44" ht="15.9" customHeight="1" x14ac:dyDescent="0.3">
      <c r="A43" s="2"/>
      <c r="B43" s="1">
        <f t="shared" si="0"/>
        <v>-44494</v>
      </c>
      <c r="C43" s="70"/>
      <c r="D43" s="76">
        <f t="shared" si="1"/>
        <v>0</v>
      </c>
      <c r="E43" s="69"/>
      <c r="F43" s="79">
        <f t="shared" si="2"/>
        <v>0</v>
      </c>
      <c r="G43" s="70"/>
      <c r="H43" s="76">
        <f t="shared" si="3"/>
        <v>0</v>
      </c>
      <c r="I43" s="69"/>
      <c r="J43" s="79">
        <f t="shared" si="4"/>
        <v>0</v>
      </c>
      <c r="K43" s="70"/>
      <c r="L43" s="76">
        <f t="shared" si="5"/>
        <v>0</v>
      </c>
      <c r="M43" s="69"/>
      <c r="N43" s="79">
        <f t="shared" si="6"/>
        <v>0</v>
      </c>
      <c r="O43" s="70"/>
      <c r="P43" s="76">
        <f t="shared" si="7"/>
        <v>0</v>
      </c>
      <c r="Q43" s="69"/>
      <c r="R43" s="79">
        <f t="shared" si="8"/>
        <v>0</v>
      </c>
      <c r="S43" s="70"/>
      <c r="T43" s="76">
        <f t="shared" si="9"/>
        <v>0</v>
      </c>
      <c r="U43" s="69"/>
      <c r="V43" s="79">
        <f t="shared" si="10"/>
        <v>0</v>
      </c>
      <c r="W43" s="70"/>
      <c r="X43" s="76">
        <f t="shared" si="11"/>
        <v>0</v>
      </c>
      <c r="Y43" s="69"/>
      <c r="Z43" s="79">
        <f t="shared" si="12"/>
        <v>0</v>
      </c>
      <c r="AA43" s="70"/>
      <c r="AB43" s="76">
        <f t="shared" si="13"/>
        <v>0</v>
      </c>
      <c r="AC43" s="69"/>
      <c r="AD43" s="79">
        <f t="shared" si="14"/>
        <v>0</v>
      </c>
      <c r="AE43" s="70"/>
      <c r="AF43" s="76">
        <f t="shared" si="15"/>
        <v>0</v>
      </c>
      <c r="AG43" s="69"/>
      <c r="AH43" s="79">
        <f t="shared" si="16"/>
        <v>0</v>
      </c>
      <c r="AI43" s="70"/>
      <c r="AJ43" s="76">
        <f t="shared" si="17"/>
        <v>0</v>
      </c>
      <c r="AK43" s="69"/>
      <c r="AL43" s="79">
        <f t="shared" si="18"/>
        <v>0</v>
      </c>
      <c r="AM43" s="70"/>
      <c r="AN43" s="76">
        <f t="shared" si="19"/>
        <v>0</v>
      </c>
      <c r="AO43" s="69"/>
      <c r="AP43" s="79">
        <f t="shared" si="20"/>
        <v>0</v>
      </c>
      <c r="AQ43" s="70"/>
      <c r="AR43" s="76">
        <f t="shared" si="21"/>
        <v>0</v>
      </c>
    </row>
    <row r="44" spans="1:44" ht="15.9" customHeight="1" x14ac:dyDescent="0.3">
      <c r="A44" s="2"/>
      <c r="B44" s="1">
        <f t="shared" si="0"/>
        <v>-44494</v>
      </c>
      <c r="C44" s="70"/>
      <c r="D44" s="76">
        <f t="shared" si="1"/>
        <v>0</v>
      </c>
      <c r="E44" s="69"/>
      <c r="F44" s="79">
        <f t="shared" si="2"/>
        <v>0</v>
      </c>
      <c r="G44" s="70"/>
      <c r="H44" s="76">
        <f t="shared" si="3"/>
        <v>0</v>
      </c>
      <c r="I44" s="69"/>
      <c r="J44" s="79">
        <f t="shared" si="4"/>
        <v>0</v>
      </c>
      <c r="K44" s="70"/>
      <c r="L44" s="76">
        <f t="shared" si="5"/>
        <v>0</v>
      </c>
      <c r="M44" s="69"/>
      <c r="N44" s="79">
        <f t="shared" si="6"/>
        <v>0</v>
      </c>
      <c r="O44" s="70"/>
      <c r="P44" s="76">
        <f t="shared" si="7"/>
        <v>0</v>
      </c>
      <c r="Q44" s="69"/>
      <c r="R44" s="79">
        <f t="shared" si="8"/>
        <v>0</v>
      </c>
      <c r="S44" s="70"/>
      <c r="T44" s="76">
        <f t="shared" si="9"/>
        <v>0</v>
      </c>
      <c r="U44" s="69"/>
      <c r="V44" s="79">
        <f t="shared" si="10"/>
        <v>0</v>
      </c>
      <c r="W44" s="70"/>
      <c r="X44" s="76">
        <f t="shared" si="11"/>
        <v>0</v>
      </c>
      <c r="Y44" s="69"/>
      <c r="Z44" s="79">
        <f t="shared" si="12"/>
        <v>0</v>
      </c>
      <c r="AA44" s="70"/>
      <c r="AB44" s="76">
        <f t="shared" si="13"/>
        <v>0</v>
      </c>
      <c r="AC44" s="69"/>
      <c r="AD44" s="79">
        <f t="shared" si="14"/>
        <v>0</v>
      </c>
      <c r="AE44" s="70"/>
      <c r="AF44" s="76">
        <f t="shared" si="15"/>
        <v>0</v>
      </c>
      <c r="AG44" s="69"/>
      <c r="AH44" s="79">
        <f t="shared" si="16"/>
        <v>0</v>
      </c>
      <c r="AI44" s="70"/>
      <c r="AJ44" s="76">
        <f t="shared" si="17"/>
        <v>0</v>
      </c>
      <c r="AK44" s="69"/>
      <c r="AL44" s="79">
        <f t="shared" si="18"/>
        <v>0</v>
      </c>
      <c r="AM44" s="70"/>
      <c r="AN44" s="76">
        <f t="shared" si="19"/>
        <v>0</v>
      </c>
      <c r="AO44" s="69"/>
      <c r="AP44" s="79">
        <f t="shared" si="20"/>
        <v>0</v>
      </c>
      <c r="AQ44" s="70"/>
      <c r="AR44" s="76">
        <f t="shared" si="21"/>
        <v>0</v>
      </c>
    </row>
    <row r="45" spans="1:44" ht="15.9" customHeight="1" x14ac:dyDescent="0.3">
      <c r="A45" s="2"/>
      <c r="B45" s="1">
        <f t="shared" si="0"/>
        <v>-44494</v>
      </c>
      <c r="C45" s="70"/>
      <c r="D45" s="76">
        <f t="shared" si="1"/>
        <v>0</v>
      </c>
      <c r="E45" s="69"/>
      <c r="F45" s="79">
        <f t="shared" si="2"/>
        <v>0</v>
      </c>
      <c r="G45" s="70"/>
      <c r="H45" s="76">
        <f t="shared" si="3"/>
        <v>0</v>
      </c>
      <c r="I45" s="69"/>
      <c r="J45" s="79">
        <f t="shared" si="4"/>
        <v>0</v>
      </c>
      <c r="K45" s="70"/>
      <c r="L45" s="76">
        <f t="shared" si="5"/>
        <v>0</v>
      </c>
      <c r="M45" s="69"/>
      <c r="N45" s="79">
        <f t="shared" si="6"/>
        <v>0</v>
      </c>
      <c r="O45" s="70"/>
      <c r="P45" s="76">
        <f t="shared" si="7"/>
        <v>0</v>
      </c>
      <c r="Q45" s="69"/>
      <c r="R45" s="79">
        <f t="shared" si="8"/>
        <v>0</v>
      </c>
      <c r="S45" s="70"/>
      <c r="T45" s="76">
        <f t="shared" si="9"/>
        <v>0</v>
      </c>
      <c r="U45" s="69"/>
      <c r="V45" s="79">
        <f t="shared" si="10"/>
        <v>0</v>
      </c>
      <c r="W45" s="70"/>
      <c r="X45" s="76">
        <f t="shared" si="11"/>
        <v>0</v>
      </c>
      <c r="Y45" s="69"/>
      <c r="Z45" s="79">
        <f t="shared" si="12"/>
        <v>0</v>
      </c>
      <c r="AA45" s="70"/>
      <c r="AB45" s="76">
        <f t="shared" si="13"/>
        <v>0</v>
      </c>
      <c r="AC45" s="69"/>
      <c r="AD45" s="79">
        <f t="shared" si="14"/>
        <v>0</v>
      </c>
      <c r="AE45" s="70"/>
      <c r="AF45" s="76">
        <f t="shared" si="15"/>
        <v>0</v>
      </c>
      <c r="AG45" s="69"/>
      <c r="AH45" s="79">
        <f t="shared" si="16"/>
        <v>0</v>
      </c>
      <c r="AI45" s="70"/>
      <c r="AJ45" s="76">
        <f t="shared" si="17"/>
        <v>0</v>
      </c>
      <c r="AK45" s="69"/>
      <c r="AL45" s="79">
        <f t="shared" si="18"/>
        <v>0</v>
      </c>
      <c r="AM45" s="70"/>
      <c r="AN45" s="76">
        <f t="shared" si="19"/>
        <v>0</v>
      </c>
      <c r="AO45" s="69"/>
      <c r="AP45" s="79">
        <f t="shared" si="20"/>
        <v>0</v>
      </c>
      <c r="AQ45" s="70"/>
      <c r="AR45" s="76">
        <f t="shared" si="21"/>
        <v>0</v>
      </c>
    </row>
    <row r="46" spans="1:44" ht="15.9" customHeight="1" x14ac:dyDescent="0.3">
      <c r="A46" s="2"/>
      <c r="B46" s="1">
        <f t="shared" si="0"/>
        <v>-44494</v>
      </c>
      <c r="C46" s="70"/>
      <c r="D46" s="76">
        <f t="shared" si="1"/>
        <v>0</v>
      </c>
      <c r="E46" s="69"/>
      <c r="F46" s="79">
        <f t="shared" si="2"/>
        <v>0</v>
      </c>
      <c r="G46" s="70"/>
      <c r="H46" s="76">
        <f t="shared" si="3"/>
        <v>0</v>
      </c>
      <c r="I46" s="69"/>
      <c r="J46" s="79">
        <f t="shared" si="4"/>
        <v>0</v>
      </c>
      <c r="K46" s="70"/>
      <c r="L46" s="76">
        <f t="shared" si="5"/>
        <v>0</v>
      </c>
      <c r="M46" s="69"/>
      <c r="N46" s="79">
        <f t="shared" si="6"/>
        <v>0</v>
      </c>
      <c r="O46" s="70"/>
      <c r="P46" s="76">
        <f t="shared" si="7"/>
        <v>0</v>
      </c>
      <c r="Q46" s="69"/>
      <c r="R46" s="79">
        <f t="shared" si="8"/>
        <v>0</v>
      </c>
      <c r="S46" s="70"/>
      <c r="T46" s="76">
        <f t="shared" si="9"/>
        <v>0</v>
      </c>
      <c r="U46" s="69"/>
      <c r="V46" s="79">
        <f t="shared" si="10"/>
        <v>0</v>
      </c>
      <c r="W46" s="70"/>
      <c r="X46" s="76">
        <f t="shared" si="11"/>
        <v>0</v>
      </c>
      <c r="Y46" s="69"/>
      <c r="Z46" s="79">
        <f t="shared" si="12"/>
        <v>0</v>
      </c>
      <c r="AA46" s="70"/>
      <c r="AB46" s="76">
        <f t="shared" si="13"/>
        <v>0</v>
      </c>
      <c r="AC46" s="69"/>
      <c r="AD46" s="79">
        <f t="shared" si="14"/>
        <v>0</v>
      </c>
      <c r="AE46" s="70"/>
      <c r="AF46" s="76">
        <f t="shared" si="15"/>
        <v>0</v>
      </c>
      <c r="AG46" s="69"/>
      <c r="AH46" s="79">
        <f t="shared" si="16"/>
        <v>0</v>
      </c>
      <c r="AI46" s="70"/>
      <c r="AJ46" s="76">
        <f t="shared" si="17"/>
        <v>0</v>
      </c>
      <c r="AK46" s="69"/>
      <c r="AL46" s="79">
        <f t="shared" si="18"/>
        <v>0</v>
      </c>
      <c r="AM46" s="70"/>
      <c r="AN46" s="76">
        <f t="shared" si="19"/>
        <v>0</v>
      </c>
      <c r="AO46" s="69"/>
      <c r="AP46" s="79">
        <f t="shared" si="20"/>
        <v>0</v>
      </c>
      <c r="AQ46" s="70"/>
      <c r="AR46" s="76">
        <f t="shared" si="21"/>
        <v>0</v>
      </c>
    </row>
    <row r="47" spans="1:44" ht="15.9" customHeight="1" x14ac:dyDescent="0.3">
      <c r="A47" s="2"/>
      <c r="B47" s="1">
        <f t="shared" si="0"/>
        <v>-44494</v>
      </c>
      <c r="C47" s="70"/>
      <c r="D47" s="76">
        <f t="shared" si="1"/>
        <v>0</v>
      </c>
      <c r="E47" s="69"/>
      <c r="F47" s="79">
        <f t="shared" si="2"/>
        <v>0</v>
      </c>
      <c r="G47" s="70"/>
      <c r="H47" s="76">
        <f t="shared" si="3"/>
        <v>0</v>
      </c>
      <c r="I47" s="69"/>
      <c r="J47" s="79">
        <f t="shared" si="4"/>
        <v>0</v>
      </c>
      <c r="K47" s="70"/>
      <c r="L47" s="76">
        <f t="shared" si="5"/>
        <v>0</v>
      </c>
      <c r="M47" s="69"/>
      <c r="N47" s="79">
        <f t="shared" si="6"/>
        <v>0</v>
      </c>
      <c r="O47" s="70"/>
      <c r="P47" s="76">
        <f t="shared" si="7"/>
        <v>0</v>
      </c>
      <c r="Q47" s="69"/>
      <c r="R47" s="79">
        <f t="shared" si="8"/>
        <v>0</v>
      </c>
      <c r="S47" s="70"/>
      <c r="T47" s="76">
        <f t="shared" si="9"/>
        <v>0</v>
      </c>
      <c r="U47" s="69"/>
      <c r="V47" s="79">
        <f t="shared" si="10"/>
        <v>0</v>
      </c>
      <c r="W47" s="70"/>
      <c r="X47" s="76">
        <f t="shared" si="11"/>
        <v>0</v>
      </c>
      <c r="Y47" s="69"/>
      <c r="Z47" s="79">
        <f t="shared" si="12"/>
        <v>0</v>
      </c>
      <c r="AA47" s="70"/>
      <c r="AB47" s="76">
        <f t="shared" si="13"/>
        <v>0</v>
      </c>
      <c r="AC47" s="69"/>
      <c r="AD47" s="79">
        <f t="shared" si="14"/>
        <v>0</v>
      </c>
      <c r="AE47" s="70"/>
      <c r="AF47" s="76">
        <f t="shared" si="15"/>
        <v>0</v>
      </c>
      <c r="AG47" s="69"/>
      <c r="AH47" s="79">
        <f t="shared" si="16"/>
        <v>0</v>
      </c>
      <c r="AI47" s="70"/>
      <c r="AJ47" s="76">
        <f t="shared" si="17"/>
        <v>0</v>
      </c>
      <c r="AK47" s="69"/>
      <c r="AL47" s="79">
        <f t="shared" si="18"/>
        <v>0</v>
      </c>
      <c r="AM47" s="70"/>
      <c r="AN47" s="76">
        <f t="shared" si="19"/>
        <v>0</v>
      </c>
      <c r="AO47" s="69"/>
      <c r="AP47" s="79">
        <f t="shared" si="20"/>
        <v>0</v>
      </c>
      <c r="AQ47" s="70"/>
      <c r="AR47" s="76">
        <f t="shared" si="21"/>
        <v>0</v>
      </c>
    </row>
    <row r="48" spans="1:44" ht="15.9" customHeight="1" x14ac:dyDescent="0.3">
      <c r="A48" s="2"/>
      <c r="B48" s="1">
        <f t="shared" si="0"/>
        <v>-44494</v>
      </c>
      <c r="C48" s="70"/>
      <c r="D48" s="76">
        <f t="shared" si="1"/>
        <v>0</v>
      </c>
      <c r="E48" s="69"/>
      <c r="F48" s="79">
        <f t="shared" si="2"/>
        <v>0</v>
      </c>
      <c r="G48" s="70"/>
      <c r="H48" s="76">
        <f t="shared" si="3"/>
        <v>0</v>
      </c>
      <c r="I48" s="69"/>
      <c r="J48" s="79">
        <f t="shared" si="4"/>
        <v>0</v>
      </c>
      <c r="K48" s="70"/>
      <c r="L48" s="76">
        <f t="shared" si="5"/>
        <v>0</v>
      </c>
      <c r="M48" s="69"/>
      <c r="N48" s="79">
        <f t="shared" si="6"/>
        <v>0</v>
      </c>
      <c r="O48" s="70"/>
      <c r="P48" s="76">
        <f t="shared" si="7"/>
        <v>0</v>
      </c>
      <c r="Q48" s="69"/>
      <c r="R48" s="79">
        <f t="shared" si="8"/>
        <v>0</v>
      </c>
      <c r="S48" s="70"/>
      <c r="T48" s="76">
        <f t="shared" si="9"/>
        <v>0</v>
      </c>
      <c r="U48" s="69"/>
      <c r="V48" s="79">
        <f t="shared" si="10"/>
        <v>0</v>
      </c>
      <c r="W48" s="70"/>
      <c r="X48" s="76">
        <f t="shared" si="11"/>
        <v>0</v>
      </c>
      <c r="Y48" s="69"/>
      <c r="Z48" s="79">
        <f t="shared" si="12"/>
        <v>0</v>
      </c>
      <c r="AA48" s="70"/>
      <c r="AB48" s="76">
        <f t="shared" si="13"/>
        <v>0</v>
      </c>
      <c r="AC48" s="69"/>
      <c r="AD48" s="79">
        <f t="shared" si="14"/>
        <v>0</v>
      </c>
      <c r="AE48" s="70"/>
      <c r="AF48" s="76">
        <f t="shared" si="15"/>
        <v>0</v>
      </c>
      <c r="AG48" s="69"/>
      <c r="AH48" s="79">
        <f t="shared" si="16"/>
        <v>0</v>
      </c>
      <c r="AI48" s="70"/>
      <c r="AJ48" s="76">
        <f t="shared" si="17"/>
        <v>0</v>
      </c>
      <c r="AK48" s="69"/>
      <c r="AL48" s="79">
        <f t="shared" si="18"/>
        <v>0</v>
      </c>
      <c r="AM48" s="70"/>
      <c r="AN48" s="76">
        <f t="shared" si="19"/>
        <v>0</v>
      </c>
      <c r="AO48" s="69"/>
      <c r="AP48" s="79">
        <f t="shared" si="20"/>
        <v>0</v>
      </c>
      <c r="AQ48" s="70"/>
      <c r="AR48" s="76">
        <f t="shared" si="21"/>
        <v>0</v>
      </c>
    </row>
    <row r="49" spans="1:44" ht="15.9" customHeight="1" x14ac:dyDescent="0.3">
      <c r="A49" s="2"/>
      <c r="B49" s="1">
        <f t="shared" si="0"/>
        <v>-44494</v>
      </c>
      <c r="C49" s="70"/>
      <c r="D49" s="76">
        <f t="shared" si="1"/>
        <v>0</v>
      </c>
      <c r="E49" s="69"/>
      <c r="F49" s="79">
        <f t="shared" si="2"/>
        <v>0</v>
      </c>
      <c r="G49" s="70"/>
      <c r="H49" s="76">
        <f t="shared" si="3"/>
        <v>0</v>
      </c>
      <c r="I49" s="69"/>
      <c r="J49" s="79">
        <f t="shared" si="4"/>
        <v>0</v>
      </c>
      <c r="K49" s="70"/>
      <c r="L49" s="76">
        <f t="shared" si="5"/>
        <v>0</v>
      </c>
      <c r="M49" s="69"/>
      <c r="N49" s="79">
        <f t="shared" si="6"/>
        <v>0</v>
      </c>
      <c r="O49" s="70"/>
      <c r="P49" s="76">
        <f t="shared" si="7"/>
        <v>0</v>
      </c>
      <c r="Q49" s="69"/>
      <c r="R49" s="79">
        <f t="shared" si="8"/>
        <v>0</v>
      </c>
      <c r="S49" s="70"/>
      <c r="T49" s="76">
        <f t="shared" si="9"/>
        <v>0</v>
      </c>
      <c r="U49" s="69"/>
      <c r="V49" s="79">
        <f t="shared" si="10"/>
        <v>0</v>
      </c>
      <c r="W49" s="70"/>
      <c r="X49" s="76">
        <f t="shared" si="11"/>
        <v>0</v>
      </c>
      <c r="Y49" s="69"/>
      <c r="Z49" s="79">
        <f t="shared" si="12"/>
        <v>0</v>
      </c>
      <c r="AA49" s="70"/>
      <c r="AB49" s="76">
        <f t="shared" si="13"/>
        <v>0</v>
      </c>
      <c r="AC49" s="69"/>
      <c r="AD49" s="79">
        <f t="shared" si="14"/>
        <v>0</v>
      </c>
      <c r="AE49" s="70"/>
      <c r="AF49" s="76">
        <f t="shared" si="15"/>
        <v>0</v>
      </c>
      <c r="AG49" s="69"/>
      <c r="AH49" s="79">
        <f t="shared" si="16"/>
        <v>0</v>
      </c>
      <c r="AI49" s="70"/>
      <c r="AJ49" s="76">
        <f t="shared" si="17"/>
        <v>0</v>
      </c>
      <c r="AK49" s="69"/>
      <c r="AL49" s="79">
        <f t="shared" si="18"/>
        <v>0</v>
      </c>
      <c r="AM49" s="70"/>
      <c r="AN49" s="76">
        <f t="shared" si="19"/>
        <v>0</v>
      </c>
      <c r="AO49" s="69"/>
      <c r="AP49" s="79">
        <f t="shared" si="20"/>
        <v>0</v>
      </c>
      <c r="AQ49" s="70"/>
      <c r="AR49" s="76">
        <f t="shared" si="21"/>
        <v>0</v>
      </c>
    </row>
    <row r="50" spans="1:44" ht="15.9" customHeight="1" x14ac:dyDescent="0.3">
      <c r="A50" s="2"/>
      <c r="B50" s="1">
        <f t="shared" si="0"/>
        <v>-44494</v>
      </c>
      <c r="C50" s="70"/>
      <c r="D50" s="76">
        <f t="shared" si="1"/>
        <v>0</v>
      </c>
      <c r="E50" s="69"/>
      <c r="F50" s="79">
        <f t="shared" si="2"/>
        <v>0</v>
      </c>
      <c r="G50" s="70"/>
      <c r="H50" s="76">
        <f t="shared" si="3"/>
        <v>0</v>
      </c>
      <c r="I50" s="69"/>
      <c r="J50" s="79">
        <f t="shared" si="4"/>
        <v>0</v>
      </c>
      <c r="K50" s="70"/>
      <c r="L50" s="76">
        <f t="shared" si="5"/>
        <v>0</v>
      </c>
      <c r="M50" s="69"/>
      <c r="N50" s="79">
        <f t="shared" si="6"/>
        <v>0</v>
      </c>
      <c r="O50" s="70"/>
      <c r="P50" s="76">
        <f t="shared" si="7"/>
        <v>0</v>
      </c>
      <c r="Q50" s="69"/>
      <c r="R50" s="79">
        <f t="shared" si="8"/>
        <v>0</v>
      </c>
      <c r="S50" s="70"/>
      <c r="T50" s="76">
        <f t="shared" si="9"/>
        <v>0</v>
      </c>
      <c r="U50" s="69"/>
      <c r="V50" s="79">
        <f t="shared" si="10"/>
        <v>0</v>
      </c>
      <c r="W50" s="70"/>
      <c r="X50" s="76">
        <f t="shared" si="11"/>
        <v>0</v>
      </c>
      <c r="Y50" s="69"/>
      <c r="Z50" s="79">
        <f t="shared" si="12"/>
        <v>0</v>
      </c>
      <c r="AA50" s="70"/>
      <c r="AB50" s="76">
        <f t="shared" si="13"/>
        <v>0</v>
      </c>
      <c r="AC50" s="69"/>
      <c r="AD50" s="79">
        <f t="shared" si="14"/>
        <v>0</v>
      </c>
      <c r="AE50" s="70"/>
      <c r="AF50" s="76">
        <f t="shared" si="15"/>
        <v>0</v>
      </c>
      <c r="AG50" s="69"/>
      <c r="AH50" s="79">
        <f t="shared" si="16"/>
        <v>0</v>
      </c>
      <c r="AI50" s="70"/>
      <c r="AJ50" s="76">
        <f t="shared" si="17"/>
        <v>0</v>
      </c>
      <c r="AK50" s="69"/>
      <c r="AL50" s="79">
        <f t="shared" si="18"/>
        <v>0</v>
      </c>
      <c r="AM50" s="70"/>
      <c r="AN50" s="76">
        <f t="shared" si="19"/>
        <v>0</v>
      </c>
      <c r="AO50" s="69"/>
      <c r="AP50" s="79">
        <f t="shared" si="20"/>
        <v>0</v>
      </c>
      <c r="AQ50" s="70"/>
      <c r="AR50" s="76">
        <f t="shared" si="21"/>
        <v>0</v>
      </c>
    </row>
    <row r="51" spans="1:44" ht="15.9" customHeight="1" x14ac:dyDescent="0.3">
      <c r="A51" s="2"/>
      <c r="B51" s="1">
        <f t="shared" si="0"/>
        <v>-44494</v>
      </c>
      <c r="C51" s="70"/>
      <c r="D51" s="76">
        <f t="shared" si="1"/>
        <v>0</v>
      </c>
      <c r="E51" s="69"/>
      <c r="F51" s="79">
        <f t="shared" si="2"/>
        <v>0</v>
      </c>
      <c r="G51" s="70"/>
      <c r="H51" s="76">
        <f t="shared" si="3"/>
        <v>0</v>
      </c>
      <c r="I51" s="69"/>
      <c r="J51" s="79">
        <f t="shared" si="4"/>
        <v>0</v>
      </c>
      <c r="K51" s="70"/>
      <c r="L51" s="76">
        <f t="shared" si="5"/>
        <v>0</v>
      </c>
      <c r="M51" s="69"/>
      <c r="N51" s="79">
        <f t="shared" si="6"/>
        <v>0</v>
      </c>
      <c r="O51" s="70"/>
      <c r="P51" s="76">
        <f t="shared" si="7"/>
        <v>0</v>
      </c>
      <c r="Q51" s="69"/>
      <c r="R51" s="79">
        <f t="shared" si="8"/>
        <v>0</v>
      </c>
      <c r="S51" s="70"/>
      <c r="T51" s="76">
        <f t="shared" si="9"/>
        <v>0</v>
      </c>
      <c r="U51" s="69"/>
      <c r="V51" s="79">
        <f t="shared" si="10"/>
        <v>0</v>
      </c>
      <c r="W51" s="70"/>
      <c r="X51" s="76">
        <f t="shared" si="11"/>
        <v>0</v>
      </c>
      <c r="Y51" s="69"/>
      <c r="Z51" s="79">
        <f t="shared" si="12"/>
        <v>0</v>
      </c>
      <c r="AA51" s="70"/>
      <c r="AB51" s="76">
        <f t="shared" si="13"/>
        <v>0</v>
      </c>
      <c r="AC51" s="69"/>
      <c r="AD51" s="79">
        <f t="shared" si="14"/>
        <v>0</v>
      </c>
      <c r="AE51" s="70"/>
      <c r="AF51" s="76">
        <f t="shared" si="15"/>
        <v>0</v>
      </c>
      <c r="AG51" s="69"/>
      <c r="AH51" s="79">
        <f t="shared" si="16"/>
        <v>0</v>
      </c>
      <c r="AI51" s="70"/>
      <c r="AJ51" s="76">
        <f t="shared" si="17"/>
        <v>0</v>
      </c>
      <c r="AK51" s="69"/>
      <c r="AL51" s="79">
        <f t="shared" si="18"/>
        <v>0</v>
      </c>
      <c r="AM51" s="70"/>
      <c r="AN51" s="76">
        <f t="shared" si="19"/>
        <v>0</v>
      </c>
      <c r="AO51" s="69"/>
      <c r="AP51" s="79">
        <f t="shared" si="20"/>
        <v>0</v>
      </c>
      <c r="AQ51" s="70"/>
      <c r="AR51" s="76">
        <f t="shared" si="21"/>
        <v>0</v>
      </c>
    </row>
    <row r="52" spans="1:44" ht="15.9" customHeight="1" x14ac:dyDescent="0.3">
      <c r="A52" s="2"/>
      <c r="B52" s="1">
        <f t="shared" si="0"/>
        <v>-44494</v>
      </c>
      <c r="C52" s="70"/>
      <c r="D52" s="76">
        <f t="shared" si="1"/>
        <v>0</v>
      </c>
      <c r="E52" s="69"/>
      <c r="F52" s="79">
        <f t="shared" si="2"/>
        <v>0</v>
      </c>
      <c r="G52" s="70"/>
      <c r="H52" s="76">
        <f t="shared" si="3"/>
        <v>0</v>
      </c>
      <c r="I52" s="69"/>
      <c r="J52" s="79">
        <f t="shared" si="4"/>
        <v>0</v>
      </c>
      <c r="K52" s="70"/>
      <c r="L52" s="76">
        <f t="shared" si="5"/>
        <v>0</v>
      </c>
      <c r="M52" s="69"/>
      <c r="N52" s="79">
        <f t="shared" si="6"/>
        <v>0</v>
      </c>
      <c r="O52" s="70"/>
      <c r="P52" s="76">
        <f t="shared" si="7"/>
        <v>0</v>
      </c>
      <c r="Q52" s="69"/>
      <c r="R52" s="79">
        <f t="shared" si="8"/>
        <v>0</v>
      </c>
      <c r="S52" s="70"/>
      <c r="T52" s="76">
        <f t="shared" si="9"/>
        <v>0</v>
      </c>
      <c r="U52" s="69"/>
      <c r="V52" s="79">
        <f t="shared" si="10"/>
        <v>0</v>
      </c>
      <c r="W52" s="70"/>
      <c r="X52" s="76">
        <f t="shared" si="11"/>
        <v>0</v>
      </c>
      <c r="Y52" s="69"/>
      <c r="Z52" s="79">
        <f t="shared" si="12"/>
        <v>0</v>
      </c>
      <c r="AA52" s="70"/>
      <c r="AB52" s="76">
        <f t="shared" si="13"/>
        <v>0</v>
      </c>
      <c r="AC52" s="69"/>
      <c r="AD52" s="79">
        <f t="shared" si="14"/>
        <v>0</v>
      </c>
      <c r="AE52" s="70"/>
      <c r="AF52" s="76">
        <f t="shared" si="15"/>
        <v>0</v>
      </c>
      <c r="AG52" s="69"/>
      <c r="AH52" s="79">
        <f t="shared" si="16"/>
        <v>0</v>
      </c>
      <c r="AI52" s="70"/>
      <c r="AJ52" s="76">
        <f t="shared" si="17"/>
        <v>0</v>
      </c>
      <c r="AK52" s="69"/>
      <c r="AL52" s="79">
        <f t="shared" si="18"/>
        <v>0</v>
      </c>
      <c r="AM52" s="70"/>
      <c r="AN52" s="76">
        <f t="shared" si="19"/>
        <v>0</v>
      </c>
      <c r="AO52" s="69"/>
      <c r="AP52" s="79">
        <f t="shared" si="20"/>
        <v>0</v>
      </c>
      <c r="AQ52" s="70"/>
      <c r="AR52" s="76">
        <f t="shared" si="21"/>
        <v>0</v>
      </c>
    </row>
    <row r="53" spans="1:44" ht="15.9" customHeight="1" x14ac:dyDescent="0.3">
      <c r="A53" s="2"/>
      <c r="B53" s="1">
        <f t="shared" si="0"/>
        <v>-44494</v>
      </c>
      <c r="C53" s="70"/>
      <c r="D53" s="76">
        <f t="shared" si="1"/>
        <v>0</v>
      </c>
      <c r="E53" s="69"/>
      <c r="F53" s="79">
        <f t="shared" si="2"/>
        <v>0</v>
      </c>
      <c r="G53" s="70"/>
      <c r="H53" s="76">
        <f t="shared" si="3"/>
        <v>0</v>
      </c>
      <c r="I53" s="69"/>
      <c r="J53" s="79">
        <f t="shared" si="4"/>
        <v>0</v>
      </c>
      <c r="K53" s="70"/>
      <c r="L53" s="76">
        <f t="shared" si="5"/>
        <v>0</v>
      </c>
      <c r="M53" s="69"/>
      <c r="N53" s="79">
        <f t="shared" si="6"/>
        <v>0</v>
      </c>
      <c r="O53" s="70"/>
      <c r="P53" s="76">
        <f t="shared" si="7"/>
        <v>0</v>
      </c>
      <c r="Q53" s="69"/>
      <c r="R53" s="79">
        <f t="shared" si="8"/>
        <v>0</v>
      </c>
      <c r="S53" s="70"/>
      <c r="T53" s="76">
        <f t="shared" si="9"/>
        <v>0</v>
      </c>
      <c r="U53" s="69"/>
      <c r="V53" s="79">
        <f t="shared" si="10"/>
        <v>0</v>
      </c>
      <c r="W53" s="70"/>
      <c r="X53" s="76">
        <f t="shared" si="11"/>
        <v>0</v>
      </c>
      <c r="Y53" s="69"/>
      <c r="Z53" s="79">
        <f t="shared" si="12"/>
        <v>0</v>
      </c>
      <c r="AA53" s="70"/>
      <c r="AB53" s="76">
        <f t="shared" si="13"/>
        <v>0</v>
      </c>
      <c r="AC53" s="69"/>
      <c r="AD53" s="79">
        <f t="shared" si="14"/>
        <v>0</v>
      </c>
      <c r="AE53" s="70"/>
      <c r="AF53" s="76">
        <f t="shared" si="15"/>
        <v>0</v>
      </c>
      <c r="AG53" s="69"/>
      <c r="AH53" s="79">
        <f t="shared" si="16"/>
        <v>0</v>
      </c>
      <c r="AI53" s="70"/>
      <c r="AJ53" s="76">
        <f t="shared" si="17"/>
        <v>0</v>
      </c>
      <c r="AK53" s="69"/>
      <c r="AL53" s="79">
        <f t="shared" si="18"/>
        <v>0</v>
      </c>
      <c r="AM53" s="70"/>
      <c r="AN53" s="76">
        <f t="shared" si="19"/>
        <v>0</v>
      </c>
      <c r="AO53" s="69"/>
      <c r="AP53" s="79">
        <f t="shared" si="20"/>
        <v>0</v>
      </c>
      <c r="AQ53" s="70"/>
      <c r="AR53" s="76">
        <f t="shared" si="21"/>
        <v>0</v>
      </c>
    </row>
    <row r="54" spans="1:44" ht="15.9" customHeight="1" x14ac:dyDescent="0.3">
      <c r="A54" s="2"/>
      <c r="B54" s="1">
        <f t="shared" si="0"/>
        <v>-44494</v>
      </c>
      <c r="C54" s="70"/>
      <c r="D54" s="76">
        <f t="shared" si="1"/>
        <v>0</v>
      </c>
      <c r="E54" s="69"/>
      <c r="F54" s="79">
        <f t="shared" si="2"/>
        <v>0</v>
      </c>
      <c r="G54" s="70"/>
      <c r="H54" s="76">
        <f t="shared" si="3"/>
        <v>0</v>
      </c>
      <c r="I54" s="69"/>
      <c r="J54" s="79">
        <f t="shared" si="4"/>
        <v>0</v>
      </c>
      <c r="K54" s="70"/>
      <c r="L54" s="76">
        <f t="shared" si="5"/>
        <v>0</v>
      </c>
      <c r="M54" s="69"/>
      <c r="N54" s="79">
        <f t="shared" si="6"/>
        <v>0</v>
      </c>
      <c r="O54" s="70"/>
      <c r="P54" s="76">
        <f t="shared" si="7"/>
        <v>0</v>
      </c>
      <c r="Q54" s="69"/>
      <c r="R54" s="79">
        <f t="shared" si="8"/>
        <v>0</v>
      </c>
      <c r="S54" s="70"/>
      <c r="T54" s="76">
        <f t="shared" si="9"/>
        <v>0</v>
      </c>
      <c r="U54" s="69"/>
      <c r="V54" s="79">
        <f t="shared" si="10"/>
        <v>0</v>
      </c>
      <c r="W54" s="70"/>
      <c r="X54" s="76">
        <f t="shared" si="11"/>
        <v>0</v>
      </c>
      <c r="Y54" s="69"/>
      <c r="Z54" s="79">
        <f t="shared" si="12"/>
        <v>0</v>
      </c>
      <c r="AA54" s="70"/>
      <c r="AB54" s="76">
        <f t="shared" si="13"/>
        <v>0</v>
      </c>
      <c r="AC54" s="69"/>
      <c r="AD54" s="79">
        <f t="shared" si="14"/>
        <v>0</v>
      </c>
      <c r="AE54" s="70"/>
      <c r="AF54" s="76">
        <f t="shared" si="15"/>
        <v>0</v>
      </c>
      <c r="AG54" s="69"/>
      <c r="AH54" s="79">
        <f t="shared" si="16"/>
        <v>0</v>
      </c>
      <c r="AI54" s="70"/>
      <c r="AJ54" s="76">
        <f t="shared" si="17"/>
        <v>0</v>
      </c>
      <c r="AK54" s="69"/>
      <c r="AL54" s="79">
        <f t="shared" si="18"/>
        <v>0</v>
      </c>
      <c r="AM54" s="70"/>
      <c r="AN54" s="76">
        <f t="shared" si="19"/>
        <v>0</v>
      </c>
      <c r="AO54" s="69"/>
      <c r="AP54" s="79">
        <f t="shared" si="20"/>
        <v>0</v>
      </c>
      <c r="AQ54" s="70"/>
      <c r="AR54" s="76">
        <f t="shared" si="21"/>
        <v>0</v>
      </c>
    </row>
    <row r="55" spans="1:44" ht="15.9" customHeight="1" x14ac:dyDescent="0.3">
      <c r="A55" s="2"/>
      <c r="B55" s="1">
        <f t="shared" si="0"/>
        <v>-44494</v>
      </c>
      <c r="C55" s="70"/>
      <c r="D55" s="76">
        <f t="shared" si="1"/>
        <v>0</v>
      </c>
      <c r="E55" s="69"/>
      <c r="F55" s="79">
        <f t="shared" si="2"/>
        <v>0</v>
      </c>
      <c r="G55" s="70"/>
      <c r="H55" s="76">
        <f t="shared" si="3"/>
        <v>0</v>
      </c>
      <c r="I55" s="69"/>
      <c r="J55" s="79">
        <f t="shared" si="4"/>
        <v>0</v>
      </c>
      <c r="K55" s="70"/>
      <c r="L55" s="76">
        <f t="shared" si="5"/>
        <v>0</v>
      </c>
      <c r="M55" s="69"/>
      <c r="N55" s="79">
        <f t="shared" si="6"/>
        <v>0</v>
      </c>
      <c r="O55" s="70"/>
      <c r="P55" s="76">
        <f t="shared" si="7"/>
        <v>0</v>
      </c>
      <c r="Q55" s="69"/>
      <c r="R55" s="79">
        <f t="shared" si="8"/>
        <v>0</v>
      </c>
      <c r="S55" s="70"/>
      <c r="T55" s="76">
        <f t="shared" si="9"/>
        <v>0</v>
      </c>
      <c r="U55" s="69"/>
      <c r="V55" s="79">
        <f t="shared" si="10"/>
        <v>0</v>
      </c>
      <c r="W55" s="70"/>
      <c r="X55" s="76">
        <f t="shared" si="11"/>
        <v>0</v>
      </c>
      <c r="Y55" s="69"/>
      <c r="Z55" s="79">
        <f t="shared" si="12"/>
        <v>0</v>
      </c>
      <c r="AA55" s="70"/>
      <c r="AB55" s="76">
        <f t="shared" si="13"/>
        <v>0</v>
      </c>
      <c r="AC55" s="69"/>
      <c r="AD55" s="79">
        <f t="shared" si="14"/>
        <v>0</v>
      </c>
      <c r="AE55" s="70"/>
      <c r="AF55" s="76">
        <f t="shared" si="15"/>
        <v>0</v>
      </c>
      <c r="AG55" s="69"/>
      <c r="AH55" s="79">
        <f t="shared" si="16"/>
        <v>0</v>
      </c>
      <c r="AI55" s="70"/>
      <c r="AJ55" s="76">
        <f t="shared" si="17"/>
        <v>0</v>
      </c>
      <c r="AK55" s="69"/>
      <c r="AL55" s="79">
        <f t="shared" si="18"/>
        <v>0</v>
      </c>
      <c r="AM55" s="70"/>
      <c r="AN55" s="76">
        <f t="shared" si="19"/>
        <v>0</v>
      </c>
      <c r="AO55" s="69"/>
      <c r="AP55" s="79">
        <f t="shared" si="20"/>
        <v>0</v>
      </c>
      <c r="AQ55" s="70"/>
      <c r="AR55" s="76">
        <f t="shared" si="21"/>
        <v>0</v>
      </c>
    </row>
    <row r="56" spans="1:44" ht="15.9" customHeight="1" x14ac:dyDescent="0.3">
      <c r="A56" s="2"/>
      <c r="B56" s="1">
        <f t="shared" si="0"/>
        <v>-44494</v>
      </c>
      <c r="C56" s="70"/>
      <c r="D56" s="76">
        <f t="shared" si="1"/>
        <v>0</v>
      </c>
      <c r="E56" s="69"/>
      <c r="F56" s="79">
        <f t="shared" si="2"/>
        <v>0</v>
      </c>
      <c r="G56" s="70"/>
      <c r="H56" s="76">
        <f t="shared" si="3"/>
        <v>0</v>
      </c>
      <c r="I56" s="69"/>
      <c r="J56" s="79">
        <f t="shared" si="4"/>
        <v>0</v>
      </c>
      <c r="K56" s="70"/>
      <c r="L56" s="76">
        <f t="shared" si="5"/>
        <v>0</v>
      </c>
      <c r="M56" s="69"/>
      <c r="N56" s="79">
        <f t="shared" si="6"/>
        <v>0</v>
      </c>
      <c r="O56" s="70"/>
      <c r="P56" s="76">
        <f t="shared" si="7"/>
        <v>0</v>
      </c>
      <c r="Q56" s="69"/>
      <c r="R56" s="79">
        <f t="shared" si="8"/>
        <v>0</v>
      </c>
      <c r="S56" s="70"/>
      <c r="T56" s="76">
        <f t="shared" si="9"/>
        <v>0</v>
      </c>
      <c r="U56" s="69"/>
      <c r="V56" s="79">
        <f t="shared" si="10"/>
        <v>0</v>
      </c>
      <c r="W56" s="70"/>
      <c r="X56" s="76">
        <f t="shared" si="11"/>
        <v>0</v>
      </c>
      <c r="Y56" s="69"/>
      <c r="Z56" s="79">
        <f t="shared" si="12"/>
        <v>0</v>
      </c>
      <c r="AA56" s="70"/>
      <c r="AB56" s="76">
        <f t="shared" si="13"/>
        <v>0</v>
      </c>
      <c r="AC56" s="69"/>
      <c r="AD56" s="79">
        <f t="shared" si="14"/>
        <v>0</v>
      </c>
      <c r="AE56" s="70"/>
      <c r="AF56" s="76">
        <f t="shared" si="15"/>
        <v>0</v>
      </c>
      <c r="AG56" s="69"/>
      <c r="AH56" s="79">
        <f t="shared" si="16"/>
        <v>0</v>
      </c>
      <c r="AI56" s="70"/>
      <c r="AJ56" s="76">
        <f t="shared" si="17"/>
        <v>0</v>
      </c>
      <c r="AK56" s="69"/>
      <c r="AL56" s="79">
        <f t="shared" si="18"/>
        <v>0</v>
      </c>
      <c r="AM56" s="70"/>
      <c r="AN56" s="76">
        <f t="shared" si="19"/>
        <v>0</v>
      </c>
      <c r="AO56" s="69"/>
      <c r="AP56" s="79">
        <f t="shared" si="20"/>
        <v>0</v>
      </c>
      <c r="AQ56" s="70"/>
      <c r="AR56" s="76">
        <f t="shared" si="21"/>
        <v>0</v>
      </c>
    </row>
    <row r="57" spans="1:44" ht="15.9" customHeight="1" x14ac:dyDescent="0.3">
      <c r="A57" s="2"/>
      <c r="B57" s="1">
        <f t="shared" si="0"/>
        <v>-44494</v>
      </c>
      <c r="C57" s="70"/>
      <c r="D57" s="76">
        <f t="shared" si="1"/>
        <v>0</v>
      </c>
      <c r="E57" s="69"/>
      <c r="F57" s="79">
        <f t="shared" si="2"/>
        <v>0</v>
      </c>
      <c r="G57" s="70"/>
      <c r="H57" s="76">
        <f t="shared" si="3"/>
        <v>0</v>
      </c>
      <c r="I57" s="69"/>
      <c r="J57" s="79">
        <f t="shared" si="4"/>
        <v>0</v>
      </c>
      <c r="K57" s="70"/>
      <c r="L57" s="76">
        <f t="shared" si="5"/>
        <v>0</v>
      </c>
      <c r="M57" s="69"/>
      <c r="N57" s="79">
        <f t="shared" si="6"/>
        <v>0</v>
      </c>
      <c r="O57" s="70"/>
      <c r="P57" s="76">
        <f t="shared" si="7"/>
        <v>0</v>
      </c>
      <c r="Q57" s="69"/>
      <c r="R57" s="79">
        <f t="shared" si="8"/>
        <v>0</v>
      </c>
      <c r="S57" s="70"/>
      <c r="T57" s="76">
        <f t="shared" si="9"/>
        <v>0</v>
      </c>
      <c r="U57" s="69"/>
      <c r="V57" s="79">
        <f t="shared" si="10"/>
        <v>0</v>
      </c>
      <c r="W57" s="70"/>
      <c r="X57" s="76">
        <f t="shared" si="11"/>
        <v>0</v>
      </c>
      <c r="Y57" s="69"/>
      <c r="Z57" s="79">
        <f t="shared" si="12"/>
        <v>0</v>
      </c>
      <c r="AA57" s="70"/>
      <c r="AB57" s="76">
        <f t="shared" si="13"/>
        <v>0</v>
      </c>
      <c r="AC57" s="69"/>
      <c r="AD57" s="79">
        <f t="shared" si="14"/>
        <v>0</v>
      </c>
      <c r="AE57" s="70"/>
      <c r="AF57" s="76">
        <f t="shared" si="15"/>
        <v>0</v>
      </c>
      <c r="AG57" s="69"/>
      <c r="AH57" s="79">
        <f t="shared" si="16"/>
        <v>0</v>
      </c>
      <c r="AI57" s="70"/>
      <c r="AJ57" s="76">
        <f t="shared" si="17"/>
        <v>0</v>
      </c>
      <c r="AK57" s="69"/>
      <c r="AL57" s="79">
        <f t="shared" si="18"/>
        <v>0</v>
      </c>
      <c r="AM57" s="70"/>
      <c r="AN57" s="76">
        <f t="shared" si="19"/>
        <v>0</v>
      </c>
      <c r="AO57" s="69"/>
      <c r="AP57" s="79">
        <f t="shared" si="20"/>
        <v>0</v>
      </c>
      <c r="AQ57" s="70"/>
      <c r="AR57" s="76">
        <f t="shared" si="21"/>
        <v>0</v>
      </c>
    </row>
    <row r="58" spans="1:44" ht="15.9" customHeight="1" x14ac:dyDescent="0.3">
      <c r="A58" s="2"/>
      <c r="B58" s="1">
        <f t="shared" si="0"/>
        <v>-44494</v>
      </c>
      <c r="C58" s="70"/>
      <c r="D58" s="76">
        <f t="shared" si="1"/>
        <v>0</v>
      </c>
      <c r="E58" s="69"/>
      <c r="F58" s="79">
        <f t="shared" si="2"/>
        <v>0</v>
      </c>
      <c r="G58" s="70"/>
      <c r="H58" s="76">
        <f t="shared" si="3"/>
        <v>0</v>
      </c>
      <c r="I58" s="69"/>
      <c r="J58" s="79">
        <f t="shared" si="4"/>
        <v>0</v>
      </c>
      <c r="K58" s="70"/>
      <c r="L58" s="76">
        <f t="shared" si="5"/>
        <v>0</v>
      </c>
      <c r="M58" s="69"/>
      <c r="N58" s="79">
        <f t="shared" si="6"/>
        <v>0</v>
      </c>
      <c r="O58" s="70"/>
      <c r="P58" s="76">
        <f t="shared" si="7"/>
        <v>0</v>
      </c>
      <c r="Q58" s="69"/>
      <c r="R58" s="79">
        <f t="shared" si="8"/>
        <v>0</v>
      </c>
      <c r="S58" s="70"/>
      <c r="T58" s="76">
        <f t="shared" si="9"/>
        <v>0</v>
      </c>
      <c r="U58" s="69"/>
      <c r="V58" s="79">
        <f t="shared" si="10"/>
        <v>0</v>
      </c>
      <c r="W58" s="70"/>
      <c r="X58" s="76">
        <f t="shared" si="11"/>
        <v>0</v>
      </c>
      <c r="Y58" s="69"/>
      <c r="Z58" s="79">
        <f t="shared" si="12"/>
        <v>0</v>
      </c>
      <c r="AA58" s="70"/>
      <c r="AB58" s="76">
        <f t="shared" si="13"/>
        <v>0</v>
      </c>
      <c r="AC58" s="69"/>
      <c r="AD58" s="79">
        <f t="shared" si="14"/>
        <v>0</v>
      </c>
      <c r="AE58" s="70"/>
      <c r="AF58" s="76">
        <f t="shared" si="15"/>
        <v>0</v>
      </c>
      <c r="AG58" s="69"/>
      <c r="AH58" s="79">
        <f t="shared" si="16"/>
        <v>0</v>
      </c>
      <c r="AI58" s="70"/>
      <c r="AJ58" s="76">
        <f t="shared" si="17"/>
        <v>0</v>
      </c>
      <c r="AK58" s="69"/>
      <c r="AL58" s="79">
        <f t="shared" si="18"/>
        <v>0</v>
      </c>
      <c r="AM58" s="70"/>
      <c r="AN58" s="76">
        <f t="shared" si="19"/>
        <v>0</v>
      </c>
      <c r="AO58" s="69"/>
      <c r="AP58" s="79">
        <f t="shared" si="20"/>
        <v>0</v>
      </c>
      <c r="AQ58" s="70"/>
      <c r="AR58" s="76">
        <f t="shared" si="21"/>
        <v>0</v>
      </c>
    </row>
    <row r="59" spans="1:44" ht="15.9" customHeight="1" x14ac:dyDescent="0.3">
      <c r="A59" s="2"/>
      <c r="B59" s="1">
        <f t="shared" si="0"/>
        <v>-44494</v>
      </c>
      <c r="C59" s="70"/>
      <c r="D59" s="76">
        <f t="shared" si="1"/>
        <v>0</v>
      </c>
      <c r="E59" s="69"/>
      <c r="F59" s="79">
        <f t="shared" si="2"/>
        <v>0</v>
      </c>
      <c r="G59" s="70"/>
      <c r="H59" s="76">
        <f t="shared" si="3"/>
        <v>0</v>
      </c>
      <c r="I59" s="69"/>
      <c r="J59" s="79">
        <f t="shared" si="4"/>
        <v>0</v>
      </c>
      <c r="K59" s="70"/>
      <c r="L59" s="76">
        <f t="shared" si="5"/>
        <v>0</v>
      </c>
      <c r="M59" s="69"/>
      <c r="N59" s="79">
        <f t="shared" si="6"/>
        <v>0</v>
      </c>
      <c r="O59" s="70"/>
      <c r="P59" s="76">
        <f t="shared" si="7"/>
        <v>0</v>
      </c>
      <c r="Q59" s="69"/>
      <c r="R59" s="79">
        <f t="shared" si="8"/>
        <v>0</v>
      </c>
      <c r="S59" s="70"/>
      <c r="T59" s="76">
        <f t="shared" si="9"/>
        <v>0</v>
      </c>
      <c r="U59" s="69"/>
      <c r="V59" s="79">
        <f t="shared" si="10"/>
        <v>0</v>
      </c>
      <c r="W59" s="70"/>
      <c r="X59" s="76">
        <f t="shared" si="11"/>
        <v>0</v>
      </c>
      <c r="Y59" s="69"/>
      <c r="Z59" s="79">
        <f t="shared" si="12"/>
        <v>0</v>
      </c>
      <c r="AA59" s="70"/>
      <c r="AB59" s="76">
        <f t="shared" si="13"/>
        <v>0</v>
      </c>
      <c r="AC59" s="69"/>
      <c r="AD59" s="79">
        <f t="shared" si="14"/>
        <v>0</v>
      </c>
      <c r="AE59" s="70"/>
      <c r="AF59" s="76">
        <f t="shared" si="15"/>
        <v>0</v>
      </c>
      <c r="AG59" s="69"/>
      <c r="AH59" s="79">
        <f t="shared" si="16"/>
        <v>0</v>
      </c>
      <c r="AI59" s="70"/>
      <c r="AJ59" s="76">
        <f t="shared" si="17"/>
        <v>0</v>
      </c>
      <c r="AK59" s="69"/>
      <c r="AL59" s="79">
        <f t="shared" si="18"/>
        <v>0</v>
      </c>
      <c r="AM59" s="70"/>
      <c r="AN59" s="76">
        <f t="shared" si="19"/>
        <v>0</v>
      </c>
      <c r="AO59" s="69"/>
      <c r="AP59" s="79">
        <f t="shared" si="20"/>
        <v>0</v>
      </c>
      <c r="AQ59" s="70"/>
      <c r="AR59" s="76">
        <f t="shared" si="21"/>
        <v>0</v>
      </c>
    </row>
    <row r="60" spans="1:44" ht="15.9" customHeight="1" x14ac:dyDescent="0.3">
      <c r="A60" s="2"/>
      <c r="B60" s="1">
        <f t="shared" si="0"/>
        <v>-44494</v>
      </c>
      <c r="C60" s="70"/>
      <c r="D60" s="76">
        <f t="shared" si="1"/>
        <v>0</v>
      </c>
      <c r="E60" s="69"/>
      <c r="F60" s="79">
        <f t="shared" si="2"/>
        <v>0</v>
      </c>
      <c r="G60" s="70"/>
      <c r="H60" s="76">
        <f t="shared" si="3"/>
        <v>0</v>
      </c>
      <c r="I60" s="69"/>
      <c r="J60" s="79">
        <f t="shared" si="4"/>
        <v>0</v>
      </c>
      <c r="K60" s="70"/>
      <c r="L60" s="76">
        <f t="shared" si="5"/>
        <v>0</v>
      </c>
      <c r="M60" s="69"/>
      <c r="N60" s="79">
        <f t="shared" si="6"/>
        <v>0</v>
      </c>
      <c r="O60" s="70"/>
      <c r="P60" s="76">
        <f t="shared" si="7"/>
        <v>0</v>
      </c>
      <c r="Q60" s="69"/>
      <c r="R60" s="79">
        <f t="shared" si="8"/>
        <v>0</v>
      </c>
      <c r="S60" s="70"/>
      <c r="T60" s="76">
        <f t="shared" si="9"/>
        <v>0</v>
      </c>
      <c r="U60" s="69"/>
      <c r="V60" s="79">
        <f t="shared" si="10"/>
        <v>0</v>
      </c>
      <c r="W60" s="70"/>
      <c r="X60" s="76">
        <f t="shared" si="11"/>
        <v>0</v>
      </c>
      <c r="Y60" s="69"/>
      <c r="Z60" s="79">
        <f t="shared" si="12"/>
        <v>0</v>
      </c>
      <c r="AA60" s="70"/>
      <c r="AB60" s="76">
        <f t="shared" si="13"/>
        <v>0</v>
      </c>
      <c r="AC60" s="69"/>
      <c r="AD60" s="79">
        <f t="shared" si="14"/>
        <v>0</v>
      </c>
      <c r="AE60" s="70"/>
      <c r="AF60" s="76">
        <f t="shared" si="15"/>
        <v>0</v>
      </c>
      <c r="AG60" s="69"/>
      <c r="AH60" s="79">
        <f t="shared" si="16"/>
        <v>0</v>
      </c>
      <c r="AI60" s="70"/>
      <c r="AJ60" s="76">
        <f t="shared" si="17"/>
        <v>0</v>
      </c>
      <c r="AK60" s="69"/>
      <c r="AL60" s="79">
        <f t="shared" si="18"/>
        <v>0</v>
      </c>
      <c r="AM60" s="70"/>
      <c r="AN60" s="76">
        <f t="shared" si="19"/>
        <v>0</v>
      </c>
      <c r="AO60" s="69"/>
      <c r="AP60" s="79">
        <f t="shared" si="20"/>
        <v>0</v>
      </c>
      <c r="AQ60" s="70"/>
      <c r="AR60" s="76">
        <f t="shared" si="21"/>
        <v>0</v>
      </c>
    </row>
    <row r="61" spans="1:44" ht="15.9" customHeight="1" x14ac:dyDescent="0.3">
      <c r="A61" s="2"/>
      <c r="B61" s="1">
        <f t="shared" si="0"/>
        <v>-44494</v>
      </c>
      <c r="C61" s="70"/>
      <c r="D61" s="76">
        <f t="shared" si="1"/>
        <v>0</v>
      </c>
      <c r="E61" s="69"/>
      <c r="F61" s="79">
        <f t="shared" si="2"/>
        <v>0</v>
      </c>
      <c r="G61" s="70"/>
      <c r="H61" s="76">
        <f t="shared" si="3"/>
        <v>0</v>
      </c>
      <c r="I61" s="69"/>
      <c r="J61" s="79">
        <f t="shared" si="4"/>
        <v>0</v>
      </c>
      <c r="K61" s="70"/>
      <c r="L61" s="76">
        <f t="shared" si="5"/>
        <v>0</v>
      </c>
      <c r="M61" s="69"/>
      <c r="N61" s="79">
        <f t="shared" si="6"/>
        <v>0</v>
      </c>
      <c r="O61" s="70"/>
      <c r="P61" s="76">
        <f t="shared" si="7"/>
        <v>0</v>
      </c>
      <c r="Q61" s="69"/>
      <c r="R61" s="79">
        <f t="shared" si="8"/>
        <v>0</v>
      </c>
      <c r="S61" s="70"/>
      <c r="T61" s="76">
        <f t="shared" si="9"/>
        <v>0</v>
      </c>
      <c r="U61" s="69"/>
      <c r="V61" s="79">
        <f t="shared" si="10"/>
        <v>0</v>
      </c>
      <c r="W61" s="70"/>
      <c r="X61" s="76">
        <f t="shared" si="11"/>
        <v>0</v>
      </c>
      <c r="Y61" s="69"/>
      <c r="Z61" s="79">
        <f t="shared" si="12"/>
        <v>0</v>
      </c>
      <c r="AA61" s="70"/>
      <c r="AB61" s="76">
        <f t="shared" si="13"/>
        <v>0</v>
      </c>
      <c r="AC61" s="69"/>
      <c r="AD61" s="79">
        <f t="shared" si="14"/>
        <v>0</v>
      </c>
      <c r="AE61" s="70"/>
      <c r="AF61" s="76">
        <f t="shared" si="15"/>
        <v>0</v>
      </c>
      <c r="AG61" s="69"/>
      <c r="AH61" s="79">
        <f t="shared" si="16"/>
        <v>0</v>
      </c>
      <c r="AI61" s="70"/>
      <c r="AJ61" s="76">
        <f t="shared" si="17"/>
        <v>0</v>
      </c>
      <c r="AK61" s="69"/>
      <c r="AL61" s="79">
        <f t="shared" si="18"/>
        <v>0</v>
      </c>
      <c r="AM61" s="70"/>
      <c r="AN61" s="76">
        <f t="shared" si="19"/>
        <v>0</v>
      </c>
      <c r="AO61" s="69"/>
      <c r="AP61" s="79">
        <f t="shared" si="20"/>
        <v>0</v>
      </c>
      <c r="AQ61" s="70"/>
      <c r="AR61" s="76">
        <f t="shared" si="21"/>
        <v>0</v>
      </c>
    </row>
    <row r="62" spans="1:44" ht="15.9" customHeight="1" x14ac:dyDescent="0.3">
      <c r="A62" s="2"/>
      <c r="B62" s="1">
        <f t="shared" si="0"/>
        <v>-44494</v>
      </c>
      <c r="C62" s="70"/>
      <c r="D62" s="76">
        <f t="shared" si="1"/>
        <v>0</v>
      </c>
      <c r="E62" s="69"/>
      <c r="F62" s="79">
        <f t="shared" si="2"/>
        <v>0</v>
      </c>
      <c r="G62" s="70"/>
      <c r="H62" s="76">
        <f t="shared" si="3"/>
        <v>0</v>
      </c>
      <c r="I62" s="69"/>
      <c r="J62" s="79">
        <f t="shared" si="4"/>
        <v>0</v>
      </c>
      <c r="K62" s="70"/>
      <c r="L62" s="76">
        <f t="shared" si="5"/>
        <v>0</v>
      </c>
      <c r="M62" s="69"/>
      <c r="N62" s="79">
        <f t="shared" si="6"/>
        <v>0</v>
      </c>
      <c r="O62" s="70"/>
      <c r="P62" s="76">
        <f t="shared" si="7"/>
        <v>0</v>
      </c>
      <c r="Q62" s="69"/>
      <c r="R62" s="79">
        <f t="shared" si="8"/>
        <v>0</v>
      </c>
      <c r="S62" s="70"/>
      <c r="T62" s="76">
        <f t="shared" si="9"/>
        <v>0</v>
      </c>
      <c r="U62" s="69"/>
      <c r="V62" s="79">
        <f t="shared" si="10"/>
        <v>0</v>
      </c>
      <c r="W62" s="70"/>
      <c r="X62" s="76">
        <f t="shared" si="11"/>
        <v>0</v>
      </c>
      <c r="Y62" s="69"/>
      <c r="Z62" s="79">
        <f t="shared" si="12"/>
        <v>0</v>
      </c>
      <c r="AA62" s="70"/>
      <c r="AB62" s="76">
        <f t="shared" si="13"/>
        <v>0</v>
      </c>
      <c r="AC62" s="69"/>
      <c r="AD62" s="79">
        <f t="shared" si="14"/>
        <v>0</v>
      </c>
      <c r="AE62" s="70"/>
      <c r="AF62" s="76">
        <f t="shared" si="15"/>
        <v>0</v>
      </c>
      <c r="AG62" s="69"/>
      <c r="AH62" s="79">
        <f t="shared" si="16"/>
        <v>0</v>
      </c>
      <c r="AI62" s="70"/>
      <c r="AJ62" s="76">
        <f t="shared" si="17"/>
        <v>0</v>
      </c>
      <c r="AK62" s="69"/>
      <c r="AL62" s="79">
        <f t="shared" si="18"/>
        <v>0</v>
      </c>
      <c r="AM62" s="70"/>
      <c r="AN62" s="76">
        <f t="shared" si="19"/>
        <v>0</v>
      </c>
      <c r="AO62" s="69"/>
      <c r="AP62" s="79">
        <f t="shared" si="20"/>
        <v>0</v>
      </c>
      <c r="AQ62" s="70"/>
      <c r="AR62" s="76">
        <f t="shared" si="21"/>
        <v>0</v>
      </c>
    </row>
    <row r="63" spans="1:44" ht="15.9" customHeight="1" x14ac:dyDescent="0.3">
      <c r="A63" s="2"/>
      <c r="B63" s="1">
        <f t="shared" si="0"/>
        <v>-44494</v>
      </c>
      <c r="C63" s="70"/>
      <c r="D63" s="76">
        <f t="shared" si="1"/>
        <v>0</v>
      </c>
      <c r="E63" s="69"/>
      <c r="F63" s="79">
        <f t="shared" si="2"/>
        <v>0</v>
      </c>
      <c r="G63" s="70"/>
      <c r="H63" s="76">
        <f t="shared" si="3"/>
        <v>0</v>
      </c>
      <c r="I63" s="69"/>
      <c r="J63" s="79">
        <f t="shared" si="4"/>
        <v>0</v>
      </c>
      <c r="K63" s="70"/>
      <c r="L63" s="76">
        <f t="shared" si="5"/>
        <v>0</v>
      </c>
      <c r="M63" s="69"/>
      <c r="N63" s="79">
        <f t="shared" si="6"/>
        <v>0</v>
      </c>
      <c r="O63" s="70"/>
      <c r="P63" s="76">
        <f t="shared" si="7"/>
        <v>0</v>
      </c>
      <c r="Q63" s="69"/>
      <c r="R63" s="79">
        <f t="shared" si="8"/>
        <v>0</v>
      </c>
      <c r="S63" s="70"/>
      <c r="T63" s="76">
        <f t="shared" si="9"/>
        <v>0</v>
      </c>
      <c r="U63" s="69"/>
      <c r="V63" s="79">
        <f t="shared" si="10"/>
        <v>0</v>
      </c>
      <c r="W63" s="70"/>
      <c r="X63" s="76">
        <f t="shared" si="11"/>
        <v>0</v>
      </c>
      <c r="Y63" s="69"/>
      <c r="Z63" s="79">
        <f t="shared" si="12"/>
        <v>0</v>
      </c>
      <c r="AA63" s="70"/>
      <c r="AB63" s="76">
        <f t="shared" si="13"/>
        <v>0</v>
      </c>
      <c r="AC63" s="69"/>
      <c r="AD63" s="79">
        <f t="shared" si="14"/>
        <v>0</v>
      </c>
      <c r="AE63" s="70"/>
      <c r="AF63" s="76">
        <f t="shared" si="15"/>
        <v>0</v>
      </c>
      <c r="AG63" s="69"/>
      <c r="AH63" s="79">
        <f t="shared" si="16"/>
        <v>0</v>
      </c>
      <c r="AI63" s="70"/>
      <c r="AJ63" s="76">
        <f t="shared" si="17"/>
        <v>0</v>
      </c>
      <c r="AK63" s="69"/>
      <c r="AL63" s="79">
        <f t="shared" si="18"/>
        <v>0</v>
      </c>
      <c r="AM63" s="70"/>
      <c r="AN63" s="76">
        <f t="shared" si="19"/>
        <v>0</v>
      </c>
      <c r="AO63" s="69"/>
      <c r="AP63" s="79">
        <f t="shared" si="20"/>
        <v>0</v>
      </c>
      <c r="AQ63" s="70"/>
      <c r="AR63" s="76">
        <f t="shared" si="21"/>
        <v>0</v>
      </c>
    </row>
    <row r="64" spans="1:44" ht="15.9" customHeight="1" x14ac:dyDescent="0.3">
      <c r="A64" s="2"/>
      <c r="B64" s="1">
        <f t="shared" si="0"/>
        <v>-44494</v>
      </c>
      <c r="C64" s="70"/>
      <c r="D64" s="76">
        <f t="shared" si="1"/>
        <v>0</v>
      </c>
      <c r="E64" s="69"/>
      <c r="F64" s="79">
        <f t="shared" si="2"/>
        <v>0</v>
      </c>
      <c r="G64" s="70"/>
      <c r="H64" s="76">
        <f t="shared" si="3"/>
        <v>0</v>
      </c>
      <c r="I64" s="69"/>
      <c r="J64" s="79">
        <f t="shared" si="4"/>
        <v>0</v>
      </c>
      <c r="K64" s="70"/>
      <c r="L64" s="76">
        <f t="shared" si="5"/>
        <v>0</v>
      </c>
      <c r="M64" s="69"/>
      <c r="N64" s="79">
        <f t="shared" si="6"/>
        <v>0</v>
      </c>
      <c r="O64" s="70"/>
      <c r="P64" s="76">
        <f t="shared" si="7"/>
        <v>0</v>
      </c>
      <c r="Q64" s="69"/>
      <c r="R64" s="79">
        <f t="shared" si="8"/>
        <v>0</v>
      </c>
      <c r="S64" s="70"/>
      <c r="T64" s="76">
        <f t="shared" si="9"/>
        <v>0</v>
      </c>
      <c r="U64" s="69"/>
      <c r="V64" s="79">
        <f t="shared" si="10"/>
        <v>0</v>
      </c>
      <c r="W64" s="70"/>
      <c r="X64" s="76">
        <f t="shared" si="11"/>
        <v>0</v>
      </c>
      <c r="Y64" s="69"/>
      <c r="Z64" s="79">
        <f t="shared" si="12"/>
        <v>0</v>
      </c>
      <c r="AA64" s="70"/>
      <c r="AB64" s="76">
        <f t="shared" si="13"/>
        <v>0</v>
      </c>
      <c r="AC64" s="69"/>
      <c r="AD64" s="79">
        <f t="shared" si="14"/>
        <v>0</v>
      </c>
      <c r="AE64" s="70"/>
      <c r="AF64" s="76">
        <f t="shared" si="15"/>
        <v>0</v>
      </c>
      <c r="AG64" s="69"/>
      <c r="AH64" s="79">
        <f t="shared" si="16"/>
        <v>0</v>
      </c>
      <c r="AI64" s="70"/>
      <c r="AJ64" s="76">
        <f t="shared" si="17"/>
        <v>0</v>
      </c>
      <c r="AK64" s="69"/>
      <c r="AL64" s="79">
        <f t="shared" si="18"/>
        <v>0</v>
      </c>
      <c r="AM64" s="70"/>
      <c r="AN64" s="76">
        <f t="shared" si="19"/>
        <v>0</v>
      </c>
      <c r="AO64" s="69"/>
      <c r="AP64" s="79">
        <f t="shared" si="20"/>
        <v>0</v>
      </c>
      <c r="AQ64" s="70"/>
      <c r="AR64" s="76">
        <f t="shared" si="21"/>
        <v>0</v>
      </c>
    </row>
    <row r="65" spans="1:44" ht="15.9" customHeight="1" x14ac:dyDescent="0.3">
      <c r="A65" s="2"/>
      <c r="B65" s="1">
        <f t="shared" si="0"/>
        <v>-44494</v>
      </c>
      <c r="C65" s="70"/>
      <c r="D65" s="76">
        <f t="shared" si="1"/>
        <v>0</v>
      </c>
      <c r="E65" s="69"/>
      <c r="F65" s="79">
        <f t="shared" si="2"/>
        <v>0</v>
      </c>
      <c r="G65" s="70"/>
      <c r="H65" s="76">
        <f t="shared" si="3"/>
        <v>0</v>
      </c>
      <c r="I65" s="69"/>
      <c r="J65" s="79">
        <f t="shared" si="4"/>
        <v>0</v>
      </c>
      <c r="K65" s="70"/>
      <c r="L65" s="76">
        <f t="shared" si="5"/>
        <v>0</v>
      </c>
      <c r="M65" s="69"/>
      <c r="N65" s="79">
        <f t="shared" si="6"/>
        <v>0</v>
      </c>
      <c r="O65" s="70"/>
      <c r="P65" s="76">
        <f t="shared" si="7"/>
        <v>0</v>
      </c>
      <c r="Q65" s="69"/>
      <c r="R65" s="79">
        <f t="shared" si="8"/>
        <v>0</v>
      </c>
      <c r="S65" s="70"/>
      <c r="T65" s="76">
        <f t="shared" si="9"/>
        <v>0</v>
      </c>
      <c r="U65" s="69"/>
      <c r="V65" s="79">
        <f t="shared" si="10"/>
        <v>0</v>
      </c>
      <c r="W65" s="70"/>
      <c r="X65" s="76">
        <f t="shared" si="11"/>
        <v>0</v>
      </c>
      <c r="Y65" s="69"/>
      <c r="Z65" s="79">
        <f t="shared" si="12"/>
        <v>0</v>
      </c>
      <c r="AA65" s="70"/>
      <c r="AB65" s="76">
        <f t="shared" si="13"/>
        <v>0</v>
      </c>
      <c r="AC65" s="69"/>
      <c r="AD65" s="79">
        <f t="shared" si="14"/>
        <v>0</v>
      </c>
      <c r="AE65" s="70"/>
      <c r="AF65" s="76">
        <f t="shared" si="15"/>
        <v>0</v>
      </c>
      <c r="AG65" s="69"/>
      <c r="AH65" s="79">
        <f t="shared" si="16"/>
        <v>0</v>
      </c>
      <c r="AI65" s="70"/>
      <c r="AJ65" s="76">
        <f t="shared" si="17"/>
        <v>0</v>
      </c>
      <c r="AK65" s="69"/>
      <c r="AL65" s="79">
        <f t="shared" si="18"/>
        <v>0</v>
      </c>
      <c r="AM65" s="70"/>
      <c r="AN65" s="76">
        <f t="shared" si="19"/>
        <v>0</v>
      </c>
      <c r="AO65" s="69"/>
      <c r="AP65" s="79">
        <f t="shared" si="20"/>
        <v>0</v>
      </c>
      <c r="AQ65" s="70"/>
      <c r="AR65" s="76">
        <f t="shared" si="21"/>
        <v>0</v>
      </c>
    </row>
    <row r="66" spans="1:44" ht="15.9" customHeight="1" x14ac:dyDescent="0.3">
      <c r="A66" s="2"/>
      <c r="B66" s="1">
        <f t="shared" si="0"/>
        <v>-44494</v>
      </c>
      <c r="C66" s="70"/>
      <c r="D66" s="76">
        <f t="shared" si="1"/>
        <v>0</v>
      </c>
      <c r="E66" s="69"/>
      <c r="F66" s="79">
        <f t="shared" si="2"/>
        <v>0</v>
      </c>
      <c r="G66" s="70"/>
      <c r="H66" s="76">
        <f t="shared" si="3"/>
        <v>0</v>
      </c>
      <c r="I66" s="69"/>
      <c r="J66" s="79">
        <f t="shared" si="4"/>
        <v>0</v>
      </c>
      <c r="K66" s="70"/>
      <c r="L66" s="76">
        <f t="shared" si="5"/>
        <v>0</v>
      </c>
      <c r="M66" s="69"/>
      <c r="N66" s="79">
        <f t="shared" si="6"/>
        <v>0</v>
      </c>
      <c r="O66" s="70"/>
      <c r="P66" s="76">
        <f t="shared" si="7"/>
        <v>0</v>
      </c>
      <c r="Q66" s="69"/>
      <c r="R66" s="79">
        <f t="shared" si="8"/>
        <v>0</v>
      </c>
      <c r="S66" s="70"/>
      <c r="T66" s="76">
        <f t="shared" si="9"/>
        <v>0</v>
      </c>
      <c r="U66" s="69"/>
      <c r="V66" s="79">
        <f t="shared" si="10"/>
        <v>0</v>
      </c>
      <c r="W66" s="70"/>
      <c r="X66" s="76">
        <f t="shared" si="11"/>
        <v>0</v>
      </c>
      <c r="Y66" s="69"/>
      <c r="Z66" s="79">
        <f t="shared" si="12"/>
        <v>0</v>
      </c>
      <c r="AA66" s="70"/>
      <c r="AB66" s="76">
        <f t="shared" si="13"/>
        <v>0</v>
      </c>
      <c r="AC66" s="69"/>
      <c r="AD66" s="79">
        <f t="shared" si="14"/>
        <v>0</v>
      </c>
      <c r="AE66" s="70"/>
      <c r="AF66" s="76">
        <f t="shared" si="15"/>
        <v>0</v>
      </c>
      <c r="AG66" s="69"/>
      <c r="AH66" s="79">
        <f t="shared" si="16"/>
        <v>0</v>
      </c>
      <c r="AI66" s="70"/>
      <c r="AJ66" s="76">
        <f t="shared" si="17"/>
        <v>0</v>
      </c>
      <c r="AK66" s="69"/>
      <c r="AL66" s="79">
        <f t="shared" si="18"/>
        <v>0</v>
      </c>
      <c r="AM66" s="70"/>
      <c r="AN66" s="76">
        <f t="shared" si="19"/>
        <v>0</v>
      </c>
      <c r="AO66" s="69"/>
      <c r="AP66" s="79">
        <f t="shared" si="20"/>
        <v>0</v>
      </c>
      <c r="AQ66" s="70"/>
      <c r="AR66" s="76">
        <f t="shared" si="21"/>
        <v>0</v>
      </c>
    </row>
    <row r="67" spans="1:44" ht="15.9" customHeight="1" x14ac:dyDescent="0.3">
      <c r="A67" s="2"/>
      <c r="B67" s="1">
        <f t="shared" si="0"/>
        <v>-44494</v>
      </c>
      <c r="C67" s="70"/>
      <c r="D67" s="76">
        <f t="shared" si="1"/>
        <v>0</v>
      </c>
      <c r="E67" s="69"/>
      <c r="F67" s="79">
        <f t="shared" si="2"/>
        <v>0</v>
      </c>
      <c r="G67" s="70"/>
      <c r="H67" s="76">
        <f t="shared" si="3"/>
        <v>0</v>
      </c>
      <c r="I67" s="69"/>
      <c r="J67" s="79">
        <f t="shared" si="4"/>
        <v>0</v>
      </c>
      <c r="K67" s="70"/>
      <c r="L67" s="76">
        <f t="shared" si="5"/>
        <v>0</v>
      </c>
      <c r="M67" s="69"/>
      <c r="N67" s="79">
        <f t="shared" si="6"/>
        <v>0</v>
      </c>
      <c r="O67" s="70"/>
      <c r="P67" s="76">
        <f t="shared" si="7"/>
        <v>0</v>
      </c>
      <c r="Q67" s="69"/>
      <c r="R67" s="79">
        <f t="shared" si="8"/>
        <v>0</v>
      </c>
      <c r="S67" s="70"/>
      <c r="T67" s="76">
        <f t="shared" si="9"/>
        <v>0</v>
      </c>
      <c r="U67" s="69"/>
      <c r="V67" s="79">
        <f t="shared" si="10"/>
        <v>0</v>
      </c>
      <c r="W67" s="70"/>
      <c r="X67" s="76">
        <f t="shared" si="11"/>
        <v>0</v>
      </c>
      <c r="Y67" s="69"/>
      <c r="Z67" s="79">
        <f t="shared" si="12"/>
        <v>0</v>
      </c>
      <c r="AA67" s="70"/>
      <c r="AB67" s="76">
        <f t="shared" si="13"/>
        <v>0</v>
      </c>
      <c r="AC67" s="69"/>
      <c r="AD67" s="79">
        <f t="shared" si="14"/>
        <v>0</v>
      </c>
      <c r="AE67" s="70"/>
      <c r="AF67" s="76">
        <f t="shared" si="15"/>
        <v>0</v>
      </c>
      <c r="AG67" s="69"/>
      <c r="AH67" s="79">
        <f t="shared" si="16"/>
        <v>0</v>
      </c>
      <c r="AI67" s="70"/>
      <c r="AJ67" s="76">
        <f t="shared" si="17"/>
        <v>0</v>
      </c>
      <c r="AK67" s="69"/>
      <c r="AL67" s="79">
        <f t="shared" si="18"/>
        <v>0</v>
      </c>
      <c r="AM67" s="70"/>
      <c r="AN67" s="76">
        <f t="shared" si="19"/>
        <v>0</v>
      </c>
      <c r="AO67" s="69"/>
      <c r="AP67" s="79">
        <f t="shared" si="20"/>
        <v>0</v>
      </c>
      <c r="AQ67" s="70"/>
      <c r="AR67" s="76">
        <f t="shared" si="21"/>
        <v>0</v>
      </c>
    </row>
    <row r="68" spans="1:44" ht="15.9" customHeight="1" x14ac:dyDescent="0.3">
      <c r="A68" s="2"/>
      <c r="B68" s="1">
        <f t="shared" si="0"/>
        <v>-44494</v>
      </c>
      <c r="C68" s="70"/>
      <c r="D68" s="76">
        <f t="shared" si="1"/>
        <v>0</v>
      </c>
      <c r="E68" s="69"/>
      <c r="F68" s="79">
        <f t="shared" si="2"/>
        <v>0</v>
      </c>
      <c r="G68" s="70"/>
      <c r="H68" s="76">
        <f t="shared" si="3"/>
        <v>0</v>
      </c>
      <c r="I68" s="69"/>
      <c r="J68" s="79">
        <f t="shared" si="4"/>
        <v>0</v>
      </c>
      <c r="K68" s="70"/>
      <c r="L68" s="76">
        <f t="shared" si="5"/>
        <v>0</v>
      </c>
      <c r="M68" s="69"/>
      <c r="N68" s="79">
        <f t="shared" si="6"/>
        <v>0</v>
      </c>
      <c r="O68" s="70"/>
      <c r="P68" s="76">
        <f t="shared" si="7"/>
        <v>0</v>
      </c>
      <c r="Q68" s="69"/>
      <c r="R68" s="79">
        <f t="shared" si="8"/>
        <v>0</v>
      </c>
      <c r="S68" s="70"/>
      <c r="T68" s="76">
        <f t="shared" si="9"/>
        <v>0</v>
      </c>
      <c r="U68" s="69"/>
      <c r="V68" s="79">
        <f t="shared" si="10"/>
        <v>0</v>
      </c>
      <c r="W68" s="70"/>
      <c r="X68" s="76">
        <f t="shared" si="11"/>
        <v>0</v>
      </c>
      <c r="Y68" s="69"/>
      <c r="Z68" s="79">
        <f t="shared" si="12"/>
        <v>0</v>
      </c>
      <c r="AA68" s="70"/>
      <c r="AB68" s="76">
        <f t="shared" si="13"/>
        <v>0</v>
      </c>
      <c r="AC68" s="69"/>
      <c r="AD68" s="79">
        <f t="shared" si="14"/>
        <v>0</v>
      </c>
      <c r="AE68" s="70"/>
      <c r="AF68" s="76">
        <f t="shared" si="15"/>
        <v>0</v>
      </c>
      <c r="AG68" s="69"/>
      <c r="AH68" s="79">
        <f t="shared" si="16"/>
        <v>0</v>
      </c>
      <c r="AI68" s="70"/>
      <c r="AJ68" s="76">
        <f t="shared" si="17"/>
        <v>0</v>
      </c>
      <c r="AK68" s="69"/>
      <c r="AL68" s="79">
        <f t="shared" si="18"/>
        <v>0</v>
      </c>
      <c r="AM68" s="70"/>
      <c r="AN68" s="76">
        <f t="shared" si="19"/>
        <v>0</v>
      </c>
      <c r="AO68" s="69"/>
      <c r="AP68" s="79">
        <f t="shared" si="20"/>
        <v>0</v>
      </c>
      <c r="AQ68" s="70"/>
      <c r="AR68" s="76">
        <f t="shared" si="21"/>
        <v>0</v>
      </c>
    </row>
    <row r="69" spans="1:44" ht="15.9" customHeight="1" x14ac:dyDescent="0.3">
      <c r="A69" s="2"/>
      <c r="B69" s="1">
        <f t="shared" si="0"/>
        <v>-44494</v>
      </c>
      <c r="C69" s="70"/>
      <c r="D69" s="76">
        <f t="shared" si="1"/>
        <v>0</v>
      </c>
      <c r="E69" s="69"/>
      <c r="F69" s="79">
        <f t="shared" si="2"/>
        <v>0</v>
      </c>
      <c r="G69" s="70"/>
      <c r="H69" s="76">
        <f t="shared" si="3"/>
        <v>0</v>
      </c>
      <c r="I69" s="69"/>
      <c r="J69" s="79">
        <f t="shared" si="4"/>
        <v>0</v>
      </c>
      <c r="K69" s="70"/>
      <c r="L69" s="76">
        <f t="shared" si="5"/>
        <v>0</v>
      </c>
      <c r="M69" s="69"/>
      <c r="N69" s="79">
        <f t="shared" si="6"/>
        <v>0</v>
      </c>
      <c r="O69" s="70"/>
      <c r="P69" s="76">
        <f t="shared" si="7"/>
        <v>0</v>
      </c>
      <c r="Q69" s="69"/>
      <c r="R69" s="79">
        <f t="shared" si="8"/>
        <v>0</v>
      </c>
      <c r="S69" s="70"/>
      <c r="T69" s="76">
        <f t="shared" si="9"/>
        <v>0</v>
      </c>
      <c r="U69" s="69"/>
      <c r="V69" s="79">
        <f t="shared" si="10"/>
        <v>0</v>
      </c>
      <c r="W69" s="70"/>
      <c r="X69" s="76">
        <f t="shared" si="11"/>
        <v>0</v>
      </c>
      <c r="Y69" s="69"/>
      <c r="Z69" s="79">
        <f t="shared" si="12"/>
        <v>0</v>
      </c>
      <c r="AA69" s="70"/>
      <c r="AB69" s="76">
        <f t="shared" si="13"/>
        <v>0</v>
      </c>
      <c r="AC69" s="69"/>
      <c r="AD69" s="79">
        <f t="shared" si="14"/>
        <v>0</v>
      </c>
      <c r="AE69" s="70"/>
      <c r="AF69" s="76">
        <f t="shared" si="15"/>
        <v>0</v>
      </c>
      <c r="AG69" s="69"/>
      <c r="AH69" s="79">
        <f t="shared" si="16"/>
        <v>0</v>
      </c>
      <c r="AI69" s="70"/>
      <c r="AJ69" s="76">
        <f t="shared" si="17"/>
        <v>0</v>
      </c>
      <c r="AK69" s="69"/>
      <c r="AL69" s="79">
        <f t="shared" si="18"/>
        <v>0</v>
      </c>
      <c r="AM69" s="70"/>
      <c r="AN69" s="76">
        <f t="shared" si="19"/>
        <v>0</v>
      </c>
      <c r="AO69" s="69"/>
      <c r="AP69" s="79">
        <f t="shared" si="20"/>
        <v>0</v>
      </c>
      <c r="AQ69" s="70"/>
      <c r="AR69" s="76">
        <f t="shared" si="21"/>
        <v>0</v>
      </c>
    </row>
    <row r="70" spans="1:44" ht="15.9" customHeight="1" x14ac:dyDescent="0.3">
      <c r="A70" s="2"/>
      <c r="B70" s="1">
        <f t="shared" si="0"/>
        <v>-44494</v>
      </c>
      <c r="C70" s="70"/>
      <c r="D70" s="76">
        <f t="shared" si="1"/>
        <v>0</v>
      </c>
      <c r="E70" s="69"/>
      <c r="F70" s="79">
        <f t="shared" si="2"/>
        <v>0</v>
      </c>
      <c r="G70" s="70"/>
      <c r="H70" s="76">
        <f t="shared" si="3"/>
        <v>0</v>
      </c>
      <c r="I70" s="69"/>
      <c r="J70" s="79">
        <f t="shared" si="4"/>
        <v>0</v>
      </c>
      <c r="K70" s="70"/>
      <c r="L70" s="76">
        <f t="shared" si="5"/>
        <v>0</v>
      </c>
      <c r="M70" s="69"/>
      <c r="N70" s="79">
        <f t="shared" si="6"/>
        <v>0</v>
      </c>
      <c r="O70" s="70"/>
      <c r="P70" s="76">
        <f t="shared" si="7"/>
        <v>0</v>
      </c>
      <c r="Q70" s="69"/>
      <c r="R70" s="79">
        <f t="shared" si="8"/>
        <v>0</v>
      </c>
      <c r="S70" s="70"/>
      <c r="T70" s="76">
        <f t="shared" si="9"/>
        <v>0</v>
      </c>
      <c r="U70" s="69"/>
      <c r="V70" s="79">
        <f t="shared" si="10"/>
        <v>0</v>
      </c>
      <c r="W70" s="70"/>
      <c r="X70" s="76">
        <f t="shared" si="11"/>
        <v>0</v>
      </c>
      <c r="Y70" s="69"/>
      <c r="Z70" s="79">
        <f t="shared" si="12"/>
        <v>0</v>
      </c>
      <c r="AA70" s="70"/>
      <c r="AB70" s="76">
        <f t="shared" si="13"/>
        <v>0</v>
      </c>
      <c r="AC70" s="69"/>
      <c r="AD70" s="79">
        <f t="shared" si="14"/>
        <v>0</v>
      </c>
      <c r="AE70" s="70"/>
      <c r="AF70" s="76">
        <f t="shared" si="15"/>
        <v>0</v>
      </c>
      <c r="AG70" s="69"/>
      <c r="AH70" s="79">
        <f t="shared" si="16"/>
        <v>0</v>
      </c>
      <c r="AI70" s="70"/>
      <c r="AJ70" s="76">
        <f t="shared" si="17"/>
        <v>0</v>
      </c>
      <c r="AK70" s="69"/>
      <c r="AL70" s="79">
        <f t="shared" si="18"/>
        <v>0</v>
      </c>
      <c r="AM70" s="70"/>
      <c r="AN70" s="76">
        <f t="shared" si="19"/>
        <v>0</v>
      </c>
      <c r="AO70" s="69"/>
      <c r="AP70" s="79">
        <f t="shared" si="20"/>
        <v>0</v>
      </c>
      <c r="AQ70" s="70"/>
      <c r="AR70" s="76">
        <f t="shared" si="21"/>
        <v>0</v>
      </c>
    </row>
    <row r="71" spans="1:44" ht="15.9" customHeight="1" x14ac:dyDescent="0.3">
      <c r="A71" s="2"/>
      <c r="B71" s="1">
        <f t="shared" si="0"/>
        <v>-44494</v>
      </c>
      <c r="C71" s="70"/>
      <c r="D71" s="76">
        <f t="shared" si="1"/>
        <v>0</v>
      </c>
      <c r="E71" s="69"/>
      <c r="F71" s="79">
        <f t="shared" si="2"/>
        <v>0</v>
      </c>
      <c r="G71" s="70"/>
      <c r="H71" s="76">
        <f t="shared" si="3"/>
        <v>0</v>
      </c>
      <c r="I71" s="69"/>
      <c r="J71" s="79">
        <f t="shared" si="4"/>
        <v>0</v>
      </c>
      <c r="K71" s="70"/>
      <c r="L71" s="76">
        <f t="shared" si="5"/>
        <v>0</v>
      </c>
      <c r="M71" s="69"/>
      <c r="N71" s="79">
        <f t="shared" si="6"/>
        <v>0</v>
      </c>
      <c r="O71" s="70"/>
      <c r="P71" s="76">
        <f t="shared" si="7"/>
        <v>0</v>
      </c>
      <c r="Q71" s="69"/>
      <c r="R71" s="79">
        <f t="shared" si="8"/>
        <v>0</v>
      </c>
      <c r="S71" s="70"/>
      <c r="T71" s="76">
        <f t="shared" si="9"/>
        <v>0</v>
      </c>
      <c r="U71" s="69"/>
      <c r="V71" s="79">
        <f t="shared" si="10"/>
        <v>0</v>
      </c>
      <c r="W71" s="70"/>
      <c r="X71" s="76">
        <f t="shared" si="11"/>
        <v>0</v>
      </c>
      <c r="Y71" s="69"/>
      <c r="Z71" s="79">
        <f t="shared" si="12"/>
        <v>0</v>
      </c>
      <c r="AA71" s="70"/>
      <c r="AB71" s="76">
        <f t="shared" si="13"/>
        <v>0</v>
      </c>
      <c r="AC71" s="69"/>
      <c r="AD71" s="79">
        <f t="shared" si="14"/>
        <v>0</v>
      </c>
      <c r="AE71" s="70"/>
      <c r="AF71" s="76">
        <f t="shared" si="15"/>
        <v>0</v>
      </c>
      <c r="AG71" s="69"/>
      <c r="AH71" s="79">
        <f t="shared" si="16"/>
        <v>0</v>
      </c>
      <c r="AI71" s="70"/>
      <c r="AJ71" s="76">
        <f t="shared" si="17"/>
        <v>0</v>
      </c>
      <c r="AK71" s="69"/>
      <c r="AL71" s="79">
        <f t="shared" si="18"/>
        <v>0</v>
      </c>
      <c r="AM71" s="70"/>
      <c r="AN71" s="76">
        <f t="shared" si="19"/>
        <v>0</v>
      </c>
      <c r="AO71" s="69"/>
      <c r="AP71" s="79">
        <f t="shared" si="20"/>
        <v>0</v>
      </c>
      <c r="AQ71" s="70"/>
      <c r="AR71" s="76">
        <f t="shared" si="21"/>
        <v>0</v>
      </c>
    </row>
    <row r="72" spans="1:44" ht="15.9" customHeight="1" x14ac:dyDescent="0.3">
      <c r="A72" s="2"/>
      <c r="B72" s="1">
        <f t="shared" si="0"/>
        <v>-44494</v>
      </c>
      <c r="C72" s="70"/>
      <c r="D72" s="76">
        <f t="shared" si="1"/>
        <v>0</v>
      </c>
      <c r="E72" s="69"/>
      <c r="F72" s="79">
        <f t="shared" si="2"/>
        <v>0</v>
      </c>
      <c r="G72" s="70"/>
      <c r="H72" s="76">
        <f t="shared" si="3"/>
        <v>0</v>
      </c>
      <c r="I72" s="69"/>
      <c r="J72" s="79">
        <f t="shared" si="4"/>
        <v>0</v>
      </c>
      <c r="K72" s="70"/>
      <c r="L72" s="76">
        <f t="shared" si="5"/>
        <v>0</v>
      </c>
      <c r="M72" s="69"/>
      <c r="N72" s="79">
        <f t="shared" si="6"/>
        <v>0</v>
      </c>
      <c r="O72" s="70"/>
      <c r="P72" s="76">
        <f t="shared" si="7"/>
        <v>0</v>
      </c>
      <c r="Q72" s="69"/>
      <c r="R72" s="79">
        <f t="shared" si="8"/>
        <v>0</v>
      </c>
      <c r="S72" s="70"/>
      <c r="T72" s="76">
        <f t="shared" si="9"/>
        <v>0</v>
      </c>
      <c r="U72" s="69"/>
      <c r="V72" s="79">
        <f t="shared" si="10"/>
        <v>0</v>
      </c>
      <c r="W72" s="70"/>
      <c r="X72" s="76">
        <f t="shared" si="11"/>
        <v>0</v>
      </c>
      <c r="Y72" s="69"/>
      <c r="Z72" s="79">
        <f t="shared" si="12"/>
        <v>0</v>
      </c>
      <c r="AA72" s="70"/>
      <c r="AB72" s="76">
        <f t="shared" si="13"/>
        <v>0</v>
      </c>
      <c r="AC72" s="69"/>
      <c r="AD72" s="79">
        <f t="shared" si="14"/>
        <v>0</v>
      </c>
      <c r="AE72" s="70"/>
      <c r="AF72" s="76">
        <f t="shared" si="15"/>
        <v>0</v>
      </c>
      <c r="AG72" s="69"/>
      <c r="AH72" s="79">
        <f t="shared" si="16"/>
        <v>0</v>
      </c>
      <c r="AI72" s="70"/>
      <c r="AJ72" s="76">
        <f t="shared" si="17"/>
        <v>0</v>
      </c>
      <c r="AK72" s="69"/>
      <c r="AL72" s="79">
        <f t="shared" si="18"/>
        <v>0</v>
      </c>
      <c r="AM72" s="70"/>
      <c r="AN72" s="76">
        <f t="shared" si="19"/>
        <v>0</v>
      </c>
      <c r="AO72" s="69"/>
      <c r="AP72" s="79">
        <f t="shared" si="20"/>
        <v>0</v>
      </c>
      <c r="AQ72" s="70"/>
      <c r="AR72" s="76">
        <f t="shared" si="21"/>
        <v>0</v>
      </c>
    </row>
    <row r="73" spans="1:44" ht="15.9" customHeight="1" x14ac:dyDescent="0.3">
      <c r="A73" s="2"/>
      <c r="B73" s="1">
        <f t="shared" si="0"/>
        <v>-44494</v>
      </c>
      <c r="C73" s="70"/>
      <c r="D73" s="76">
        <f t="shared" ref="D73:D79" si="22">C73*$B$3</f>
        <v>0</v>
      </c>
      <c r="E73" s="69"/>
      <c r="F73" s="79">
        <f t="shared" ref="F73:F79" si="23">E73*$B$3</f>
        <v>0</v>
      </c>
      <c r="G73" s="70"/>
      <c r="H73" s="76">
        <f t="shared" ref="H73:H79" si="24">G73*$B$3</f>
        <v>0</v>
      </c>
      <c r="I73" s="69"/>
      <c r="J73" s="79">
        <f t="shared" ref="J73:J79" si="25">I73*$B$3</f>
        <v>0</v>
      </c>
      <c r="K73" s="70"/>
      <c r="L73" s="76">
        <f t="shared" ref="L73:L79" si="26">K73*$B$3</f>
        <v>0</v>
      </c>
      <c r="M73" s="69"/>
      <c r="N73" s="79">
        <f t="shared" ref="N73:N79" si="27">M73*$B$3</f>
        <v>0</v>
      </c>
      <c r="O73" s="70"/>
      <c r="P73" s="76">
        <f t="shared" ref="P73:P79" si="28">O73*$B$3</f>
        <v>0</v>
      </c>
      <c r="Q73" s="69"/>
      <c r="R73" s="79">
        <f t="shared" ref="R73:R79" si="29">Q73*$B$3</f>
        <v>0</v>
      </c>
      <c r="S73" s="70"/>
      <c r="T73" s="76">
        <f t="shared" ref="T73:T79" si="30">S73*$B$3</f>
        <v>0</v>
      </c>
      <c r="U73" s="69"/>
      <c r="V73" s="79">
        <f t="shared" ref="V73:V79" si="31">U73*$B$3</f>
        <v>0</v>
      </c>
      <c r="W73" s="70"/>
      <c r="X73" s="76">
        <f t="shared" ref="X73:X79" si="32">W73*$B$3</f>
        <v>0</v>
      </c>
      <c r="Y73" s="69"/>
      <c r="Z73" s="79">
        <f t="shared" ref="Z73:Z79" si="33">Y73*$B$3</f>
        <v>0</v>
      </c>
      <c r="AA73" s="70"/>
      <c r="AB73" s="76">
        <f t="shared" ref="AB73:AB79" si="34">AA73*$B$3</f>
        <v>0</v>
      </c>
      <c r="AC73" s="69"/>
      <c r="AD73" s="79">
        <f t="shared" ref="AD73:AD79" si="35">AC73*$B$3</f>
        <v>0</v>
      </c>
      <c r="AE73" s="70"/>
      <c r="AF73" s="76">
        <f t="shared" ref="AF73:AF79" si="36">AE73*$B$3</f>
        <v>0</v>
      </c>
      <c r="AG73" s="69"/>
      <c r="AH73" s="79">
        <f t="shared" ref="AH73:AH79" si="37">AG73*$B$3</f>
        <v>0</v>
      </c>
      <c r="AI73" s="70"/>
      <c r="AJ73" s="76">
        <f t="shared" ref="AJ73:AJ79" si="38">AI73*$B$3</f>
        <v>0</v>
      </c>
      <c r="AK73" s="69"/>
      <c r="AL73" s="79">
        <f t="shared" ref="AL73:AL79" si="39">AK73*$B$3</f>
        <v>0</v>
      </c>
      <c r="AM73" s="70"/>
      <c r="AN73" s="76">
        <f t="shared" ref="AN73:AN79" si="40">AM73*$B$3</f>
        <v>0</v>
      </c>
      <c r="AO73" s="69"/>
      <c r="AP73" s="79">
        <f t="shared" ref="AP73:AP79" si="41">AO73*$B$3</f>
        <v>0</v>
      </c>
      <c r="AQ73" s="70"/>
      <c r="AR73" s="76">
        <f t="shared" ref="AR73:AR79" si="42">AQ73*$B$3</f>
        <v>0</v>
      </c>
    </row>
    <row r="74" spans="1:44" ht="15.9" customHeight="1" x14ac:dyDescent="0.3">
      <c r="A74" s="2"/>
      <c r="B74" s="1">
        <f t="shared" si="0"/>
        <v>-44494</v>
      </c>
      <c r="C74" s="70"/>
      <c r="D74" s="76">
        <f t="shared" si="22"/>
        <v>0</v>
      </c>
      <c r="E74" s="69"/>
      <c r="F74" s="79">
        <f t="shared" si="23"/>
        <v>0</v>
      </c>
      <c r="G74" s="70"/>
      <c r="H74" s="76">
        <f t="shared" si="24"/>
        <v>0</v>
      </c>
      <c r="I74" s="69"/>
      <c r="J74" s="79">
        <f t="shared" si="25"/>
        <v>0</v>
      </c>
      <c r="K74" s="70"/>
      <c r="L74" s="76">
        <f t="shared" si="26"/>
        <v>0</v>
      </c>
      <c r="M74" s="69"/>
      <c r="N74" s="79">
        <f t="shared" si="27"/>
        <v>0</v>
      </c>
      <c r="O74" s="70"/>
      <c r="P74" s="76">
        <f t="shared" si="28"/>
        <v>0</v>
      </c>
      <c r="Q74" s="69"/>
      <c r="R74" s="79">
        <f t="shared" si="29"/>
        <v>0</v>
      </c>
      <c r="S74" s="70"/>
      <c r="T74" s="76">
        <f t="shared" si="30"/>
        <v>0</v>
      </c>
      <c r="U74" s="69"/>
      <c r="V74" s="79">
        <f t="shared" si="31"/>
        <v>0</v>
      </c>
      <c r="W74" s="70"/>
      <c r="X74" s="76">
        <f t="shared" si="32"/>
        <v>0</v>
      </c>
      <c r="Y74" s="69"/>
      <c r="Z74" s="79">
        <f t="shared" si="33"/>
        <v>0</v>
      </c>
      <c r="AA74" s="70"/>
      <c r="AB74" s="76">
        <f t="shared" si="34"/>
        <v>0</v>
      </c>
      <c r="AC74" s="69"/>
      <c r="AD74" s="79">
        <f t="shared" si="35"/>
        <v>0</v>
      </c>
      <c r="AE74" s="70"/>
      <c r="AF74" s="76">
        <f t="shared" si="36"/>
        <v>0</v>
      </c>
      <c r="AG74" s="69"/>
      <c r="AH74" s="79">
        <f t="shared" si="37"/>
        <v>0</v>
      </c>
      <c r="AI74" s="70"/>
      <c r="AJ74" s="76">
        <f t="shared" si="38"/>
        <v>0</v>
      </c>
      <c r="AK74" s="69"/>
      <c r="AL74" s="79">
        <f t="shared" si="39"/>
        <v>0</v>
      </c>
      <c r="AM74" s="70"/>
      <c r="AN74" s="76">
        <f t="shared" si="40"/>
        <v>0</v>
      </c>
      <c r="AO74" s="69"/>
      <c r="AP74" s="79">
        <f t="shared" si="41"/>
        <v>0</v>
      </c>
      <c r="AQ74" s="70"/>
      <c r="AR74" s="76">
        <f t="shared" si="42"/>
        <v>0</v>
      </c>
    </row>
    <row r="75" spans="1:44" ht="15.9" customHeight="1" x14ac:dyDescent="0.3">
      <c r="A75" s="2"/>
      <c r="B75" s="1">
        <f t="shared" si="0"/>
        <v>-44494</v>
      </c>
      <c r="C75" s="70"/>
      <c r="D75" s="76">
        <f t="shared" si="22"/>
        <v>0</v>
      </c>
      <c r="E75" s="69"/>
      <c r="F75" s="79">
        <f t="shared" si="23"/>
        <v>0</v>
      </c>
      <c r="G75" s="70"/>
      <c r="H75" s="76">
        <f t="shared" si="24"/>
        <v>0</v>
      </c>
      <c r="I75" s="69"/>
      <c r="J75" s="79">
        <f t="shared" si="25"/>
        <v>0</v>
      </c>
      <c r="K75" s="70"/>
      <c r="L75" s="76">
        <f t="shared" si="26"/>
        <v>0</v>
      </c>
      <c r="M75" s="69"/>
      <c r="N75" s="79">
        <f t="shared" si="27"/>
        <v>0</v>
      </c>
      <c r="O75" s="70"/>
      <c r="P75" s="76">
        <f t="shared" si="28"/>
        <v>0</v>
      </c>
      <c r="Q75" s="69"/>
      <c r="R75" s="79">
        <f t="shared" si="29"/>
        <v>0</v>
      </c>
      <c r="S75" s="70"/>
      <c r="T75" s="76">
        <f t="shared" si="30"/>
        <v>0</v>
      </c>
      <c r="U75" s="69"/>
      <c r="V75" s="79">
        <f t="shared" si="31"/>
        <v>0</v>
      </c>
      <c r="W75" s="70"/>
      <c r="X75" s="76">
        <f t="shared" si="32"/>
        <v>0</v>
      </c>
      <c r="Y75" s="69"/>
      <c r="Z75" s="79">
        <f t="shared" si="33"/>
        <v>0</v>
      </c>
      <c r="AA75" s="70"/>
      <c r="AB75" s="76">
        <f t="shared" si="34"/>
        <v>0</v>
      </c>
      <c r="AC75" s="69"/>
      <c r="AD75" s="79">
        <f t="shared" si="35"/>
        <v>0</v>
      </c>
      <c r="AE75" s="70"/>
      <c r="AF75" s="76">
        <f t="shared" si="36"/>
        <v>0</v>
      </c>
      <c r="AG75" s="69"/>
      <c r="AH75" s="79">
        <f t="shared" si="37"/>
        <v>0</v>
      </c>
      <c r="AI75" s="70"/>
      <c r="AJ75" s="76">
        <f t="shared" si="38"/>
        <v>0</v>
      </c>
      <c r="AK75" s="69"/>
      <c r="AL75" s="79">
        <f t="shared" si="39"/>
        <v>0</v>
      </c>
      <c r="AM75" s="70"/>
      <c r="AN75" s="76">
        <f t="shared" si="40"/>
        <v>0</v>
      </c>
      <c r="AO75" s="69"/>
      <c r="AP75" s="79">
        <f t="shared" si="41"/>
        <v>0</v>
      </c>
      <c r="AQ75" s="70"/>
      <c r="AR75" s="76">
        <f t="shared" si="42"/>
        <v>0</v>
      </c>
    </row>
    <row r="76" spans="1:44" ht="15.9" customHeight="1" x14ac:dyDescent="0.3">
      <c r="A76" s="2"/>
      <c r="B76" s="1">
        <f t="shared" si="0"/>
        <v>-44494</v>
      </c>
      <c r="C76" s="70"/>
      <c r="D76" s="76">
        <f t="shared" si="22"/>
        <v>0</v>
      </c>
      <c r="E76" s="69"/>
      <c r="F76" s="79">
        <f t="shared" si="23"/>
        <v>0</v>
      </c>
      <c r="G76" s="70"/>
      <c r="H76" s="76">
        <f t="shared" si="24"/>
        <v>0</v>
      </c>
      <c r="I76" s="69"/>
      <c r="J76" s="79">
        <f t="shared" si="25"/>
        <v>0</v>
      </c>
      <c r="K76" s="70"/>
      <c r="L76" s="76">
        <f t="shared" si="26"/>
        <v>0</v>
      </c>
      <c r="M76" s="69"/>
      <c r="N76" s="79">
        <f t="shared" si="27"/>
        <v>0</v>
      </c>
      <c r="O76" s="70"/>
      <c r="P76" s="76">
        <f t="shared" si="28"/>
        <v>0</v>
      </c>
      <c r="Q76" s="69"/>
      <c r="R76" s="79">
        <f t="shared" si="29"/>
        <v>0</v>
      </c>
      <c r="S76" s="70"/>
      <c r="T76" s="76">
        <f t="shared" si="30"/>
        <v>0</v>
      </c>
      <c r="U76" s="69"/>
      <c r="V76" s="79">
        <f t="shared" si="31"/>
        <v>0</v>
      </c>
      <c r="W76" s="70"/>
      <c r="X76" s="76">
        <f t="shared" si="32"/>
        <v>0</v>
      </c>
      <c r="Y76" s="69"/>
      <c r="Z76" s="79">
        <f t="shared" si="33"/>
        <v>0</v>
      </c>
      <c r="AA76" s="70"/>
      <c r="AB76" s="76">
        <f t="shared" si="34"/>
        <v>0</v>
      </c>
      <c r="AC76" s="69"/>
      <c r="AD76" s="79">
        <f t="shared" si="35"/>
        <v>0</v>
      </c>
      <c r="AE76" s="70"/>
      <c r="AF76" s="76">
        <f t="shared" si="36"/>
        <v>0</v>
      </c>
      <c r="AG76" s="69"/>
      <c r="AH76" s="79">
        <f t="shared" si="37"/>
        <v>0</v>
      </c>
      <c r="AI76" s="70"/>
      <c r="AJ76" s="76">
        <f t="shared" si="38"/>
        <v>0</v>
      </c>
      <c r="AK76" s="69"/>
      <c r="AL76" s="79">
        <f t="shared" si="39"/>
        <v>0</v>
      </c>
      <c r="AM76" s="70"/>
      <c r="AN76" s="76">
        <f t="shared" si="40"/>
        <v>0</v>
      </c>
      <c r="AO76" s="69"/>
      <c r="AP76" s="79">
        <f t="shared" si="41"/>
        <v>0</v>
      </c>
      <c r="AQ76" s="70"/>
      <c r="AR76" s="76">
        <f t="shared" si="42"/>
        <v>0</v>
      </c>
    </row>
    <row r="77" spans="1:44" ht="15.9" customHeight="1" x14ac:dyDescent="0.3">
      <c r="A77" s="2"/>
      <c r="B77" s="1">
        <f t="shared" si="0"/>
        <v>-44494</v>
      </c>
      <c r="C77" s="70"/>
      <c r="D77" s="76">
        <f t="shared" si="22"/>
        <v>0</v>
      </c>
      <c r="E77" s="69"/>
      <c r="F77" s="79">
        <f t="shared" si="23"/>
        <v>0</v>
      </c>
      <c r="G77" s="70"/>
      <c r="H77" s="76">
        <f t="shared" si="24"/>
        <v>0</v>
      </c>
      <c r="I77" s="69"/>
      <c r="J77" s="79">
        <f t="shared" si="25"/>
        <v>0</v>
      </c>
      <c r="K77" s="70"/>
      <c r="L77" s="76">
        <f t="shared" si="26"/>
        <v>0</v>
      </c>
      <c r="M77" s="69"/>
      <c r="N77" s="79">
        <f t="shared" si="27"/>
        <v>0</v>
      </c>
      <c r="O77" s="70"/>
      <c r="P77" s="76">
        <f t="shared" si="28"/>
        <v>0</v>
      </c>
      <c r="Q77" s="69"/>
      <c r="R77" s="79">
        <f t="shared" si="29"/>
        <v>0</v>
      </c>
      <c r="S77" s="70"/>
      <c r="T77" s="76">
        <f t="shared" si="30"/>
        <v>0</v>
      </c>
      <c r="U77" s="69"/>
      <c r="V77" s="79">
        <f t="shared" si="31"/>
        <v>0</v>
      </c>
      <c r="W77" s="70"/>
      <c r="X77" s="76">
        <f t="shared" si="32"/>
        <v>0</v>
      </c>
      <c r="Y77" s="69"/>
      <c r="Z77" s="79">
        <f t="shared" si="33"/>
        <v>0</v>
      </c>
      <c r="AA77" s="70"/>
      <c r="AB77" s="76">
        <f t="shared" si="34"/>
        <v>0</v>
      </c>
      <c r="AC77" s="69"/>
      <c r="AD77" s="79">
        <f t="shared" si="35"/>
        <v>0</v>
      </c>
      <c r="AE77" s="70"/>
      <c r="AF77" s="76">
        <f t="shared" si="36"/>
        <v>0</v>
      </c>
      <c r="AG77" s="69"/>
      <c r="AH77" s="79">
        <f t="shared" si="37"/>
        <v>0</v>
      </c>
      <c r="AI77" s="70"/>
      <c r="AJ77" s="76">
        <f t="shared" si="38"/>
        <v>0</v>
      </c>
      <c r="AK77" s="69"/>
      <c r="AL77" s="79">
        <f t="shared" si="39"/>
        <v>0</v>
      </c>
      <c r="AM77" s="70"/>
      <c r="AN77" s="76">
        <f t="shared" si="40"/>
        <v>0</v>
      </c>
      <c r="AO77" s="69"/>
      <c r="AP77" s="79">
        <f t="shared" si="41"/>
        <v>0</v>
      </c>
      <c r="AQ77" s="70"/>
      <c r="AR77" s="76">
        <f t="shared" si="42"/>
        <v>0</v>
      </c>
    </row>
    <row r="78" spans="1:44" ht="15.9" customHeight="1" x14ac:dyDescent="0.3">
      <c r="A78" s="2"/>
      <c r="B78" s="1">
        <f t="shared" si="0"/>
        <v>-44494</v>
      </c>
      <c r="C78" s="70"/>
      <c r="D78" s="76">
        <f t="shared" si="22"/>
        <v>0</v>
      </c>
      <c r="E78" s="69"/>
      <c r="F78" s="79">
        <f t="shared" si="23"/>
        <v>0</v>
      </c>
      <c r="G78" s="70"/>
      <c r="H78" s="76">
        <f t="shared" si="24"/>
        <v>0</v>
      </c>
      <c r="I78" s="69"/>
      <c r="J78" s="79">
        <f t="shared" si="25"/>
        <v>0</v>
      </c>
      <c r="K78" s="70"/>
      <c r="L78" s="76">
        <f t="shared" si="26"/>
        <v>0</v>
      </c>
      <c r="M78" s="69"/>
      <c r="N78" s="79">
        <f t="shared" si="27"/>
        <v>0</v>
      </c>
      <c r="O78" s="70"/>
      <c r="P78" s="76">
        <f t="shared" si="28"/>
        <v>0</v>
      </c>
      <c r="Q78" s="69"/>
      <c r="R78" s="79">
        <f t="shared" si="29"/>
        <v>0</v>
      </c>
      <c r="S78" s="70"/>
      <c r="T78" s="76">
        <f t="shared" si="30"/>
        <v>0</v>
      </c>
      <c r="U78" s="69"/>
      <c r="V78" s="79">
        <f t="shared" si="31"/>
        <v>0</v>
      </c>
      <c r="W78" s="70"/>
      <c r="X78" s="76">
        <f t="shared" si="32"/>
        <v>0</v>
      </c>
      <c r="Y78" s="69"/>
      <c r="Z78" s="79">
        <f t="shared" si="33"/>
        <v>0</v>
      </c>
      <c r="AA78" s="70"/>
      <c r="AB78" s="76">
        <f t="shared" si="34"/>
        <v>0</v>
      </c>
      <c r="AC78" s="69"/>
      <c r="AD78" s="79">
        <f t="shared" si="35"/>
        <v>0</v>
      </c>
      <c r="AE78" s="70"/>
      <c r="AF78" s="76">
        <f t="shared" si="36"/>
        <v>0</v>
      </c>
      <c r="AG78" s="69"/>
      <c r="AH78" s="79">
        <f t="shared" si="37"/>
        <v>0</v>
      </c>
      <c r="AI78" s="70"/>
      <c r="AJ78" s="76">
        <f t="shared" si="38"/>
        <v>0</v>
      </c>
      <c r="AK78" s="69"/>
      <c r="AL78" s="79">
        <f t="shared" si="39"/>
        <v>0</v>
      </c>
      <c r="AM78" s="70"/>
      <c r="AN78" s="76">
        <f t="shared" si="40"/>
        <v>0</v>
      </c>
      <c r="AO78" s="69"/>
      <c r="AP78" s="79">
        <f t="shared" si="41"/>
        <v>0</v>
      </c>
      <c r="AQ78" s="70"/>
      <c r="AR78" s="76">
        <f t="shared" si="42"/>
        <v>0</v>
      </c>
    </row>
    <row r="79" spans="1:44" ht="15.9" customHeight="1" thickBot="1" x14ac:dyDescent="0.35">
      <c r="A79" s="72"/>
      <c r="B79" s="73">
        <f t="shared" si="0"/>
        <v>-44494</v>
      </c>
      <c r="C79" s="70"/>
      <c r="D79" s="76">
        <f t="shared" si="22"/>
        <v>0</v>
      </c>
      <c r="E79" s="74"/>
      <c r="F79" s="79">
        <f t="shared" si="23"/>
        <v>0</v>
      </c>
      <c r="G79" s="70"/>
      <c r="H79" s="76">
        <f t="shared" si="24"/>
        <v>0</v>
      </c>
      <c r="I79" s="74"/>
      <c r="J79" s="79">
        <f t="shared" si="25"/>
        <v>0</v>
      </c>
      <c r="K79" s="70"/>
      <c r="L79" s="76">
        <f t="shared" si="26"/>
        <v>0</v>
      </c>
      <c r="M79" s="74"/>
      <c r="N79" s="79">
        <f t="shared" si="27"/>
        <v>0</v>
      </c>
      <c r="O79" s="70"/>
      <c r="P79" s="76">
        <f t="shared" si="28"/>
        <v>0</v>
      </c>
      <c r="Q79" s="74"/>
      <c r="R79" s="79">
        <f t="shared" si="29"/>
        <v>0</v>
      </c>
      <c r="S79" s="70"/>
      <c r="T79" s="76">
        <f t="shared" si="30"/>
        <v>0</v>
      </c>
      <c r="U79" s="74"/>
      <c r="V79" s="79">
        <f t="shared" si="31"/>
        <v>0</v>
      </c>
      <c r="W79" s="70"/>
      <c r="X79" s="76">
        <f t="shared" si="32"/>
        <v>0</v>
      </c>
      <c r="Y79" s="74"/>
      <c r="Z79" s="79">
        <f t="shared" si="33"/>
        <v>0</v>
      </c>
      <c r="AA79" s="70"/>
      <c r="AB79" s="76">
        <f t="shared" si="34"/>
        <v>0</v>
      </c>
      <c r="AC79" s="74"/>
      <c r="AD79" s="79">
        <f t="shared" si="35"/>
        <v>0</v>
      </c>
      <c r="AE79" s="70"/>
      <c r="AF79" s="76">
        <f t="shared" si="36"/>
        <v>0</v>
      </c>
      <c r="AG79" s="74"/>
      <c r="AH79" s="79">
        <f t="shared" si="37"/>
        <v>0</v>
      </c>
      <c r="AI79" s="70"/>
      <c r="AJ79" s="76">
        <f t="shared" si="38"/>
        <v>0</v>
      </c>
      <c r="AK79" s="74"/>
      <c r="AL79" s="79">
        <f t="shared" si="39"/>
        <v>0</v>
      </c>
      <c r="AM79" s="70"/>
      <c r="AN79" s="76">
        <f t="shared" si="40"/>
        <v>0</v>
      </c>
      <c r="AO79" s="74"/>
      <c r="AP79" s="79">
        <f t="shared" si="41"/>
        <v>0</v>
      </c>
      <c r="AQ79" s="70"/>
      <c r="AR79" s="76">
        <f t="shared" si="42"/>
        <v>0</v>
      </c>
    </row>
    <row r="80" spans="1:44" ht="15" thickBot="1" x14ac:dyDescent="0.35">
      <c r="A80" s="137" t="s">
        <v>99</v>
      </c>
      <c r="B80" s="138"/>
      <c r="C80" s="75">
        <f t="shared" ref="C80:AP80" si="43">SUM(C8:C79)</f>
        <v>0</v>
      </c>
      <c r="D80" s="78">
        <f t="shared" si="43"/>
        <v>0</v>
      </c>
      <c r="E80" s="85">
        <f t="shared" si="43"/>
        <v>0</v>
      </c>
      <c r="F80" s="78">
        <f t="shared" si="43"/>
        <v>0</v>
      </c>
      <c r="G80" s="75">
        <f t="shared" si="43"/>
        <v>0</v>
      </c>
      <c r="H80" s="77">
        <f t="shared" si="43"/>
        <v>0</v>
      </c>
      <c r="I80" s="75">
        <f t="shared" si="43"/>
        <v>0</v>
      </c>
      <c r="J80" s="78">
        <f t="shared" si="43"/>
        <v>0</v>
      </c>
      <c r="K80" s="75">
        <f t="shared" si="43"/>
        <v>0</v>
      </c>
      <c r="L80" s="77">
        <f t="shared" si="43"/>
        <v>0</v>
      </c>
      <c r="M80" s="75">
        <f t="shared" si="43"/>
        <v>0</v>
      </c>
      <c r="N80" s="78">
        <f t="shared" si="43"/>
        <v>0</v>
      </c>
      <c r="O80" s="75">
        <f t="shared" si="43"/>
        <v>0</v>
      </c>
      <c r="P80" s="78">
        <f t="shared" si="43"/>
        <v>0</v>
      </c>
      <c r="Q80" s="75">
        <f t="shared" si="43"/>
        <v>0</v>
      </c>
      <c r="R80" s="77">
        <f t="shared" si="43"/>
        <v>0</v>
      </c>
      <c r="S80" s="75">
        <f t="shared" si="43"/>
        <v>0</v>
      </c>
      <c r="T80" s="78">
        <f t="shared" si="43"/>
        <v>0</v>
      </c>
      <c r="U80" s="75">
        <f t="shared" si="43"/>
        <v>0</v>
      </c>
      <c r="V80" s="77">
        <f t="shared" si="43"/>
        <v>0</v>
      </c>
      <c r="W80" s="75">
        <f t="shared" si="43"/>
        <v>0</v>
      </c>
      <c r="X80" s="77">
        <f t="shared" si="43"/>
        <v>0</v>
      </c>
      <c r="Y80" s="75">
        <f t="shared" si="43"/>
        <v>0</v>
      </c>
      <c r="Z80" s="78">
        <f t="shared" si="43"/>
        <v>0</v>
      </c>
      <c r="AA80" s="75">
        <f t="shared" si="43"/>
        <v>0</v>
      </c>
      <c r="AB80" s="77">
        <f t="shared" si="43"/>
        <v>0</v>
      </c>
      <c r="AC80" s="75">
        <f>SUM(AC8:AC79)/1000</f>
        <v>0</v>
      </c>
      <c r="AD80" s="77">
        <f>SUM(AD8:AD79)/1000</f>
        <v>0</v>
      </c>
      <c r="AE80" s="75">
        <f t="shared" si="43"/>
        <v>0</v>
      </c>
      <c r="AF80" s="77">
        <f t="shared" si="43"/>
        <v>0</v>
      </c>
      <c r="AG80" s="75">
        <f>SUM(AG8:AG79)</f>
        <v>0</v>
      </c>
      <c r="AH80" s="77">
        <f t="shared" si="43"/>
        <v>0</v>
      </c>
      <c r="AI80" s="75">
        <f t="shared" si="43"/>
        <v>0</v>
      </c>
      <c r="AJ80" s="78">
        <f t="shared" si="43"/>
        <v>0</v>
      </c>
      <c r="AK80" s="75">
        <f t="shared" si="43"/>
        <v>0</v>
      </c>
      <c r="AL80" s="78">
        <f t="shared" si="43"/>
        <v>0</v>
      </c>
      <c r="AM80" s="75">
        <f t="shared" si="43"/>
        <v>0</v>
      </c>
      <c r="AN80" s="77">
        <f t="shared" si="43"/>
        <v>0</v>
      </c>
      <c r="AO80" s="75">
        <f t="shared" si="43"/>
        <v>0</v>
      </c>
      <c r="AP80" s="78">
        <f t="shared" si="43"/>
        <v>0</v>
      </c>
      <c r="AQ80" s="75">
        <f>SUM(AQ8:AQ79)/1000</f>
        <v>0</v>
      </c>
      <c r="AR80" s="77">
        <f>SUM(AR8:AR79)/1000</f>
        <v>0</v>
      </c>
    </row>
    <row r="81" spans="1:44" s="139" customFormat="1" ht="15.75" customHeight="1" thickBot="1" x14ac:dyDescent="0.35"/>
    <row r="82" spans="1:44" ht="15" customHeight="1" x14ac:dyDescent="0.3">
      <c r="B82" s="152" t="s">
        <v>101</v>
      </c>
      <c r="C82" s="153"/>
      <c r="D82" s="135" t="s">
        <v>100</v>
      </c>
      <c r="E82" s="136"/>
      <c r="F82" s="135" t="s">
        <v>126</v>
      </c>
      <c r="G82" s="136"/>
      <c r="H82" s="150" t="s">
        <v>127</v>
      </c>
      <c r="I82" s="151"/>
      <c r="K82" s="156" t="s">
        <v>130</v>
      </c>
      <c r="L82" s="156"/>
      <c r="M82" s="157"/>
      <c r="N82" s="135" t="s">
        <v>100</v>
      </c>
      <c r="O82" s="136"/>
      <c r="P82" s="135" t="s">
        <v>126</v>
      </c>
      <c r="Q82" s="136"/>
      <c r="R82" s="150" t="s">
        <v>127</v>
      </c>
      <c r="S82" s="151"/>
    </row>
    <row r="83" spans="1:44" ht="15" customHeight="1" x14ac:dyDescent="0.3">
      <c r="B83" s="154"/>
      <c r="C83" s="155"/>
      <c r="D83" s="127">
        <f>(G80*33%)+(S80*20.6%)+(M80*46.5%)+(O80*15.5%)+(Q80*19%)</f>
        <v>0</v>
      </c>
      <c r="E83" s="128"/>
      <c r="F83" s="127">
        <f>(I80*85%)+(Q80*19%)</f>
        <v>0</v>
      </c>
      <c r="G83" s="128"/>
      <c r="H83" s="127">
        <f>(C80*50%)+(U80*50%)+(Q80*19%)</f>
        <v>0</v>
      </c>
      <c r="I83" s="128"/>
      <c r="K83" s="156"/>
      <c r="L83" s="156"/>
      <c r="M83" s="157"/>
      <c r="N83" s="127">
        <f>(G87*33%)+(S87*20.6%)+(M87*46.5%)+(O87*15.5%)+(Q87*19%)</f>
        <v>0</v>
      </c>
      <c r="O83" s="128"/>
      <c r="P83" s="127">
        <f>(I87*85%)+(Q87*19%)</f>
        <v>0</v>
      </c>
      <c r="Q83" s="128"/>
      <c r="R83" s="127">
        <f>(C87*50%)+(U87*50%)+(Q87*19%)</f>
        <v>0</v>
      </c>
      <c r="S83" s="128"/>
    </row>
    <row r="84" spans="1:44" ht="15.9" customHeight="1" x14ac:dyDescent="0.3"/>
    <row r="85" spans="1:44" ht="15.9" customHeight="1" thickBot="1" x14ac:dyDescent="0.35"/>
    <row r="86" spans="1:44" ht="15" customHeight="1" thickBot="1" x14ac:dyDescent="0.35">
      <c r="A86" s="152" t="s">
        <v>103</v>
      </c>
      <c r="B86" s="153"/>
      <c r="C86" s="160" t="s">
        <v>5</v>
      </c>
      <c r="D86" s="161"/>
      <c r="E86" s="166" t="s">
        <v>144</v>
      </c>
      <c r="F86" s="167"/>
      <c r="G86" s="164" t="s">
        <v>3</v>
      </c>
      <c r="H86" s="165"/>
      <c r="I86" s="158" t="s">
        <v>6</v>
      </c>
      <c r="J86" s="159"/>
      <c r="K86" s="158" t="s">
        <v>0</v>
      </c>
      <c r="L86" s="159"/>
      <c r="M86" s="137" t="s">
        <v>2</v>
      </c>
      <c r="N86" s="138"/>
      <c r="O86" s="158" t="s">
        <v>1</v>
      </c>
      <c r="P86" s="159"/>
      <c r="Q86" s="137" t="s">
        <v>33</v>
      </c>
      <c r="R86" s="138"/>
      <c r="S86" s="158" t="s">
        <v>4</v>
      </c>
      <c r="T86" s="159"/>
      <c r="U86" s="137" t="s">
        <v>150</v>
      </c>
      <c r="V86" s="138"/>
      <c r="W86" s="158" t="s">
        <v>147</v>
      </c>
      <c r="X86" s="159"/>
      <c r="Y86" s="137" t="s">
        <v>94</v>
      </c>
      <c r="Z86" s="138"/>
      <c r="AA86" s="158" t="s">
        <v>118</v>
      </c>
      <c r="AB86" s="159"/>
      <c r="AC86" s="137" t="s">
        <v>149</v>
      </c>
      <c r="AD86" s="138"/>
      <c r="AE86" s="158" t="s">
        <v>91</v>
      </c>
      <c r="AF86" s="159"/>
      <c r="AG86" s="137" t="s">
        <v>97</v>
      </c>
      <c r="AH86" s="138"/>
      <c r="AI86" s="158" t="s">
        <v>92</v>
      </c>
      <c r="AJ86" s="159"/>
      <c r="AK86" s="137" t="s">
        <v>95</v>
      </c>
      <c r="AL86" s="138"/>
      <c r="AM86" s="158" t="s">
        <v>96</v>
      </c>
      <c r="AN86" s="159"/>
      <c r="AO86" s="137" t="s">
        <v>98</v>
      </c>
      <c r="AP86" s="138"/>
      <c r="AQ86" s="158" t="s">
        <v>129</v>
      </c>
      <c r="AR86" s="159"/>
    </row>
    <row r="87" spans="1:44" ht="15" thickBot="1" x14ac:dyDescent="0.35">
      <c r="A87" s="171"/>
      <c r="B87" s="172"/>
      <c r="C87" s="160"/>
      <c r="D87" s="161"/>
      <c r="E87" s="162"/>
      <c r="F87" s="163"/>
      <c r="G87" s="164"/>
      <c r="H87" s="165"/>
      <c r="I87" s="158"/>
      <c r="J87" s="159"/>
      <c r="K87" s="158"/>
      <c r="L87" s="159"/>
      <c r="M87" s="137"/>
      <c r="N87" s="138"/>
      <c r="O87" s="158"/>
      <c r="P87" s="159"/>
      <c r="Q87" s="137"/>
      <c r="R87" s="138"/>
      <c r="S87" s="158"/>
      <c r="T87" s="159"/>
      <c r="U87" s="137"/>
      <c r="V87" s="138"/>
      <c r="W87" s="158"/>
      <c r="X87" s="159"/>
      <c r="Y87" s="137"/>
      <c r="Z87" s="138"/>
      <c r="AA87" s="158"/>
      <c r="AB87" s="159"/>
      <c r="AC87" s="137"/>
      <c r="AD87" s="138"/>
      <c r="AE87" s="158"/>
      <c r="AF87" s="159"/>
      <c r="AG87" s="137"/>
      <c r="AH87" s="138"/>
      <c r="AI87" s="158"/>
      <c r="AJ87" s="159"/>
      <c r="AK87" s="137"/>
      <c r="AL87" s="138"/>
      <c r="AM87" s="158"/>
      <c r="AN87" s="159"/>
      <c r="AO87" s="137"/>
      <c r="AP87" s="138"/>
      <c r="AQ87" s="158"/>
      <c r="AR87" s="159"/>
    </row>
    <row r="88" spans="1:44" ht="17.25" customHeight="1" thickBot="1" x14ac:dyDescent="0.35"/>
    <row r="89" spans="1:44" ht="15.9" customHeight="1" thickBot="1" x14ac:dyDescent="0.35">
      <c r="A89" s="168" t="s">
        <v>104</v>
      </c>
      <c r="B89" s="169"/>
      <c r="C89" s="170">
        <f>C87-C80</f>
        <v>0</v>
      </c>
      <c r="D89" s="161"/>
      <c r="E89" s="170">
        <f t="shared" ref="E89" si="44">E87-E80</f>
        <v>0</v>
      </c>
      <c r="F89" s="161"/>
      <c r="G89" s="170">
        <f t="shared" ref="G89" si="45">G87-G80</f>
        <v>0</v>
      </c>
      <c r="H89" s="161"/>
      <c r="I89" s="170">
        <f t="shared" ref="I89" si="46">I87-I80</f>
        <v>0</v>
      </c>
      <c r="J89" s="161"/>
      <c r="K89" s="170">
        <f t="shared" ref="K89" si="47">K87-K80</f>
        <v>0</v>
      </c>
      <c r="L89" s="161"/>
      <c r="M89" s="170">
        <f t="shared" ref="M89" si="48">M87-M80</f>
        <v>0</v>
      </c>
      <c r="N89" s="161"/>
      <c r="O89" s="170">
        <f t="shared" ref="O89" si="49">O87-O80</f>
        <v>0</v>
      </c>
      <c r="P89" s="161"/>
      <c r="Q89" s="170">
        <f t="shared" ref="Q89" si="50">Q87-Q80</f>
        <v>0</v>
      </c>
      <c r="R89" s="161"/>
      <c r="S89" s="170">
        <f t="shared" ref="S89" si="51">S87-S80</f>
        <v>0</v>
      </c>
      <c r="T89" s="161"/>
      <c r="U89" s="170">
        <f t="shared" ref="U89" si="52">U87-U80</f>
        <v>0</v>
      </c>
      <c r="V89" s="161"/>
      <c r="W89" s="170">
        <f t="shared" ref="W89" si="53">W87-W80</f>
        <v>0</v>
      </c>
      <c r="X89" s="161"/>
      <c r="Y89" s="170">
        <f t="shared" ref="Y89" si="54">Y87-Y80</f>
        <v>0</v>
      </c>
      <c r="Z89" s="161"/>
      <c r="AA89" s="170">
        <f t="shared" ref="AA89" si="55">AA87-AA80</f>
        <v>0</v>
      </c>
      <c r="AB89" s="161"/>
      <c r="AC89" s="170">
        <f t="shared" ref="AC89" si="56">AC87-AC80</f>
        <v>0</v>
      </c>
      <c r="AD89" s="161"/>
      <c r="AE89" s="170">
        <f t="shared" ref="AE89" si="57">AE87-AE80</f>
        <v>0</v>
      </c>
      <c r="AF89" s="161"/>
      <c r="AG89" s="170">
        <f t="shared" ref="AG89" si="58">AG87-AG80</f>
        <v>0</v>
      </c>
      <c r="AH89" s="161"/>
      <c r="AI89" s="170">
        <f t="shared" ref="AI89" si="59">AI87-AI80</f>
        <v>0</v>
      </c>
      <c r="AJ89" s="161"/>
      <c r="AK89" s="170">
        <f t="shared" ref="AK89" si="60">AK87-AK80</f>
        <v>0</v>
      </c>
      <c r="AL89" s="161"/>
      <c r="AM89" s="170">
        <f t="shared" ref="AM89" si="61">AM87-AM80</f>
        <v>0</v>
      </c>
      <c r="AN89" s="161"/>
      <c r="AO89" s="170">
        <f t="shared" ref="AO89" si="62">AO87-AO80</f>
        <v>0</v>
      </c>
      <c r="AP89" s="161"/>
      <c r="AQ89" s="170">
        <f t="shared" ref="AQ89" si="63">AQ87-AQ80</f>
        <v>0</v>
      </c>
      <c r="AR89" s="161"/>
    </row>
    <row r="90" spans="1:44" ht="15.9" customHeight="1" x14ac:dyDescent="0.3"/>
    <row r="91" spans="1:44" ht="15.9" customHeight="1" x14ac:dyDescent="0.3"/>
    <row r="92" spans="1:44" ht="15.9" customHeight="1" x14ac:dyDescent="0.3"/>
    <row r="93" spans="1:44" ht="15.9" customHeight="1" x14ac:dyDescent="0.3"/>
    <row r="94" spans="1:44" ht="15.9" customHeight="1" x14ac:dyDescent="0.3"/>
    <row r="95" spans="1:44" ht="15.9" customHeight="1" x14ac:dyDescent="0.3"/>
    <row r="96" spans="1:44" ht="15.9" customHeight="1" x14ac:dyDescent="0.3"/>
    <row r="97" ht="15.9" customHeight="1" x14ac:dyDescent="0.3"/>
    <row r="98" ht="15.9" customHeight="1" x14ac:dyDescent="0.3"/>
    <row r="99" ht="15.9" customHeight="1" x14ac:dyDescent="0.3"/>
    <row r="100" ht="15.9" customHeight="1" x14ac:dyDescent="0.3"/>
    <row r="101" ht="15.9" customHeight="1" x14ac:dyDescent="0.3"/>
    <row r="102" ht="15.9" customHeight="1" x14ac:dyDescent="0.3"/>
    <row r="103" ht="15.9" customHeight="1" x14ac:dyDescent="0.3"/>
    <row r="104" ht="15.9" customHeight="1" x14ac:dyDescent="0.3"/>
    <row r="105" ht="15.9" customHeight="1" x14ac:dyDescent="0.3"/>
    <row r="106" ht="15.9" customHeight="1" x14ac:dyDescent="0.3"/>
    <row r="107" ht="15.9" customHeight="1" x14ac:dyDescent="0.3"/>
    <row r="108" ht="15.9" customHeight="1" x14ac:dyDescent="0.3"/>
    <row r="111" ht="31.5" customHeight="1" x14ac:dyDescent="0.3"/>
    <row r="114" ht="24.9" customHeight="1" x14ac:dyDescent="0.3"/>
    <row r="115" ht="17.25" customHeight="1" x14ac:dyDescent="0.3"/>
    <row r="116" ht="15.9" customHeight="1" x14ac:dyDescent="0.3"/>
    <row r="117" ht="15.9" customHeight="1" x14ac:dyDescent="0.3"/>
    <row r="118" ht="15.9" customHeight="1" x14ac:dyDescent="0.3"/>
    <row r="119" ht="15.9" customHeight="1" x14ac:dyDescent="0.3"/>
    <row r="120" ht="15.9" customHeight="1" x14ac:dyDescent="0.3"/>
    <row r="121" ht="15.9" customHeight="1" x14ac:dyDescent="0.3"/>
    <row r="122" ht="15.9" customHeight="1" x14ac:dyDescent="0.3"/>
    <row r="123" ht="15.9" customHeight="1" x14ac:dyDescent="0.3"/>
    <row r="124" ht="15.9" customHeight="1" x14ac:dyDescent="0.3"/>
    <row r="125" ht="15.9" customHeight="1" x14ac:dyDescent="0.3"/>
    <row r="126" ht="15.9" customHeight="1" x14ac:dyDescent="0.3"/>
    <row r="127" ht="15.9" customHeight="1" x14ac:dyDescent="0.3"/>
    <row r="128" ht="15.9" customHeight="1" x14ac:dyDescent="0.3"/>
    <row r="129" ht="15.9" customHeight="1" x14ac:dyDescent="0.3"/>
    <row r="130" ht="15.9" customHeight="1" x14ac:dyDescent="0.3"/>
    <row r="131" ht="15.9" customHeight="1" x14ac:dyDescent="0.3"/>
    <row r="132" ht="15.9" customHeight="1" x14ac:dyDescent="0.3"/>
    <row r="133" ht="15.9" customHeight="1" x14ac:dyDescent="0.3"/>
    <row r="134" ht="15.9" customHeight="1" x14ac:dyDescent="0.3"/>
    <row r="135" ht="15.9" customHeight="1" x14ac:dyDescent="0.3"/>
    <row r="138" ht="14.4" customHeight="1" x14ac:dyDescent="0.3"/>
    <row r="141" ht="14.4" customHeight="1" x14ac:dyDescent="0.3"/>
    <row r="165" ht="14.4" customHeight="1" x14ac:dyDescent="0.3"/>
    <row r="168" ht="14.4" customHeight="1" x14ac:dyDescent="0.3"/>
    <row r="192" ht="14.4" customHeight="1" x14ac:dyDescent="0.3"/>
    <row r="195" ht="14.4" customHeight="1" x14ac:dyDescent="0.3"/>
  </sheetData>
  <mergeCells count="133">
    <mergeCell ref="Y89:Z89"/>
    <mergeCell ref="AM87:AN87"/>
    <mergeCell ref="AO87:AP87"/>
    <mergeCell ref="AQ87:AR87"/>
    <mergeCell ref="AE87:AF87"/>
    <mergeCell ref="AG87:AH87"/>
    <mergeCell ref="AI87:AJ87"/>
    <mergeCell ref="AK87:AL87"/>
    <mergeCell ref="AM89:AN89"/>
    <mergeCell ref="AO89:AP89"/>
    <mergeCell ref="AQ89:AR89"/>
    <mergeCell ref="AA89:AB89"/>
    <mergeCell ref="AC89:AD89"/>
    <mergeCell ref="AE89:AF89"/>
    <mergeCell ref="AG89:AH89"/>
    <mergeCell ref="AI89:AJ89"/>
    <mergeCell ref="AK89:AL89"/>
    <mergeCell ref="A89:B89"/>
    <mergeCell ref="C89:D89"/>
    <mergeCell ref="E89:F89"/>
    <mergeCell ref="G89:H89"/>
    <mergeCell ref="I89:J89"/>
    <mergeCell ref="K89:L89"/>
    <mergeCell ref="M89:N89"/>
    <mergeCell ref="AA87:AB87"/>
    <mergeCell ref="AC87:AD87"/>
    <mergeCell ref="O87:P87"/>
    <mergeCell ref="Q87:R87"/>
    <mergeCell ref="S87:T87"/>
    <mergeCell ref="U87:V87"/>
    <mergeCell ref="W87:X87"/>
    <mergeCell ref="Y87:Z87"/>
    <mergeCell ref="A86:B87"/>
    <mergeCell ref="G86:H86"/>
    <mergeCell ref="I86:J86"/>
    <mergeCell ref="K86:L86"/>
    <mergeCell ref="O89:P89"/>
    <mergeCell ref="Q89:R89"/>
    <mergeCell ref="S89:T89"/>
    <mergeCell ref="U89:V89"/>
    <mergeCell ref="W89:X89"/>
    <mergeCell ref="AK86:AL86"/>
    <mergeCell ref="AM86:AN86"/>
    <mergeCell ref="AO86:AP86"/>
    <mergeCell ref="AQ86:AR86"/>
    <mergeCell ref="C87:D87"/>
    <mergeCell ref="E87:F87"/>
    <mergeCell ref="G87:H87"/>
    <mergeCell ref="I87:J87"/>
    <mergeCell ref="K87:L87"/>
    <mergeCell ref="M87:N87"/>
    <mergeCell ref="Y86:Z86"/>
    <mergeCell ref="AA86:AB86"/>
    <mergeCell ref="AC86:AD86"/>
    <mergeCell ref="AE86:AF86"/>
    <mergeCell ref="AG86:AH86"/>
    <mergeCell ref="AI86:AJ86"/>
    <mergeCell ref="M86:N86"/>
    <mergeCell ref="O86:P86"/>
    <mergeCell ref="Q86:R86"/>
    <mergeCell ref="S86:T86"/>
    <mergeCell ref="U86:V86"/>
    <mergeCell ref="W86:X86"/>
    <mergeCell ref="C86:D86"/>
    <mergeCell ref="E86:F86"/>
    <mergeCell ref="AK5:AL5"/>
    <mergeCell ref="AM5:AN5"/>
    <mergeCell ref="AO5:AP5"/>
    <mergeCell ref="AQ5:AR5"/>
    <mergeCell ref="C6:D6"/>
    <mergeCell ref="E6:F6"/>
    <mergeCell ref="P82:Q82"/>
    <mergeCell ref="R82:S82"/>
    <mergeCell ref="D83:E83"/>
    <mergeCell ref="F83:G83"/>
    <mergeCell ref="H83:I83"/>
    <mergeCell ref="N83:O83"/>
    <mergeCell ref="P83:Q83"/>
    <mergeCell ref="R83:S83"/>
    <mergeCell ref="B82:C83"/>
    <mergeCell ref="D82:E82"/>
    <mergeCell ref="F82:G82"/>
    <mergeCell ref="H82:I82"/>
    <mergeCell ref="K82:M83"/>
    <mergeCell ref="N82:O82"/>
    <mergeCell ref="K5:L5"/>
    <mergeCell ref="M5:N5"/>
    <mergeCell ref="O5:P5"/>
    <mergeCell ref="Q5:R5"/>
    <mergeCell ref="S5:T5"/>
    <mergeCell ref="U5:V5"/>
    <mergeCell ref="A80:B80"/>
    <mergeCell ref="A81:XFD81"/>
    <mergeCell ref="Y6:Z6"/>
    <mergeCell ref="AA6:AB6"/>
    <mergeCell ref="AC6:AD6"/>
    <mergeCell ref="AE6:AF6"/>
    <mergeCell ref="AG6:AH6"/>
    <mergeCell ref="AI6:AJ6"/>
    <mergeCell ref="M6:N6"/>
    <mergeCell ref="O6:P6"/>
    <mergeCell ref="Q6:R6"/>
    <mergeCell ref="S6:T6"/>
    <mergeCell ref="U6:V6"/>
    <mergeCell ref="W6:X6"/>
    <mergeCell ref="A5:A7"/>
    <mergeCell ref="B5:B7"/>
    <mergeCell ref="G5:H5"/>
    <mergeCell ref="I5:J5"/>
    <mergeCell ref="C5:D5"/>
    <mergeCell ref="E5:F5"/>
    <mergeCell ref="AK6:AL6"/>
    <mergeCell ref="AM6:AN6"/>
    <mergeCell ref="AO6:AP6"/>
    <mergeCell ref="AQ6:AR6"/>
    <mergeCell ref="C2:D2"/>
    <mergeCell ref="E2:F2"/>
    <mergeCell ref="G2:H2"/>
    <mergeCell ref="I2:J2"/>
    <mergeCell ref="C3:D3"/>
    <mergeCell ref="E3:F3"/>
    <mergeCell ref="G3:H3"/>
    <mergeCell ref="I3:J3"/>
    <mergeCell ref="AI5:AJ5"/>
    <mergeCell ref="G6:H6"/>
    <mergeCell ref="I6:J6"/>
    <mergeCell ref="K6:L6"/>
    <mergeCell ref="W5:X5"/>
    <mergeCell ref="Y5:Z5"/>
    <mergeCell ref="AA5:AB5"/>
    <mergeCell ref="AC5:AD5"/>
    <mergeCell ref="AE5:AF5"/>
    <mergeCell ref="AG5:AH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6" tint="-0.249977111117893"/>
  </sheetPr>
  <dimension ref="B2:BA23"/>
  <sheetViews>
    <sheetView rightToLeft="1" workbookViewId="0"/>
  </sheetViews>
  <sheetFormatPr defaultRowHeight="14.4" x14ac:dyDescent="0.3"/>
  <cols>
    <col min="3" max="3" width="11" customWidth="1"/>
    <col min="4" max="13" width="11" hidden="1" customWidth="1"/>
    <col min="15" max="15" width="11" customWidth="1"/>
    <col min="18" max="25" width="0" hidden="1" customWidth="1"/>
    <col min="28" max="29" width="0" hidden="1" customWidth="1"/>
    <col min="32" max="45" width="0" hidden="1" customWidth="1"/>
  </cols>
  <sheetData>
    <row r="2" spans="2:53" ht="34.200000000000003" x14ac:dyDescent="0.8">
      <c r="AA2" s="182" t="s">
        <v>90</v>
      </c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Y2" s="71"/>
      <c r="AZ2" s="71"/>
      <c r="BA2" s="71"/>
    </row>
    <row r="3" spans="2:53" ht="15" thickBot="1" x14ac:dyDescent="0.35"/>
    <row r="4" spans="2:53" ht="15" customHeight="1" x14ac:dyDescent="0.3">
      <c r="B4" s="180" t="s">
        <v>5</v>
      </c>
      <c r="C4" s="181"/>
      <c r="D4" s="86"/>
      <c r="E4" s="86"/>
      <c r="F4" s="86"/>
      <c r="G4" s="86"/>
      <c r="H4" s="86"/>
      <c r="I4" s="86"/>
      <c r="J4" s="86"/>
      <c r="K4" s="86"/>
      <c r="L4" s="86"/>
      <c r="M4" s="86"/>
      <c r="N4" s="178" t="s">
        <v>123</v>
      </c>
      <c r="O4" s="179"/>
      <c r="P4" s="178" t="s">
        <v>33</v>
      </c>
      <c r="Q4" s="179"/>
      <c r="R4" s="89"/>
      <c r="S4" s="89"/>
      <c r="T4" s="89"/>
      <c r="U4" s="89"/>
      <c r="V4" s="89"/>
      <c r="W4" s="89"/>
      <c r="X4" s="89"/>
      <c r="Y4" s="89"/>
      <c r="Z4" s="178" t="s">
        <v>124</v>
      </c>
      <c r="AA4" s="179"/>
      <c r="AB4" s="89"/>
      <c r="AC4" s="89"/>
      <c r="AD4" s="178" t="s">
        <v>102</v>
      </c>
      <c r="AE4" s="179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135" t="s">
        <v>125</v>
      </c>
      <c r="AU4" s="136"/>
      <c r="AV4" s="135" t="s">
        <v>4</v>
      </c>
      <c r="AW4" s="136"/>
      <c r="AX4" s="135" t="s">
        <v>3</v>
      </c>
      <c r="AY4" s="136"/>
      <c r="AZ4" s="82" t="s">
        <v>100</v>
      </c>
    </row>
    <row r="5" spans="2:53" ht="15" thickBot="1" x14ac:dyDescent="0.35">
      <c r="B5" s="174" t="e">
        <f>INDEX(#REF!,#REF!)</f>
        <v>#REF!</v>
      </c>
      <c r="C5" s="175"/>
      <c r="D5" s="87"/>
      <c r="E5" s="87"/>
      <c r="F5" s="87"/>
      <c r="G5" s="87"/>
      <c r="H5" s="87"/>
      <c r="I5" s="87"/>
      <c r="J5" s="87"/>
      <c r="K5" s="87"/>
      <c r="L5" s="87"/>
      <c r="M5" s="87"/>
      <c r="N5" s="174" t="e">
        <f>INDEX(#REF!,#REF!)</f>
        <v>#REF!</v>
      </c>
      <c r="O5" s="175"/>
      <c r="P5" s="174" t="e">
        <f>INDEX(#REF!,#REF!)</f>
        <v>#REF!</v>
      </c>
      <c r="Q5" s="175"/>
      <c r="R5" s="87"/>
      <c r="S5" s="87"/>
      <c r="T5" s="87"/>
      <c r="U5" s="87"/>
      <c r="V5" s="87"/>
      <c r="W5" s="87"/>
      <c r="X5" s="87"/>
      <c r="Y5" s="87"/>
      <c r="Z5" s="174" t="e">
        <f>INDEX(#REF!,#REF!)</f>
        <v>#REF!</v>
      </c>
      <c r="AA5" s="175"/>
      <c r="AB5" s="87"/>
      <c r="AC5" s="87"/>
      <c r="AD5" s="174" t="e">
        <f>INDEX(#REF!,#REF!)</f>
        <v>#REF!</v>
      </c>
      <c r="AE5" s="175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174" t="e">
        <f>INDEX(#REF!,#REF!)</f>
        <v>#REF!</v>
      </c>
      <c r="AU5" s="175"/>
      <c r="AV5" s="174" t="e">
        <f>INDEX(#REF!,#REF!)</f>
        <v>#REF!</v>
      </c>
      <c r="AW5" s="175"/>
      <c r="AX5" s="174" t="e">
        <f>INDEX(#REF!,#REF!)</f>
        <v>#REF!</v>
      </c>
      <c r="AY5" s="175"/>
      <c r="AZ5" s="83" t="e">
        <f>INDEX(#REF!,#REF!)</f>
        <v>#REF!</v>
      </c>
    </row>
    <row r="6" spans="2:53" ht="15" thickBot="1" x14ac:dyDescent="0.35">
      <c r="B6" s="80">
        <v>100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0">
        <v>200</v>
      </c>
      <c r="O6" s="81"/>
      <c r="P6" s="80"/>
      <c r="Q6" s="81"/>
      <c r="R6" s="81"/>
      <c r="S6" s="81"/>
      <c r="T6" s="81"/>
      <c r="U6" s="81"/>
      <c r="V6" s="81"/>
      <c r="W6" s="81"/>
      <c r="X6" s="81"/>
      <c r="Y6" s="81"/>
      <c r="Z6" s="80">
        <v>10</v>
      </c>
      <c r="AA6" s="81"/>
      <c r="AB6" s="81"/>
      <c r="AC6" s="81"/>
      <c r="AD6" s="80">
        <v>75</v>
      </c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0">
        <v>15</v>
      </c>
      <c r="AU6" s="81"/>
      <c r="AV6" s="80">
        <v>25</v>
      </c>
      <c r="AW6" s="81"/>
      <c r="AX6" s="80">
        <v>140</v>
      </c>
      <c r="AY6" s="81"/>
    </row>
    <row r="7" spans="2:53" ht="14.4" customHeight="1" x14ac:dyDescent="0.3">
      <c r="B7" s="135" t="s">
        <v>2</v>
      </c>
      <c r="C7" s="136"/>
      <c r="D7" s="88"/>
      <c r="E7" s="88"/>
      <c r="F7" s="88"/>
      <c r="G7" s="88"/>
      <c r="H7" s="88"/>
      <c r="I7" s="88"/>
      <c r="J7" s="88"/>
      <c r="K7" s="88"/>
      <c r="L7" s="88"/>
      <c r="M7" s="88"/>
      <c r="N7" s="135" t="s">
        <v>1</v>
      </c>
      <c r="O7" s="136"/>
      <c r="P7" s="133" t="s">
        <v>0</v>
      </c>
      <c r="Q7" s="134"/>
      <c r="R7" s="90"/>
      <c r="S7" s="90"/>
      <c r="T7" s="90"/>
      <c r="U7" s="90"/>
      <c r="V7" s="90"/>
      <c r="W7" s="90"/>
      <c r="X7" s="90"/>
      <c r="Y7" s="90"/>
      <c r="Z7" s="129" t="s">
        <v>93</v>
      </c>
      <c r="AA7" s="130"/>
      <c r="AB7" s="91"/>
      <c r="AC7" s="91"/>
      <c r="AD7" s="129" t="s">
        <v>94</v>
      </c>
      <c r="AE7" s="130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129" t="s">
        <v>118</v>
      </c>
      <c r="AU7" s="130"/>
      <c r="AV7" s="129" t="s">
        <v>89</v>
      </c>
      <c r="AW7" s="130"/>
      <c r="AX7" s="129" t="s">
        <v>128</v>
      </c>
      <c r="AY7" s="130"/>
      <c r="AZ7" s="82" t="s">
        <v>126</v>
      </c>
    </row>
    <row r="8" spans="2:53" ht="15" thickBot="1" x14ac:dyDescent="0.35">
      <c r="B8" s="174">
        <v>150</v>
      </c>
      <c r="C8" s="175"/>
      <c r="D8" s="87"/>
      <c r="E8" s="87"/>
      <c r="F8" s="87"/>
      <c r="G8" s="87"/>
      <c r="H8" s="87"/>
      <c r="I8" s="87"/>
      <c r="J8" s="87"/>
      <c r="K8" s="87"/>
      <c r="L8" s="87"/>
      <c r="M8" s="87"/>
      <c r="N8" s="174">
        <v>16</v>
      </c>
      <c r="O8" s="175"/>
      <c r="P8" s="174">
        <v>16</v>
      </c>
      <c r="Q8" s="175"/>
      <c r="R8" s="87"/>
      <c r="S8" s="87"/>
      <c r="T8" s="87"/>
      <c r="U8" s="87"/>
      <c r="V8" s="87"/>
      <c r="W8" s="87"/>
      <c r="X8" s="87"/>
      <c r="Y8" s="87"/>
      <c r="Z8" s="174">
        <v>1</v>
      </c>
      <c r="AA8" s="175"/>
      <c r="AB8" s="87"/>
      <c r="AC8" s="87"/>
      <c r="AD8" s="174">
        <v>0.5</v>
      </c>
      <c r="AE8" s="175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174">
        <v>0.24</v>
      </c>
      <c r="AU8" s="175"/>
      <c r="AV8" s="176">
        <v>0.6</v>
      </c>
      <c r="AW8" s="177"/>
      <c r="AX8" s="174"/>
      <c r="AY8" s="175"/>
      <c r="AZ8" s="83"/>
    </row>
    <row r="9" spans="2:53" ht="15" thickBot="1" x14ac:dyDescent="0.35"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0"/>
      <c r="O9" s="81"/>
      <c r="P9" s="80"/>
      <c r="Q9" s="81"/>
      <c r="R9" s="81"/>
      <c r="S9" s="81"/>
      <c r="T9" s="81"/>
      <c r="U9" s="81"/>
      <c r="V9" s="81"/>
      <c r="W9" s="81"/>
      <c r="X9" s="81"/>
      <c r="Y9" s="81"/>
      <c r="Z9" s="80"/>
      <c r="AA9" s="81"/>
      <c r="AB9" s="81"/>
      <c r="AC9" s="81"/>
      <c r="AD9" s="80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0"/>
      <c r="AU9" s="81"/>
      <c r="AV9" s="80"/>
      <c r="AW9" s="81"/>
    </row>
    <row r="10" spans="2:53" ht="14.4" customHeight="1" x14ac:dyDescent="0.3">
      <c r="B10" s="110" t="s">
        <v>91</v>
      </c>
      <c r="C10" s="111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131" t="s">
        <v>97</v>
      </c>
      <c r="O10" s="132"/>
      <c r="P10" s="110" t="s">
        <v>92</v>
      </c>
      <c r="Q10" s="111"/>
      <c r="R10" s="84"/>
      <c r="S10" s="84"/>
      <c r="T10" s="84"/>
      <c r="U10" s="84"/>
      <c r="V10" s="84"/>
      <c r="W10" s="84"/>
      <c r="X10" s="84"/>
      <c r="Y10" s="84"/>
      <c r="Z10" s="110" t="s">
        <v>95</v>
      </c>
      <c r="AA10" s="111"/>
      <c r="AB10" s="84"/>
      <c r="AC10" s="84"/>
      <c r="AD10" s="110" t="s">
        <v>96</v>
      </c>
      <c r="AE10" s="111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110" t="s">
        <v>98</v>
      </c>
      <c r="AU10" s="111"/>
      <c r="AV10" s="110" t="s">
        <v>122</v>
      </c>
      <c r="AW10" s="173"/>
      <c r="AX10" s="110"/>
      <c r="AY10" s="173"/>
      <c r="AZ10" s="82" t="s">
        <v>127</v>
      </c>
    </row>
    <row r="11" spans="2:53" ht="15" thickBot="1" x14ac:dyDescent="0.35">
      <c r="B11" s="174">
        <v>1</v>
      </c>
      <c r="C11" s="175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174">
        <v>1</v>
      </c>
      <c r="O11" s="175"/>
      <c r="P11" s="174">
        <v>1.5</v>
      </c>
      <c r="Q11" s="175"/>
      <c r="R11" s="87"/>
      <c r="S11" s="87"/>
      <c r="T11" s="87"/>
      <c r="U11" s="87"/>
      <c r="V11" s="87"/>
      <c r="W11" s="87"/>
      <c r="X11" s="87"/>
      <c r="Y11" s="87"/>
      <c r="Z11" s="174">
        <v>2</v>
      </c>
      <c r="AA11" s="175"/>
      <c r="AB11" s="87"/>
      <c r="AC11" s="87"/>
      <c r="AD11" s="174">
        <v>1</v>
      </c>
      <c r="AE11" s="175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174">
        <v>3</v>
      </c>
      <c r="AU11" s="175"/>
      <c r="AV11" s="174">
        <v>0.53</v>
      </c>
      <c r="AW11" s="175"/>
      <c r="AX11" s="174"/>
      <c r="AY11" s="175"/>
      <c r="AZ11" s="83"/>
    </row>
    <row r="12" spans="2:53" x14ac:dyDescent="0.3"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0"/>
      <c r="O12" s="81"/>
      <c r="P12" s="80"/>
      <c r="Q12" s="81"/>
      <c r="R12" s="81"/>
      <c r="S12" s="81"/>
      <c r="T12" s="81"/>
      <c r="U12" s="81"/>
      <c r="V12" s="81"/>
      <c r="W12" s="81"/>
      <c r="X12" s="81"/>
      <c r="Y12" s="81"/>
      <c r="Z12" s="80"/>
      <c r="AA12" s="81"/>
      <c r="AB12" s="81"/>
      <c r="AC12" s="81"/>
      <c r="AD12" s="80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0"/>
      <c r="AU12" s="81"/>
      <c r="AV12" s="80"/>
      <c r="AW12" s="81"/>
    </row>
    <row r="14" spans="2:53" ht="15" thickBot="1" x14ac:dyDescent="0.35"/>
    <row r="15" spans="2:53" x14ac:dyDescent="0.3">
      <c r="B15" s="180" t="s">
        <v>5</v>
      </c>
      <c r="C15" s="181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178" t="s">
        <v>123</v>
      </c>
      <c r="O15" s="179"/>
      <c r="P15" s="178" t="s">
        <v>33</v>
      </c>
      <c r="Q15" s="179"/>
      <c r="R15" s="89"/>
      <c r="S15" s="89"/>
      <c r="T15" s="89"/>
      <c r="U15" s="89"/>
      <c r="V15" s="89"/>
      <c r="W15" s="89"/>
      <c r="X15" s="89"/>
      <c r="Y15" s="89"/>
      <c r="Z15" s="178" t="s">
        <v>124</v>
      </c>
      <c r="AA15" s="179"/>
      <c r="AB15" s="89"/>
      <c r="AC15" s="89"/>
      <c r="AD15" s="178" t="s">
        <v>102</v>
      </c>
      <c r="AE15" s="179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135" t="s">
        <v>125</v>
      </c>
      <c r="AU15" s="136"/>
      <c r="AV15" s="135" t="s">
        <v>4</v>
      </c>
      <c r="AW15" s="136"/>
      <c r="AX15" s="135" t="s">
        <v>3</v>
      </c>
      <c r="AY15" s="136"/>
      <c r="AZ15" s="82" t="s">
        <v>100</v>
      </c>
    </row>
    <row r="16" spans="2:53" ht="15" thickBot="1" x14ac:dyDescent="0.35">
      <c r="B16" s="174" t="e">
        <f>INDEX(#REF!,#REF!)</f>
        <v>#REF!</v>
      </c>
      <c r="C16" s="175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174" t="e">
        <f>INDEX(#REF!,#REF!)</f>
        <v>#REF!</v>
      </c>
      <c r="O16" s="175"/>
      <c r="P16" s="174" t="e">
        <f>INDEX(#REF!,#REF!)</f>
        <v>#REF!</v>
      </c>
      <c r="Q16" s="175"/>
      <c r="R16" s="87"/>
      <c r="S16" s="87"/>
      <c r="T16" s="87"/>
      <c r="U16" s="87"/>
      <c r="V16" s="87"/>
      <c r="W16" s="87"/>
      <c r="X16" s="87"/>
      <c r="Y16" s="87"/>
      <c r="Z16" s="174" t="e">
        <f>INDEX(#REF!,#REF!)</f>
        <v>#REF!</v>
      </c>
      <c r="AA16" s="175"/>
      <c r="AB16" s="87"/>
      <c r="AC16" s="87"/>
      <c r="AD16" s="174" t="e">
        <f>INDEX(#REF!,#REF!)</f>
        <v>#REF!</v>
      </c>
      <c r="AE16" s="175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174" t="e">
        <f>INDEX(#REF!,#REF!)</f>
        <v>#REF!</v>
      </c>
      <c r="AU16" s="175"/>
      <c r="AV16" s="174" t="e">
        <f>INDEX(#REF!,#REF!)</f>
        <v>#REF!</v>
      </c>
      <c r="AW16" s="175"/>
      <c r="AX16" s="174" t="e">
        <f>INDEX(#REF!,#REF!)</f>
        <v>#REF!</v>
      </c>
      <c r="AY16" s="175"/>
      <c r="AZ16" s="83" t="e">
        <f>INDEX(#REF!,#REF!)</f>
        <v>#REF!</v>
      </c>
    </row>
    <row r="17" spans="2:52" ht="15" thickBot="1" x14ac:dyDescent="0.35">
      <c r="B17" s="80">
        <v>100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0">
        <v>200</v>
      </c>
      <c r="O17" s="81"/>
      <c r="P17" s="80"/>
      <c r="Q17" s="81"/>
      <c r="R17" s="81"/>
      <c r="S17" s="81"/>
      <c r="T17" s="81"/>
      <c r="U17" s="81"/>
      <c r="V17" s="81"/>
      <c r="W17" s="81"/>
      <c r="X17" s="81"/>
      <c r="Y17" s="81"/>
      <c r="Z17" s="80">
        <v>10</v>
      </c>
      <c r="AA17" s="81"/>
      <c r="AB17" s="81"/>
      <c r="AC17" s="81"/>
      <c r="AD17" s="80">
        <v>75</v>
      </c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0">
        <v>15</v>
      </c>
      <c r="AU17" s="81"/>
      <c r="AV17" s="80">
        <v>25</v>
      </c>
      <c r="AW17" s="81"/>
      <c r="AX17" s="80">
        <v>140</v>
      </c>
      <c r="AY17" s="81"/>
    </row>
    <row r="18" spans="2:52" x14ac:dyDescent="0.3">
      <c r="B18" s="135" t="s">
        <v>2</v>
      </c>
      <c r="C18" s="136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135" t="s">
        <v>1</v>
      </c>
      <c r="O18" s="136"/>
      <c r="P18" s="133" t="s">
        <v>0</v>
      </c>
      <c r="Q18" s="134"/>
      <c r="R18" s="90"/>
      <c r="S18" s="90"/>
      <c r="T18" s="90"/>
      <c r="U18" s="90"/>
      <c r="V18" s="90"/>
      <c r="W18" s="90"/>
      <c r="X18" s="90"/>
      <c r="Y18" s="90"/>
      <c r="Z18" s="129" t="s">
        <v>93</v>
      </c>
      <c r="AA18" s="130"/>
      <c r="AB18" s="91"/>
      <c r="AC18" s="91"/>
      <c r="AD18" s="129" t="s">
        <v>94</v>
      </c>
      <c r="AE18" s="130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129" t="s">
        <v>118</v>
      </c>
      <c r="AU18" s="130"/>
      <c r="AV18" s="129" t="s">
        <v>89</v>
      </c>
      <c r="AW18" s="130"/>
      <c r="AX18" s="129" t="s">
        <v>128</v>
      </c>
      <c r="AY18" s="130"/>
      <c r="AZ18" s="82" t="s">
        <v>126</v>
      </c>
    </row>
    <row r="19" spans="2:52" ht="15" thickBot="1" x14ac:dyDescent="0.35">
      <c r="B19" s="174">
        <v>150</v>
      </c>
      <c r="C19" s="175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174">
        <v>16</v>
      </c>
      <c r="O19" s="175"/>
      <c r="P19" s="174">
        <v>16</v>
      </c>
      <c r="Q19" s="175"/>
      <c r="R19" s="87"/>
      <c r="S19" s="87"/>
      <c r="T19" s="87"/>
      <c r="U19" s="87"/>
      <c r="V19" s="87"/>
      <c r="W19" s="87"/>
      <c r="X19" s="87"/>
      <c r="Y19" s="87"/>
      <c r="Z19" s="174">
        <v>1</v>
      </c>
      <c r="AA19" s="175"/>
      <c r="AB19" s="87"/>
      <c r="AC19" s="87"/>
      <c r="AD19" s="174">
        <v>0.5</v>
      </c>
      <c r="AE19" s="175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174">
        <v>0.24</v>
      </c>
      <c r="AU19" s="175"/>
      <c r="AV19" s="176">
        <v>0.6</v>
      </c>
      <c r="AW19" s="177"/>
      <c r="AX19" s="174"/>
      <c r="AY19" s="175"/>
      <c r="AZ19" s="83"/>
    </row>
    <row r="20" spans="2:52" ht="15" thickBot="1" x14ac:dyDescent="0.35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0"/>
      <c r="O20" s="81"/>
      <c r="P20" s="80"/>
      <c r="Q20" s="81"/>
      <c r="R20" s="81"/>
      <c r="S20" s="81"/>
      <c r="T20" s="81"/>
      <c r="U20" s="81"/>
      <c r="V20" s="81"/>
      <c r="W20" s="81"/>
      <c r="X20" s="81"/>
      <c r="Y20" s="81"/>
      <c r="Z20" s="80"/>
      <c r="AA20" s="81"/>
      <c r="AB20" s="81"/>
      <c r="AC20" s="81"/>
      <c r="AD20" s="80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0"/>
      <c r="AU20" s="81"/>
      <c r="AV20" s="80"/>
      <c r="AW20" s="81"/>
    </row>
    <row r="21" spans="2:52" x14ac:dyDescent="0.3">
      <c r="B21" s="110" t="s">
        <v>91</v>
      </c>
      <c r="C21" s="111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131" t="s">
        <v>97</v>
      </c>
      <c r="O21" s="132"/>
      <c r="P21" s="110" t="s">
        <v>92</v>
      </c>
      <c r="Q21" s="111"/>
      <c r="R21" s="84"/>
      <c r="S21" s="84"/>
      <c r="T21" s="84"/>
      <c r="U21" s="84"/>
      <c r="V21" s="84"/>
      <c r="W21" s="84"/>
      <c r="X21" s="84"/>
      <c r="Y21" s="84"/>
      <c r="Z21" s="110" t="s">
        <v>95</v>
      </c>
      <c r="AA21" s="111"/>
      <c r="AB21" s="84"/>
      <c r="AC21" s="84"/>
      <c r="AD21" s="110" t="s">
        <v>96</v>
      </c>
      <c r="AE21" s="111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110" t="s">
        <v>98</v>
      </c>
      <c r="AU21" s="111"/>
      <c r="AV21" s="110" t="s">
        <v>122</v>
      </c>
      <c r="AW21" s="173"/>
      <c r="AX21" s="110"/>
      <c r="AY21" s="173"/>
      <c r="AZ21" s="82" t="s">
        <v>127</v>
      </c>
    </row>
    <row r="22" spans="2:52" ht="15" thickBot="1" x14ac:dyDescent="0.35">
      <c r="B22" s="174">
        <v>1</v>
      </c>
      <c r="C22" s="175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174">
        <v>1</v>
      </c>
      <c r="O22" s="175"/>
      <c r="P22" s="174">
        <v>1.5</v>
      </c>
      <c r="Q22" s="175"/>
      <c r="R22" s="87"/>
      <c r="S22" s="87"/>
      <c r="T22" s="87"/>
      <c r="U22" s="87"/>
      <c r="V22" s="87"/>
      <c r="W22" s="87"/>
      <c r="X22" s="87"/>
      <c r="Y22" s="87"/>
      <c r="Z22" s="174">
        <v>2</v>
      </c>
      <c r="AA22" s="175"/>
      <c r="AB22" s="87"/>
      <c r="AC22" s="87"/>
      <c r="AD22" s="174">
        <v>1</v>
      </c>
      <c r="AE22" s="175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174">
        <v>3</v>
      </c>
      <c r="AU22" s="175"/>
      <c r="AV22" s="174">
        <v>0.53</v>
      </c>
      <c r="AW22" s="175"/>
      <c r="AX22" s="174"/>
      <c r="AY22" s="175"/>
      <c r="AZ22" s="83"/>
    </row>
    <row r="23" spans="2:52" x14ac:dyDescent="0.3">
      <c r="B23" s="80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0"/>
      <c r="O23" s="81"/>
      <c r="P23" s="80"/>
      <c r="Q23" s="81"/>
      <c r="R23" s="81"/>
      <c r="S23" s="81"/>
      <c r="T23" s="81"/>
      <c r="U23" s="81"/>
      <c r="V23" s="81"/>
      <c r="W23" s="81"/>
      <c r="X23" s="81"/>
      <c r="Y23" s="81"/>
      <c r="Z23" s="80"/>
      <c r="AA23" s="81"/>
      <c r="AB23" s="81"/>
      <c r="AC23" s="81"/>
      <c r="AD23" s="80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0"/>
      <c r="AU23" s="81"/>
      <c r="AV23" s="80"/>
      <c r="AW23" s="81"/>
    </row>
  </sheetData>
  <mergeCells count="97">
    <mergeCell ref="B8:C8"/>
    <mergeCell ref="N8:O8"/>
    <mergeCell ref="N5:O5"/>
    <mergeCell ref="AX5:AY5"/>
    <mergeCell ref="AT10:AU10"/>
    <mergeCell ref="P7:Q7"/>
    <mergeCell ref="AV7:AW7"/>
    <mergeCell ref="AT7:AU7"/>
    <mergeCell ref="AD7:AE7"/>
    <mergeCell ref="AD5:AE5"/>
    <mergeCell ref="AT5:AU5"/>
    <mergeCell ref="AV5:AW5"/>
    <mergeCell ref="AX8:AY8"/>
    <mergeCell ref="AX7:AY7"/>
    <mergeCell ref="AV10:AW10"/>
    <mergeCell ref="AX10:AY10"/>
    <mergeCell ref="B4:C4"/>
    <mergeCell ref="B5:C5"/>
    <mergeCell ref="AD8:AE8"/>
    <mergeCell ref="AT8:AU8"/>
    <mergeCell ref="AV8:AW8"/>
    <mergeCell ref="N4:O4"/>
    <mergeCell ref="P4:Q4"/>
    <mergeCell ref="Z4:AA4"/>
    <mergeCell ref="Z7:AA7"/>
    <mergeCell ref="AT4:AU4"/>
    <mergeCell ref="AV4:AW4"/>
    <mergeCell ref="Z8:AA8"/>
    <mergeCell ref="B7:C7"/>
    <mergeCell ref="N7:O7"/>
    <mergeCell ref="P8:Q8"/>
    <mergeCell ref="P5:Q5"/>
    <mergeCell ref="AV11:AW11"/>
    <mergeCell ref="AX11:AY11"/>
    <mergeCell ref="AA2:AV2"/>
    <mergeCell ref="Z5:AA5"/>
    <mergeCell ref="AT11:AU11"/>
    <mergeCell ref="AX4:AY4"/>
    <mergeCell ref="AD4:AE4"/>
    <mergeCell ref="Z11:AA11"/>
    <mergeCell ref="AD11:AE11"/>
    <mergeCell ref="B11:C11"/>
    <mergeCell ref="N11:O11"/>
    <mergeCell ref="P11:Q11"/>
    <mergeCell ref="B15:C15"/>
    <mergeCell ref="N15:O15"/>
    <mergeCell ref="P15:Q15"/>
    <mergeCell ref="B10:C10"/>
    <mergeCell ref="N10:O10"/>
    <mergeCell ref="P10:Q10"/>
    <mergeCell ref="Z10:AA10"/>
    <mergeCell ref="AD10:AE10"/>
    <mergeCell ref="AX15:AY15"/>
    <mergeCell ref="B16:C16"/>
    <mergeCell ref="N16:O16"/>
    <mergeCell ref="P16:Q16"/>
    <mergeCell ref="Z16:AA16"/>
    <mergeCell ref="AD16:AE16"/>
    <mergeCell ref="AT16:AU16"/>
    <mergeCell ref="AV16:AW16"/>
    <mergeCell ref="AX16:AY16"/>
    <mergeCell ref="AT15:AU15"/>
    <mergeCell ref="AV15:AW15"/>
    <mergeCell ref="Z15:AA15"/>
    <mergeCell ref="AD15:AE15"/>
    <mergeCell ref="AT18:AU18"/>
    <mergeCell ref="AV18:AW18"/>
    <mergeCell ref="AX18:AY18"/>
    <mergeCell ref="B19:C19"/>
    <mergeCell ref="N19:O19"/>
    <mergeCell ref="P19:Q19"/>
    <mergeCell ref="Z19:AA19"/>
    <mergeCell ref="AD19:AE19"/>
    <mergeCell ref="AT19:AU19"/>
    <mergeCell ref="AV19:AW19"/>
    <mergeCell ref="AX19:AY19"/>
    <mergeCell ref="B18:C18"/>
    <mergeCell ref="N18:O18"/>
    <mergeCell ref="P18:Q18"/>
    <mergeCell ref="Z18:AA18"/>
    <mergeCell ref="AD18:AE18"/>
    <mergeCell ref="AT21:AU21"/>
    <mergeCell ref="AV21:AW21"/>
    <mergeCell ref="AX21:AY21"/>
    <mergeCell ref="B22:C22"/>
    <mergeCell ref="N22:O22"/>
    <mergeCell ref="P22:Q22"/>
    <mergeCell ref="Z22:AA22"/>
    <mergeCell ref="AD22:AE22"/>
    <mergeCell ref="AT22:AU22"/>
    <mergeCell ref="AV22:AW22"/>
    <mergeCell ref="AX22:AY22"/>
    <mergeCell ref="B21:C21"/>
    <mergeCell ref="N21:O21"/>
    <mergeCell ref="P21:Q21"/>
    <mergeCell ref="Z21:AA21"/>
    <mergeCell ref="AD21:AE2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6569-2C72-4554-BD95-21DFFA37CBC5}">
  <sheetPr>
    <tabColor theme="8" tint="-0.249977111117893"/>
  </sheetPr>
  <dimension ref="A2:F185"/>
  <sheetViews>
    <sheetView showGridLines="0" rightToLeft="1" tabSelected="1" zoomScale="110" zoomScaleNormal="110" workbookViewId="0">
      <pane xSplit="1" ySplit="6" topLeftCell="B7" activePane="bottomRight" state="frozen"/>
      <selection pane="topRight" activeCell="B1" sqref="B1"/>
      <selection pane="bottomLeft" activeCell="A11" sqref="A11"/>
      <selection pane="bottomRight" activeCell="A2" sqref="A2"/>
    </sheetView>
  </sheetViews>
  <sheetFormatPr defaultRowHeight="14.4" x14ac:dyDescent="0.3"/>
  <cols>
    <col min="1" max="1" width="10.6640625" bestFit="1" customWidth="1"/>
    <col min="2" max="2" width="15.33203125" customWidth="1"/>
    <col min="3" max="3" width="13.109375" customWidth="1"/>
    <col min="4" max="4" width="12.77734375" customWidth="1"/>
    <col min="5" max="5" width="12.5546875" customWidth="1"/>
    <col min="6" max="6" width="14.21875" customWidth="1"/>
    <col min="7" max="7" width="13.44140625" customWidth="1"/>
  </cols>
  <sheetData>
    <row r="2" spans="1:6" ht="31.5" customHeight="1" x14ac:dyDescent="0.3">
      <c r="A2" s="101" t="s">
        <v>152</v>
      </c>
      <c r="B2" s="104" t="s">
        <v>153</v>
      </c>
    </row>
    <row r="3" spans="1:6" x14ac:dyDescent="0.3">
      <c r="A3" s="102">
        <v>0</v>
      </c>
      <c r="B3" s="105">
        <f>'[1]test (2)'!$I$3</f>
        <v>44494</v>
      </c>
    </row>
    <row r="5" spans="1:6" s="67" customFormat="1" ht="21.6" customHeight="1" x14ac:dyDescent="0.3">
      <c r="A5" s="207" t="s">
        <v>160</v>
      </c>
      <c r="B5" s="205" t="s">
        <v>154</v>
      </c>
      <c r="C5" s="205" t="s">
        <v>155</v>
      </c>
      <c r="D5" s="205" t="s">
        <v>156</v>
      </c>
      <c r="E5" s="205" t="s">
        <v>157</v>
      </c>
      <c r="F5" s="206" t="s">
        <v>158</v>
      </c>
    </row>
    <row r="6" spans="1:6" s="67" customFormat="1" ht="27" customHeight="1" x14ac:dyDescent="0.3">
      <c r="A6" s="208"/>
      <c r="B6" s="209" t="s">
        <v>159</v>
      </c>
      <c r="C6" s="209" t="s">
        <v>159</v>
      </c>
      <c r="D6" s="209" t="s">
        <v>159</v>
      </c>
      <c r="E6" s="209" t="s">
        <v>159</v>
      </c>
      <c r="F6" s="209" t="s">
        <v>159</v>
      </c>
    </row>
    <row r="7" spans="1:6" ht="15.9" customHeight="1" x14ac:dyDescent="0.3">
      <c r="A7" s="2"/>
      <c r="B7" s="70"/>
      <c r="C7" s="69"/>
      <c r="D7" s="70"/>
      <c r="E7" s="69"/>
      <c r="F7" s="70"/>
    </row>
    <row r="8" spans="1:6" ht="15.9" customHeight="1" x14ac:dyDescent="0.3">
      <c r="A8" s="2"/>
      <c r="B8" s="70"/>
      <c r="C8" s="69"/>
      <c r="D8" s="70"/>
      <c r="E8" s="69"/>
      <c r="F8" s="70"/>
    </row>
    <row r="9" spans="1:6" ht="15.9" customHeight="1" x14ac:dyDescent="0.3">
      <c r="A9" s="2"/>
      <c r="B9" s="70"/>
      <c r="C9" s="69"/>
      <c r="D9" s="70"/>
      <c r="E9" s="69"/>
      <c r="F9" s="70"/>
    </row>
    <row r="10" spans="1:6" ht="15.9" customHeight="1" x14ac:dyDescent="0.3">
      <c r="A10" s="2"/>
      <c r="B10" s="70"/>
      <c r="C10" s="69"/>
      <c r="D10" s="70"/>
      <c r="E10" s="69"/>
      <c r="F10" s="70"/>
    </row>
    <row r="11" spans="1:6" ht="15.9" customHeight="1" x14ac:dyDescent="0.3">
      <c r="A11" s="2"/>
      <c r="B11" s="70"/>
      <c r="C11" s="69"/>
      <c r="D11" s="70"/>
      <c r="E11" s="69"/>
      <c r="F11" s="70"/>
    </row>
    <row r="12" spans="1:6" ht="15.9" customHeight="1" x14ac:dyDescent="0.3">
      <c r="A12" s="2"/>
      <c r="B12" s="70"/>
      <c r="C12" s="69"/>
      <c r="D12" s="70"/>
      <c r="E12" s="69"/>
      <c r="F12" s="70"/>
    </row>
    <row r="13" spans="1:6" ht="15.9" customHeight="1" x14ac:dyDescent="0.3">
      <c r="A13" s="2"/>
      <c r="B13" s="70"/>
      <c r="C13" s="69"/>
      <c r="D13" s="70"/>
      <c r="E13" s="69"/>
      <c r="F13" s="70"/>
    </row>
    <row r="14" spans="1:6" ht="15.9" customHeight="1" x14ac:dyDescent="0.3">
      <c r="A14" s="2"/>
      <c r="B14" s="70"/>
      <c r="C14" s="69"/>
      <c r="D14" s="70"/>
      <c r="E14" s="69"/>
      <c r="F14" s="70"/>
    </row>
    <row r="15" spans="1:6" ht="15.9" customHeight="1" x14ac:dyDescent="0.3">
      <c r="A15" s="2"/>
      <c r="B15" s="70"/>
      <c r="C15" s="69"/>
      <c r="D15" s="70"/>
      <c r="E15" s="69"/>
      <c r="F15" s="70"/>
    </row>
    <row r="16" spans="1:6" ht="15.9" customHeight="1" x14ac:dyDescent="0.3">
      <c r="A16" s="2"/>
      <c r="B16" s="70"/>
      <c r="C16" s="69"/>
      <c r="D16" s="70"/>
      <c r="E16" s="69"/>
      <c r="F16" s="70"/>
    </row>
    <row r="17" spans="1:6" ht="15.9" customHeight="1" x14ac:dyDescent="0.3">
      <c r="A17" s="2"/>
      <c r="B17" s="70"/>
      <c r="C17" s="69"/>
      <c r="D17" s="70"/>
      <c r="E17" s="69"/>
      <c r="F17" s="70"/>
    </row>
    <row r="18" spans="1:6" ht="15.9" customHeight="1" x14ac:dyDescent="0.3">
      <c r="A18" s="2"/>
      <c r="B18" s="70"/>
      <c r="C18" s="69"/>
      <c r="D18" s="70"/>
      <c r="E18" s="69"/>
      <c r="F18" s="70"/>
    </row>
    <row r="19" spans="1:6" ht="15.9" customHeight="1" x14ac:dyDescent="0.3">
      <c r="A19" s="2"/>
      <c r="B19" s="70"/>
      <c r="C19" s="69"/>
      <c r="D19" s="70"/>
      <c r="E19" s="69"/>
      <c r="F19" s="70"/>
    </row>
    <row r="20" spans="1:6" ht="15.9" customHeight="1" x14ac:dyDescent="0.3">
      <c r="A20" s="2"/>
      <c r="B20" s="70"/>
      <c r="C20" s="69"/>
      <c r="D20" s="70"/>
      <c r="E20" s="69"/>
      <c r="F20" s="70"/>
    </row>
    <row r="21" spans="1:6" ht="15.9" customHeight="1" x14ac:dyDescent="0.3">
      <c r="A21" s="2"/>
      <c r="B21" s="70"/>
      <c r="C21" s="69"/>
      <c r="D21" s="70"/>
      <c r="E21" s="69"/>
      <c r="F21" s="70"/>
    </row>
    <row r="22" spans="1:6" ht="15.9" customHeight="1" x14ac:dyDescent="0.3">
      <c r="A22" s="2"/>
      <c r="B22" s="70"/>
      <c r="C22" s="69"/>
      <c r="D22" s="70"/>
      <c r="E22" s="69"/>
      <c r="F22" s="70"/>
    </row>
    <row r="23" spans="1:6" ht="15.9" customHeight="1" x14ac:dyDescent="0.3">
      <c r="A23" s="2"/>
      <c r="B23" s="70"/>
      <c r="C23" s="69"/>
      <c r="D23" s="70"/>
      <c r="E23" s="69"/>
      <c r="F23" s="70"/>
    </row>
    <row r="24" spans="1:6" ht="15.9" customHeight="1" x14ac:dyDescent="0.3">
      <c r="A24" s="2"/>
      <c r="B24" s="70"/>
      <c r="C24" s="69"/>
      <c r="D24" s="70"/>
      <c r="E24" s="69"/>
      <c r="F24" s="70"/>
    </row>
    <row r="25" spans="1:6" ht="15.9" customHeight="1" x14ac:dyDescent="0.3">
      <c r="A25" s="2"/>
      <c r="B25" s="70"/>
      <c r="C25" s="69"/>
      <c r="D25" s="70"/>
      <c r="E25" s="69"/>
      <c r="F25" s="70"/>
    </row>
    <row r="26" spans="1:6" ht="15.9" customHeight="1" x14ac:dyDescent="0.3">
      <c r="A26" s="2"/>
      <c r="B26" s="70"/>
      <c r="C26" s="69"/>
      <c r="D26" s="70"/>
      <c r="E26" s="69"/>
      <c r="F26" s="70"/>
    </row>
    <row r="27" spans="1:6" ht="15.9" customHeight="1" x14ac:dyDescent="0.3">
      <c r="A27" s="2"/>
      <c r="B27" s="70"/>
      <c r="C27" s="69"/>
      <c r="D27" s="70"/>
      <c r="E27" s="69"/>
      <c r="F27" s="70"/>
    </row>
    <row r="28" spans="1:6" ht="15.9" customHeight="1" x14ac:dyDescent="0.3">
      <c r="A28" s="2"/>
      <c r="B28" s="70"/>
      <c r="C28" s="69"/>
      <c r="D28" s="70"/>
      <c r="E28" s="69"/>
      <c r="F28" s="70"/>
    </row>
    <row r="29" spans="1:6" ht="15.9" customHeight="1" x14ac:dyDescent="0.3">
      <c r="A29" s="2"/>
      <c r="B29" s="70"/>
      <c r="C29" s="69"/>
      <c r="D29" s="70"/>
      <c r="E29" s="69"/>
      <c r="F29" s="70"/>
    </row>
    <row r="30" spans="1:6" ht="15.9" customHeight="1" x14ac:dyDescent="0.3">
      <c r="A30" s="2"/>
      <c r="B30" s="70"/>
      <c r="C30" s="69"/>
      <c r="D30" s="70"/>
      <c r="E30" s="69"/>
      <c r="F30" s="70"/>
    </row>
    <row r="31" spans="1:6" ht="15.9" customHeight="1" x14ac:dyDescent="0.3">
      <c r="A31" s="2"/>
      <c r="B31" s="70"/>
      <c r="C31" s="69"/>
      <c r="D31" s="70"/>
      <c r="E31" s="69"/>
      <c r="F31" s="70"/>
    </row>
    <row r="32" spans="1:6" ht="15.9" customHeight="1" x14ac:dyDescent="0.3">
      <c r="A32" s="2"/>
      <c r="B32" s="70"/>
      <c r="C32" s="69"/>
      <c r="D32" s="70"/>
      <c r="E32" s="69"/>
      <c r="F32" s="70"/>
    </row>
    <row r="33" spans="1:6" ht="15.9" customHeight="1" x14ac:dyDescent="0.3">
      <c r="A33" s="2"/>
      <c r="B33" s="70"/>
      <c r="C33" s="69"/>
      <c r="D33" s="70"/>
      <c r="E33" s="69"/>
      <c r="F33" s="70"/>
    </row>
    <row r="34" spans="1:6" ht="15.9" customHeight="1" x14ac:dyDescent="0.3">
      <c r="A34" s="2"/>
      <c r="B34" s="70"/>
      <c r="C34" s="69"/>
      <c r="D34" s="70"/>
      <c r="E34" s="69"/>
      <c r="F34" s="70"/>
    </row>
    <row r="35" spans="1:6" ht="15.9" customHeight="1" x14ac:dyDescent="0.3">
      <c r="A35" s="2"/>
      <c r="B35" s="70"/>
      <c r="C35" s="69"/>
      <c r="D35" s="70"/>
      <c r="E35" s="69"/>
      <c r="F35" s="70"/>
    </row>
    <row r="36" spans="1:6" ht="15.9" customHeight="1" x14ac:dyDescent="0.3">
      <c r="A36" s="2"/>
      <c r="B36" s="70"/>
      <c r="C36" s="69"/>
      <c r="D36" s="70"/>
      <c r="E36" s="69"/>
      <c r="F36" s="70"/>
    </row>
    <row r="37" spans="1:6" ht="15.9" customHeight="1" x14ac:dyDescent="0.3">
      <c r="A37" s="2"/>
      <c r="B37" s="70"/>
      <c r="C37" s="69"/>
      <c r="D37" s="70"/>
      <c r="E37" s="69"/>
      <c r="F37" s="70"/>
    </row>
    <row r="38" spans="1:6" ht="15.9" customHeight="1" x14ac:dyDescent="0.3">
      <c r="A38" s="2"/>
      <c r="B38" s="70"/>
      <c r="C38" s="69"/>
      <c r="D38" s="70"/>
      <c r="E38" s="69"/>
      <c r="F38" s="70"/>
    </row>
    <row r="39" spans="1:6" ht="15.9" customHeight="1" x14ac:dyDescent="0.3">
      <c r="A39" s="2"/>
      <c r="B39" s="70"/>
      <c r="C39" s="69"/>
      <c r="D39" s="70"/>
      <c r="E39" s="69"/>
      <c r="F39" s="70"/>
    </row>
    <row r="40" spans="1:6" ht="15.9" customHeight="1" x14ac:dyDescent="0.3">
      <c r="A40" s="2"/>
      <c r="B40" s="70"/>
      <c r="C40" s="69"/>
      <c r="D40" s="70"/>
      <c r="E40" s="69"/>
      <c r="F40" s="70"/>
    </row>
    <row r="41" spans="1:6" ht="15.9" customHeight="1" x14ac:dyDescent="0.3">
      <c r="A41" s="2"/>
      <c r="B41" s="70"/>
      <c r="C41" s="69"/>
      <c r="D41" s="70"/>
      <c r="E41" s="69"/>
      <c r="F41" s="70"/>
    </row>
    <row r="42" spans="1:6" ht="15.9" customHeight="1" x14ac:dyDescent="0.3">
      <c r="A42" s="2"/>
      <c r="B42" s="70"/>
      <c r="C42" s="69"/>
      <c r="D42" s="70"/>
      <c r="E42" s="69"/>
      <c r="F42" s="70"/>
    </row>
    <row r="43" spans="1:6" ht="15.9" customHeight="1" x14ac:dyDescent="0.3">
      <c r="A43" s="2"/>
      <c r="B43" s="70"/>
      <c r="C43" s="69"/>
      <c r="D43" s="70"/>
      <c r="E43" s="69"/>
      <c r="F43" s="70"/>
    </row>
    <row r="44" spans="1:6" ht="15.9" customHeight="1" x14ac:dyDescent="0.3">
      <c r="A44" s="2"/>
      <c r="B44" s="70"/>
      <c r="C44" s="69"/>
      <c r="D44" s="70"/>
      <c r="E44" s="69"/>
      <c r="F44" s="70"/>
    </row>
    <row r="45" spans="1:6" ht="15.9" customHeight="1" x14ac:dyDescent="0.3">
      <c r="A45" s="2"/>
      <c r="B45" s="70"/>
      <c r="C45" s="69"/>
      <c r="D45" s="70"/>
      <c r="E45" s="69"/>
      <c r="F45" s="70"/>
    </row>
    <row r="46" spans="1:6" ht="15.9" customHeight="1" x14ac:dyDescent="0.3">
      <c r="A46" s="2"/>
      <c r="B46" s="70"/>
      <c r="C46" s="69"/>
      <c r="D46" s="70"/>
      <c r="E46" s="69"/>
      <c r="F46" s="70"/>
    </row>
    <row r="47" spans="1:6" ht="15.9" customHeight="1" x14ac:dyDescent="0.3">
      <c r="A47" s="2"/>
      <c r="B47" s="70"/>
      <c r="C47" s="69"/>
      <c r="D47" s="70"/>
      <c r="E47" s="69"/>
      <c r="F47" s="70"/>
    </row>
    <row r="48" spans="1:6" ht="15.9" customHeight="1" x14ac:dyDescent="0.3">
      <c r="A48" s="2"/>
      <c r="B48" s="70"/>
      <c r="C48" s="69"/>
      <c r="D48" s="70"/>
      <c r="E48" s="69"/>
      <c r="F48" s="70"/>
    </row>
    <row r="49" spans="1:6" ht="15.9" customHeight="1" x14ac:dyDescent="0.3">
      <c r="A49" s="2"/>
      <c r="B49" s="70"/>
      <c r="C49" s="69"/>
      <c r="D49" s="70"/>
      <c r="E49" s="69"/>
      <c r="F49" s="70"/>
    </row>
    <row r="50" spans="1:6" ht="15.9" customHeight="1" x14ac:dyDescent="0.3">
      <c r="A50" s="2"/>
      <c r="B50" s="70"/>
      <c r="C50" s="69"/>
      <c r="D50" s="70"/>
      <c r="E50" s="69"/>
      <c r="F50" s="70"/>
    </row>
    <row r="51" spans="1:6" ht="15.9" customHeight="1" x14ac:dyDescent="0.3">
      <c r="A51" s="2"/>
      <c r="B51" s="70"/>
      <c r="C51" s="69"/>
      <c r="D51" s="70"/>
      <c r="E51" s="69"/>
      <c r="F51" s="70"/>
    </row>
    <row r="52" spans="1:6" ht="15.9" customHeight="1" x14ac:dyDescent="0.3">
      <c r="A52" s="2"/>
      <c r="B52" s="70"/>
      <c r="C52" s="69"/>
      <c r="D52" s="70"/>
      <c r="E52" s="69"/>
      <c r="F52" s="70"/>
    </row>
    <row r="53" spans="1:6" ht="15.9" customHeight="1" x14ac:dyDescent="0.3">
      <c r="A53" s="2"/>
      <c r="B53" s="70"/>
      <c r="C53" s="69"/>
      <c r="D53" s="70"/>
      <c r="E53" s="69"/>
      <c r="F53" s="70"/>
    </row>
    <row r="54" spans="1:6" ht="15.9" customHeight="1" x14ac:dyDescent="0.3">
      <c r="A54" s="2"/>
      <c r="B54" s="70"/>
      <c r="C54" s="69"/>
      <c r="D54" s="70"/>
      <c r="E54" s="69"/>
      <c r="F54" s="70"/>
    </row>
    <row r="55" spans="1:6" ht="15.9" customHeight="1" x14ac:dyDescent="0.3">
      <c r="A55" s="2"/>
      <c r="B55" s="70"/>
      <c r="C55" s="69"/>
      <c r="D55" s="70"/>
      <c r="E55" s="69"/>
      <c r="F55" s="70"/>
    </row>
    <row r="56" spans="1:6" ht="15.9" customHeight="1" x14ac:dyDescent="0.3">
      <c r="A56" s="2"/>
      <c r="B56" s="70"/>
      <c r="C56" s="69"/>
      <c r="D56" s="70"/>
      <c r="E56" s="69"/>
      <c r="F56" s="70"/>
    </row>
    <row r="57" spans="1:6" ht="15.9" customHeight="1" x14ac:dyDescent="0.3">
      <c r="A57" s="2"/>
      <c r="B57" s="70"/>
      <c r="C57" s="69"/>
      <c r="D57" s="70"/>
      <c r="E57" s="69"/>
      <c r="F57" s="70"/>
    </row>
    <row r="58" spans="1:6" ht="15.9" customHeight="1" x14ac:dyDescent="0.3">
      <c r="A58" s="2"/>
      <c r="B58" s="70"/>
      <c r="C58" s="69"/>
      <c r="D58" s="70"/>
      <c r="E58" s="69"/>
      <c r="F58" s="70"/>
    </row>
    <row r="59" spans="1:6" ht="15.9" customHeight="1" x14ac:dyDescent="0.3">
      <c r="A59" s="2"/>
      <c r="B59" s="70"/>
      <c r="C59" s="69"/>
      <c r="D59" s="70"/>
      <c r="E59" s="69"/>
      <c r="F59" s="70"/>
    </row>
    <row r="60" spans="1:6" ht="15.9" customHeight="1" x14ac:dyDescent="0.3">
      <c r="A60" s="2"/>
      <c r="B60" s="70"/>
      <c r="C60" s="69"/>
      <c r="D60" s="70"/>
      <c r="E60" s="69"/>
      <c r="F60" s="70"/>
    </row>
    <row r="61" spans="1:6" ht="15.9" customHeight="1" x14ac:dyDescent="0.3">
      <c r="A61" s="2"/>
      <c r="B61" s="70"/>
      <c r="C61" s="69"/>
      <c r="D61" s="70"/>
      <c r="E61" s="69"/>
      <c r="F61" s="70"/>
    </row>
    <row r="62" spans="1:6" ht="15.9" customHeight="1" x14ac:dyDescent="0.3">
      <c r="A62" s="2"/>
      <c r="B62" s="70"/>
      <c r="C62" s="69"/>
      <c r="D62" s="70"/>
      <c r="E62" s="69"/>
      <c r="F62" s="70"/>
    </row>
    <row r="63" spans="1:6" ht="15.9" customHeight="1" x14ac:dyDescent="0.3">
      <c r="A63" s="2"/>
      <c r="B63" s="70"/>
      <c r="C63" s="69"/>
      <c r="D63" s="70"/>
      <c r="E63" s="69"/>
      <c r="F63" s="70"/>
    </row>
    <row r="64" spans="1:6" ht="15.9" customHeight="1" x14ac:dyDescent="0.3">
      <c r="A64" s="2"/>
      <c r="B64" s="70"/>
      <c r="C64" s="69"/>
      <c r="D64" s="70"/>
      <c r="E64" s="69"/>
      <c r="F64" s="70"/>
    </row>
    <row r="65" spans="1:6" ht="15.9" customHeight="1" x14ac:dyDescent="0.3">
      <c r="A65" s="2"/>
      <c r="B65" s="70"/>
      <c r="C65" s="69"/>
      <c r="D65" s="70"/>
      <c r="E65" s="69"/>
      <c r="F65" s="70"/>
    </row>
    <row r="66" spans="1:6" ht="15.9" customHeight="1" x14ac:dyDescent="0.3">
      <c r="A66" s="2"/>
      <c r="B66" s="70"/>
      <c r="C66" s="69"/>
      <c r="D66" s="70"/>
      <c r="E66" s="69"/>
      <c r="F66" s="70"/>
    </row>
    <row r="67" spans="1:6" ht="15.9" customHeight="1" x14ac:dyDescent="0.3">
      <c r="A67" s="2"/>
      <c r="B67" s="70"/>
      <c r="C67" s="69"/>
      <c r="D67" s="70"/>
      <c r="E67" s="69"/>
      <c r="F67" s="70"/>
    </row>
    <row r="68" spans="1:6" ht="15.9" customHeight="1" x14ac:dyDescent="0.3">
      <c r="A68" s="2"/>
      <c r="B68" s="70"/>
      <c r="C68" s="69"/>
      <c r="D68" s="70"/>
      <c r="E68" s="69"/>
      <c r="F68" s="70"/>
    </row>
    <row r="69" spans="1:6" ht="15.9" customHeight="1" x14ac:dyDescent="0.3">
      <c r="A69" s="2"/>
      <c r="B69" s="70"/>
      <c r="C69" s="69"/>
      <c r="D69" s="70"/>
      <c r="E69" s="69"/>
      <c r="F69" s="70"/>
    </row>
    <row r="70" spans="1:6" ht="15.9" customHeight="1" x14ac:dyDescent="0.3">
      <c r="A70" s="2"/>
      <c r="B70" s="70"/>
      <c r="C70" s="69"/>
      <c r="D70" s="70"/>
      <c r="E70" s="69"/>
      <c r="F70" s="70"/>
    </row>
    <row r="71" spans="1:6" ht="15.9" customHeight="1" x14ac:dyDescent="0.3">
      <c r="A71" s="2"/>
      <c r="B71" s="70"/>
      <c r="C71" s="69"/>
      <c r="D71" s="70"/>
      <c r="E71" s="69"/>
      <c r="F71" s="70"/>
    </row>
    <row r="72" spans="1:6" ht="15.9" customHeight="1" x14ac:dyDescent="0.3">
      <c r="A72" s="2"/>
      <c r="B72" s="70"/>
      <c r="C72" s="69"/>
      <c r="D72" s="70"/>
      <c r="E72" s="69"/>
      <c r="F72" s="70"/>
    </row>
    <row r="73" spans="1:6" ht="15.9" customHeight="1" x14ac:dyDescent="0.3">
      <c r="A73" s="2"/>
      <c r="B73" s="70"/>
      <c r="C73" s="69"/>
      <c r="D73" s="70"/>
      <c r="E73" s="69"/>
      <c r="F73" s="70"/>
    </row>
    <row r="74" spans="1:6" ht="15.9" customHeight="1" x14ac:dyDescent="0.3">
      <c r="A74" s="2"/>
      <c r="B74" s="70"/>
      <c r="C74" s="69"/>
      <c r="D74" s="70"/>
      <c r="E74" s="69"/>
      <c r="F74" s="70"/>
    </row>
    <row r="75" spans="1:6" ht="15.9" customHeight="1" x14ac:dyDescent="0.3">
      <c r="A75" s="2"/>
      <c r="B75" s="70"/>
      <c r="C75" s="69"/>
      <c r="D75" s="70"/>
      <c r="E75" s="69"/>
      <c r="F75" s="70"/>
    </row>
    <row r="76" spans="1:6" ht="15.9" customHeight="1" x14ac:dyDescent="0.3">
      <c r="A76" s="2"/>
      <c r="B76" s="70"/>
      <c r="C76" s="69"/>
      <c r="D76" s="70"/>
      <c r="E76" s="69"/>
      <c r="F76" s="70"/>
    </row>
    <row r="77" spans="1:6" ht="15.9" customHeight="1" x14ac:dyDescent="0.3">
      <c r="A77" s="2"/>
      <c r="B77" s="70"/>
      <c r="C77" s="69"/>
      <c r="D77" s="70"/>
      <c r="E77" s="69"/>
      <c r="F77" s="70"/>
    </row>
    <row r="78" spans="1:6" ht="15.9" customHeight="1" thickBot="1" x14ac:dyDescent="0.35">
      <c r="A78" s="72"/>
      <c r="B78" s="70"/>
      <c r="C78" s="74"/>
      <c r="D78" s="70"/>
      <c r="E78" s="74"/>
      <c r="F78" s="70"/>
    </row>
    <row r="79" spans="1:6" ht="15" thickBot="1" x14ac:dyDescent="0.35">
      <c r="A79" s="103" t="s">
        <v>99</v>
      </c>
      <c r="B79" s="75">
        <f t="shared" ref="B79:F79" si="0">SUM(B7:B78)</f>
        <v>0</v>
      </c>
      <c r="C79" s="85">
        <f t="shared" si="0"/>
        <v>0</v>
      </c>
      <c r="D79" s="75">
        <f t="shared" si="0"/>
        <v>0</v>
      </c>
      <c r="E79" s="75">
        <f t="shared" si="0"/>
        <v>0</v>
      </c>
      <c r="F79" s="75">
        <f t="shared" si="0"/>
        <v>0</v>
      </c>
    </row>
    <row r="80" spans="1:6" ht="15.9" customHeight="1" x14ac:dyDescent="0.3"/>
    <row r="81" ht="15.9" customHeight="1" x14ac:dyDescent="0.3"/>
    <row r="82" ht="15.9" customHeight="1" x14ac:dyDescent="0.3"/>
    <row r="83" ht="15.9" customHeight="1" x14ac:dyDescent="0.3"/>
    <row r="84" ht="15.9" customHeight="1" x14ac:dyDescent="0.3"/>
    <row r="85" ht="15.9" customHeight="1" x14ac:dyDescent="0.3"/>
    <row r="86" ht="15.9" customHeight="1" x14ac:dyDescent="0.3"/>
    <row r="87" ht="15.9" customHeight="1" x14ac:dyDescent="0.3"/>
    <row r="88" ht="15.9" customHeight="1" x14ac:dyDescent="0.3"/>
    <row r="89" ht="15.9" customHeight="1" x14ac:dyDescent="0.3"/>
    <row r="90" ht="15.9" customHeight="1" x14ac:dyDescent="0.3"/>
    <row r="91" ht="15.9" customHeight="1" x14ac:dyDescent="0.3"/>
    <row r="92" ht="15.9" customHeight="1" x14ac:dyDescent="0.3"/>
    <row r="93" ht="15.9" customHeight="1" x14ac:dyDescent="0.3"/>
    <row r="94" ht="15.9" customHeight="1" x14ac:dyDescent="0.3"/>
    <row r="95" ht="15.9" customHeight="1" x14ac:dyDescent="0.3"/>
    <row r="96" ht="15.9" customHeight="1" x14ac:dyDescent="0.3"/>
    <row r="97" ht="15.9" customHeight="1" x14ac:dyDescent="0.3"/>
    <row r="98" ht="15.9" customHeight="1" x14ac:dyDescent="0.3"/>
    <row r="101" ht="31.5" customHeight="1" x14ac:dyDescent="0.3"/>
    <row r="104" ht="24.9" customHeight="1" x14ac:dyDescent="0.3"/>
    <row r="105" ht="17.25" customHeight="1" x14ac:dyDescent="0.3"/>
    <row r="106" ht="15.9" customHeight="1" x14ac:dyDescent="0.3"/>
    <row r="107" ht="15.9" customHeight="1" x14ac:dyDescent="0.3"/>
    <row r="108" ht="15.9" customHeight="1" x14ac:dyDescent="0.3"/>
    <row r="109" ht="15.9" customHeight="1" x14ac:dyDescent="0.3"/>
    <row r="110" ht="15.9" customHeight="1" x14ac:dyDescent="0.3"/>
    <row r="111" ht="15.9" customHeight="1" x14ac:dyDescent="0.3"/>
    <row r="112" ht="15.9" customHeight="1" x14ac:dyDescent="0.3"/>
    <row r="113" ht="15.9" customHeight="1" x14ac:dyDescent="0.3"/>
    <row r="114" ht="15.9" customHeight="1" x14ac:dyDescent="0.3"/>
    <row r="115" ht="15.9" customHeight="1" x14ac:dyDescent="0.3"/>
    <row r="116" ht="15.9" customHeight="1" x14ac:dyDescent="0.3"/>
    <row r="117" ht="15.9" customHeight="1" x14ac:dyDescent="0.3"/>
    <row r="118" ht="15.9" customHeight="1" x14ac:dyDescent="0.3"/>
    <row r="119" ht="15.9" customHeight="1" x14ac:dyDescent="0.3"/>
    <row r="120" ht="15.9" customHeight="1" x14ac:dyDescent="0.3"/>
    <row r="121" ht="15.9" customHeight="1" x14ac:dyDescent="0.3"/>
    <row r="122" ht="15.9" customHeight="1" x14ac:dyDescent="0.3"/>
    <row r="123" ht="15.9" customHeight="1" x14ac:dyDescent="0.3"/>
    <row r="124" ht="15.9" customHeight="1" x14ac:dyDescent="0.3"/>
    <row r="125" ht="15.9" customHeight="1" x14ac:dyDescent="0.3"/>
    <row r="128" ht="14.4" customHeight="1" x14ac:dyDescent="0.3"/>
    <row r="131" ht="14.4" customHeight="1" x14ac:dyDescent="0.3"/>
    <row r="155" ht="14.4" customHeight="1" x14ac:dyDescent="0.3"/>
    <row r="158" ht="14.4" customHeight="1" x14ac:dyDescent="0.3"/>
    <row r="182" ht="14.4" customHeight="1" x14ac:dyDescent="0.3"/>
    <row r="185" ht="14.4" customHeight="1" x14ac:dyDescent="0.3"/>
  </sheetData>
  <mergeCells count="1"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/>
  <dimension ref="A1:Q79"/>
  <sheetViews>
    <sheetView rightToLeft="1" workbookViewId="0">
      <selection activeCell="C8" sqref="C8"/>
    </sheetView>
  </sheetViews>
  <sheetFormatPr defaultColWidth="8.88671875" defaultRowHeight="13.8" x14ac:dyDescent="0.3"/>
  <cols>
    <col min="1" max="1" width="12.6640625" style="3" customWidth="1"/>
    <col min="2" max="7" width="20.6640625" style="3" customWidth="1"/>
    <col min="8" max="8" width="10.6640625" style="3" customWidth="1"/>
    <col min="9" max="9" width="5.6640625" style="4" customWidth="1"/>
    <col min="10" max="10" width="14.33203125" style="3" customWidth="1"/>
    <col min="11" max="11" width="10.6640625" style="3" customWidth="1"/>
    <col min="12" max="12" width="20.6640625" style="3" customWidth="1"/>
    <col min="13" max="17" width="10.6640625" style="3" customWidth="1"/>
    <col min="18" max="16384" width="8.88671875" style="3"/>
  </cols>
  <sheetData>
    <row r="1" spans="1:17" ht="40.950000000000003" customHeight="1" x14ac:dyDescent="0.3">
      <c r="J1" s="5"/>
      <c r="K1" s="5"/>
      <c r="L1" s="5"/>
      <c r="M1" s="5"/>
      <c r="N1" s="47"/>
      <c r="O1" s="47"/>
      <c r="P1" s="47"/>
      <c r="Q1" s="47"/>
    </row>
    <row r="2" spans="1:17" ht="26.4" customHeight="1" x14ac:dyDescent="0.3">
      <c r="J2" s="6" t="s">
        <v>12</v>
      </c>
      <c r="K2" s="6" t="s">
        <v>11</v>
      </c>
      <c r="L2" s="6" t="s">
        <v>10</v>
      </c>
      <c r="M2" s="6" t="s">
        <v>9</v>
      </c>
      <c r="N2" s="185"/>
      <c r="O2" s="185"/>
      <c r="P2" s="185"/>
      <c r="Q2" s="185"/>
    </row>
    <row r="3" spans="1:17" ht="23.4" customHeight="1" thickBot="1" x14ac:dyDescent="0.35">
      <c r="J3" s="46"/>
      <c r="K3" s="46"/>
      <c r="L3" s="45"/>
      <c r="M3" s="45"/>
      <c r="N3" s="186"/>
      <c r="O3" s="186"/>
      <c r="P3" s="186"/>
      <c r="Q3" s="186"/>
    </row>
    <row r="4" spans="1:17" ht="22.2" customHeight="1" thickBot="1" x14ac:dyDescent="0.35">
      <c r="A4" s="196" t="s">
        <v>18</v>
      </c>
      <c r="B4" s="197"/>
      <c r="C4" s="197"/>
      <c r="D4" s="197"/>
      <c r="E4" s="198"/>
      <c r="F4" s="198"/>
      <c r="G4" s="198"/>
      <c r="H4" s="199"/>
      <c r="I4" s="7"/>
    </row>
    <row r="5" spans="1:17" ht="28.2" thickBot="1" x14ac:dyDescent="0.35">
      <c r="A5" s="8" t="s">
        <v>7</v>
      </c>
      <c r="B5" s="9" t="s">
        <v>27</v>
      </c>
      <c r="C5" s="8" t="s">
        <v>20</v>
      </c>
      <c r="D5" s="8" t="s">
        <v>21</v>
      </c>
      <c r="E5" s="13" t="s">
        <v>22</v>
      </c>
      <c r="F5" s="13" t="s">
        <v>28</v>
      </c>
      <c r="G5" s="13" t="s">
        <v>19</v>
      </c>
      <c r="H5" s="13" t="s">
        <v>29</v>
      </c>
      <c r="I5" s="10"/>
      <c r="J5" s="11" t="s">
        <v>8</v>
      </c>
      <c r="K5" s="11" t="s">
        <v>7</v>
      </c>
      <c r="L5" s="12" t="s">
        <v>17</v>
      </c>
      <c r="M5" s="11" t="s">
        <v>26</v>
      </c>
      <c r="N5" s="11" t="s">
        <v>13</v>
      </c>
      <c r="O5" s="13" t="s">
        <v>24</v>
      </c>
      <c r="P5" s="13" t="s">
        <v>16</v>
      </c>
      <c r="Q5" s="13" t="s">
        <v>25</v>
      </c>
    </row>
    <row r="6" spans="1:17" x14ac:dyDescent="0.3">
      <c r="A6" s="200" t="s">
        <v>14</v>
      </c>
      <c r="B6" s="14"/>
      <c r="C6" s="15"/>
      <c r="D6" s="15"/>
      <c r="E6" s="31"/>
      <c r="F6" s="31"/>
      <c r="G6" s="31"/>
      <c r="H6" s="31"/>
      <c r="I6" s="16"/>
      <c r="J6" s="17"/>
      <c r="K6" s="18">
        <f t="shared" ref="K6:K40" si="0">J6-$L$3</f>
        <v>0</v>
      </c>
      <c r="L6" s="19"/>
      <c r="M6" s="20"/>
      <c r="N6" s="21" t="e">
        <f>M6/$K$3</f>
        <v>#DIV/0!</v>
      </c>
      <c r="O6" s="21"/>
      <c r="P6" s="21"/>
      <c r="Q6" s="21"/>
    </row>
    <row r="7" spans="1:17" x14ac:dyDescent="0.3">
      <c r="A7" s="201"/>
      <c r="B7" s="22"/>
      <c r="C7" s="20"/>
      <c r="D7" s="20"/>
      <c r="E7" s="20"/>
      <c r="F7" s="20"/>
      <c r="G7" s="20"/>
      <c r="H7" s="20"/>
      <c r="I7" s="16"/>
      <c r="J7" s="17"/>
      <c r="K7" s="18">
        <f t="shared" si="0"/>
        <v>0</v>
      </c>
      <c r="L7" s="23"/>
      <c r="M7" s="20"/>
      <c r="N7" s="21" t="e">
        <f t="shared" ref="N7:N70" si="1">M7/$K$3</f>
        <v>#DIV/0!</v>
      </c>
      <c r="O7" s="21"/>
      <c r="P7" s="21"/>
      <c r="Q7" s="21"/>
    </row>
    <row r="8" spans="1:17" ht="14.4" thickBot="1" x14ac:dyDescent="0.35">
      <c r="A8" s="202"/>
      <c r="B8" s="24"/>
      <c r="C8" s="25"/>
      <c r="D8" s="25"/>
      <c r="E8" s="25"/>
      <c r="F8" s="25"/>
      <c r="G8" s="25"/>
      <c r="H8" s="25"/>
      <c r="I8" s="16"/>
      <c r="J8" s="26"/>
      <c r="K8" s="18">
        <f t="shared" si="0"/>
        <v>0</v>
      </c>
      <c r="L8" s="23"/>
      <c r="M8" s="20"/>
      <c r="N8" s="21" t="e">
        <f t="shared" si="1"/>
        <v>#DIV/0!</v>
      </c>
      <c r="O8" s="21"/>
      <c r="P8" s="21"/>
      <c r="Q8" s="21"/>
    </row>
    <row r="9" spans="1:17" x14ac:dyDescent="0.3">
      <c r="A9" s="203" t="s">
        <v>23</v>
      </c>
      <c r="B9" s="14"/>
      <c r="C9" s="27"/>
      <c r="D9" s="27"/>
      <c r="E9" s="27"/>
      <c r="F9" s="27"/>
      <c r="G9" s="27"/>
      <c r="H9" s="27"/>
      <c r="I9" s="16"/>
      <c r="J9" s="26"/>
      <c r="K9" s="18">
        <f t="shared" si="0"/>
        <v>0</v>
      </c>
      <c r="L9" s="23"/>
      <c r="M9" s="28"/>
      <c r="N9" s="21" t="e">
        <f t="shared" si="1"/>
        <v>#DIV/0!</v>
      </c>
      <c r="O9" s="21"/>
      <c r="P9" s="21"/>
      <c r="Q9" s="21"/>
    </row>
    <row r="10" spans="1:17" ht="14.4" thickBot="1" x14ac:dyDescent="0.35">
      <c r="A10" s="204"/>
      <c r="B10" s="24"/>
      <c r="C10" s="29"/>
      <c r="D10" s="29"/>
      <c r="E10" s="29"/>
      <c r="F10" s="29"/>
      <c r="G10" s="29"/>
      <c r="H10" s="29"/>
      <c r="I10" s="16"/>
      <c r="J10" s="26"/>
      <c r="K10" s="18">
        <f t="shared" si="0"/>
        <v>0</v>
      </c>
      <c r="L10" s="23"/>
      <c r="M10" s="28"/>
      <c r="N10" s="21" t="e">
        <f t="shared" si="1"/>
        <v>#DIV/0!</v>
      </c>
      <c r="O10" s="21"/>
      <c r="P10" s="21"/>
      <c r="Q10" s="21"/>
    </row>
    <row r="11" spans="1:17" ht="14.4" thickBot="1" x14ac:dyDescent="0.35">
      <c r="A11" s="203" t="s">
        <v>15</v>
      </c>
      <c r="B11" s="14"/>
      <c r="C11" s="30"/>
      <c r="D11" s="30"/>
      <c r="E11" s="30"/>
      <c r="F11" s="30"/>
      <c r="G11" s="30"/>
      <c r="H11" s="30"/>
      <c r="I11" s="16"/>
      <c r="J11" s="26"/>
      <c r="K11" s="18">
        <f t="shared" si="0"/>
        <v>0</v>
      </c>
      <c r="L11" s="22"/>
      <c r="M11" s="28"/>
      <c r="N11" s="21" t="e">
        <f t="shared" si="1"/>
        <v>#DIV/0!</v>
      </c>
      <c r="O11" s="21"/>
      <c r="P11" s="21"/>
      <c r="Q11" s="21"/>
    </row>
    <row r="12" spans="1:17" ht="14.4" thickBot="1" x14ac:dyDescent="0.35">
      <c r="A12" s="204"/>
      <c r="B12" s="24"/>
      <c r="C12" s="30"/>
      <c r="D12" s="30"/>
      <c r="E12" s="30"/>
      <c r="F12" s="30"/>
      <c r="G12" s="30"/>
      <c r="H12" s="30"/>
      <c r="I12" s="16"/>
      <c r="J12" s="26"/>
      <c r="K12" s="18">
        <f t="shared" si="0"/>
        <v>0</v>
      </c>
      <c r="L12" s="22"/>
      <c r="M12" s="28"/>
      <c r="N12" s="21" t="e">
        <f t="shared" si="1"/>
        <v>#DIV/0!</v>
      </c>
      <c r="O12" s="21"/>
      <c r="P12" s="21"/>
      <c r="Q12" s="21"/>
    </row>
    <row r="13" spans="1:17" ht="14.4" thickBot="1" x14ac:dyDescent="0.35">
      <c r="A13" s="28"/>
      <c r="B13" s="14"/>
      <c r="C13" s="30"/>
      <c r="D13" s="30"/>
      <c r="E13" s="30"/>
      <c r="F13" s="30"/>
      <c r="G13" s="30"/>
      <c r="H13" s="30"/>
      <c r="I13" s="16"/>
      <c r="J13" s="26"/>
      <c r="K13" s="18">
        <f t="shared" si="0"/>
        <v>0</v>
      </c>
      <c r="L13" s="22"/>
      <c r="M13" s="28"/>
      <c r="N13" s="21" t="e">
        <f t="shared" si="1"/>
        <v>#DIV/0!</v>
      </c>
      <c r="O13" s="21"/>
      <c r="P13" s="21"/>
      <c r="Q13" s="21"/>
    </row>
    <row r="14" spans="1:17" ht="14.4" thickBot="1" x14ac:dyDescent="0.35">
      <c r="A14" s="28"/>
      <c r="B14" s="24"/>
      <c r="C14" s="27"/>
      <c r="D14" s="27"/>
      <c r="E14" s="27"/>
      <c r="F14" s="27"/>
      <c r="G14" s="27"/>
      <c r="H14" s="27"/>
      <c r="I14" s="31"/>
      <c r="J14" s="26"/>
      <c r="K14" s="18">
        <f t="shared" si="0"/>
        <v>0</v>
      </c>
      <c r="L14" s="22"/>
      <c r="M14" s="28"/>
      <c r="N14" s="21" t="e">
        <f t="shared" si="1"/>
        <v>#DIV/0!</v>
      </c>
      <c r="O14" s="21"/>
      <c r="P14" s="21"/>
      <c r="Q14" s="21"/>
    </row>
    <row r="15" spans="1:17" x14ac:dyDescent="0.3">
      <c r="A15" s="187"/>
      <c r="B15" s="14"/>
      <c r="C15" s="27"/>
      <c r="D15" s="27"/>
      <c r="E15" s="27"/>
      <c r="F15" s="27"/>
      <c r="G15" s="27"/>
      <c r="H15" s="27"/>
      <c r="I15" s="31"/>
      <c r="J15" s="26"/>
      <c r="K15" s="18">
        <f t="shared" si="0"/>
        <v>0</v>
      </c>
      <c r="L15" s="22"/>
      <c r="M15" s="28"/>
      <c r="N15" s="21" t="e">
        <f t="shared" si="1"/>
        <v>#DIV/0!</v>
      </c>
      <c r="O15" s="21"/>
      <c r="P15" s="21"/>
      <c r="Q15" s="21"/>
    </row>
    <row r="16" spans="1:17" x14ac:dyDescent="0.3">
      <c r="A16" s="188"/>
      <c r="B16" s="22"/>
      <c r="C16" s="28"/>
      <c r="D16" s="28"/>
      <c r="E16" s="28"/>
      <c r="F16" s="28"/>
      <c r="G16" s="28"/>
      <c r="H16" s="28"/>
      <c r="I16" s="20"/>
      <c r="J16" s="32"/>
      <c r="K16" s="18">
        <f t="shared" si="0"/>
        <v>0</v>
      </c>
      <c r="L16" s="22"/>
      <c r="M16" s="28"/>
      <c r="N16" s="21" t="e">
        <f t="shared" si="1"/>
        <v>#DIV/0!</v>
      </c>
      <c r="O16" s="21"/>
      <c r="P16" s="21"/>
      <c r="Q16" s="21"/>
    </row>
    <row r="17" spans="1:17" ht="14.4" thickBot="1" x14ac:dyDescent="0.35">
      <c r="A17" s="189"/>
      <c r="B17" s="24"/>
      <c r="C17" s="29"/>
      <c r="D17" s="29"/>
      <c r="E17" s="29"/>
      <c r="F17" s="29"/>
      <c r="G17" s="29"/>
      <c r="H17" s="29"/>
      <c r="I17" s="33"/>
      <c r="J17" s="26"/>
      <c r="K17" s="18">
        <f t="shared" si="0"/>
        <v>0</v>
      </c>
      <c r="L17" s="22"/>
      <c r="M17" s="28"/>
      <c r="N17" s="21" t="e">
        <f t="shared" si="1"/>
        <v>#DIV/0!</v>
      </c>
      <c r="O17" s="21"/>
      <c r="P17" s="21"/>
      <c r="Q17" s="21"/>
    </row>
    <row r="18" spans="1:17" x14ac:dyDescent="0.3">
      <c r="A18" s="190"/>
      <c r="B18" s="191"/>
      <c r="C18" s="191"/>
      <c r="D18" s="191"/>
      <c r="E18" s="191"/>
      <c r="F18" s="191"/>
      <c r="G18" s="191"/>
      <c r="H18" s="192"/>
      <c r="I18" s="34"/>
      <c r="J18" s="26"/>
      <c r="K18" s="18">
        <f t="shared" si="0"/>
        <v>0</v>
      </c>
      <c r="L18" s="22"/>
      <c r="M18" s="28"/>
      <c r="N18" s="21" t="e">
        <f t="shared" si="1"/>
        <v>#DIV/0!</v>
      </c>
      <c r="O18" s="21"/>
      <c r="P18" s="21"/>
      <c r="Q18" s="21"/>
    </row>
    <row r="19" spans="1:17" ht="14.4" thickBot="1" x14ac:dyDescent="0.35">
      <c r="A19" s="193"/>
      <c r="B19" s="194"/>
      <c r="C19" s="194"/>
      <c r="D19" s="194"/>
      <c r="E19" s="194"/>
      <c r="F19" s="194"/>
      <c r="G19" s="194"/>
      <c r="H19" s="195"/>
      <c r="I19" s="34"/>
      <c r="J19" s="26"/>
      <c r="K19" s="18">
        <f t="shared" si="0"/>
        <v>0</v>
      </c>
      <c r="L19" s="20"/>
      <c r="M19" s="20"/>
      <c r="N19" s="21" t="e">
        <f t="shared" si="1"/>
        <v>#DIV/0!</v>
      </c>
      <c r="O19" s="21"/>
      <c r="P19" s="21"/>
      <c r="Q19" s="21"/>
    </row>
    <row r="20" spans="1:17" x14ac:dyDescent="0.3">
      <c r="A20" s="35"/>
      <c r="B20" s="14"/>
      <c r="C20" s="14"/>
      <c r="D20" s="14"/>
      <c r="E20" s="14"/>
      <c r="F20" s="14"/>
      <c r="G20" s="14"/>
      <c r="H20" s="27"/>
      <c r="I20" s="31"/>
      <c r="J20" s="26"/>
      <c r="K20" s="18">
        <f t="shared" si="0"/>
        <v>0</v>
      </c>
      <c r="L20" s="22"/>
      <c r="M20" s="28"/>
      <c r="N20" s="21" t="e">
        <f t="shared" si="1"/>
        <v>#DIV/0!</v>
      </c>
      <c r="O20" s="21"/>
      <c r="P20" s="21"/>
      <c r="Q20" s="21"/>
    </row>
    <row r="21" spans="1:17" ht="14.4" thickBot="1" x14ac:dyDescent="0.35">
      <c r="A21" s="28"/>
      <c r="B21" s="24"/>
      <c r="C21" s="24"/>
      <c r="D21" s="24"/>
      <c r="E21" s="24"/>
      <c r="F21" s="24"/>
      <c r="G21" s="24"/>
      <c r="H21" s="29"/>
      <c r="I21" s="33"/>
      <c r="J21" s="36"/>
      <c r="K21" s="18">
        <f t="shared" si="0"/>
        <v>0</v>
      </c>
      <c r="L21" s="20"/>
      <c r="M21" s="20"/>
      <c r="N21" s="21" t="e">
        <f t="shared" si="1"/>
        <v>#DIV/0!</v>
      </c>
      <c r="O21" s="21"/>
      <c r="P21" s="21"/>
      <c r="Q21" s="21"/>
    </row>
    <row r="22" spans="1:17" x14ac:dyDescent="0.3">
      <c r="A22" s="28"/>
      <c r="B22" s="14"/>
      <c r="C22" s="14"/>
      <c r="D22" s="14"/>
      <c r="E22" s="14"/>
      <c r="F22" s="14"/>
      <c r="G22" s="14"/>
      <c r="H22" s="27"/>
      <c r="I22" s="16"/>
      <c r="J22" s="36"/>
      <c r="K22" s="18">
        <f t="shared" si="0"/>
        <v>0</v>
      </c>
      <c r="L22" s="20"/>
      <c r="M22" s="20"/>
      <c r="N22" s="21" t="e">
        <f t="shared" si="1"/>
        <v>#DIV/0!</v>
      </c>
      <c r="O22" s="21"/>
      <c r="P22" s="21"/>
      <c r="Q22" s="21"/>
    </row>
    <row r="23" spans="1:17" x14ac:dyDescent="0.3">
      <c r="A23" s="28"/>
      <c r="B23" s="22"/>
      <c r="C23" s="22"/>
      <c r="D23" s="22"/>
      <c r="E23" s="22"/>
      <c r="F23" s="22"/>
      <c r="G23" s="22"/>
      <c r="H23" s="28"/>
      <c r="I23" s="31"/>
      <c r="J23" s="36"/>
      <c r="K23" s="18">
        <f t="shared" si="0"/>
        <v>0</v>
      </c>
      <c r="L23" s="20"/>
      <c r="M23" s="20"/>
      <c r="N23" s="21" t="e">
        <f t="shared" si="1"/>
        <v>#DIV/0!</v>
      </c>
      <c r="O23" s="21"/>
      <c r="P23" s="21"/>
      <c r="Q23" s="21"/>
    </row>
    <row r="24" spans="1:17" ht="14.4" thickBot="1" x14ac:dyDescent="0.35">
      <c r="A24" s="22"/>
      <c r="B24" s="24"/>
      <c r="C24" s="24"/>
      <c r="D24" s="24"/>
      <c r="E24" s="24"/>
      <c r="F24" s="24"/>
      <c r="G24" s="24"/>
      <c r="H24" s="29"/>
      <c r="I24" s="33"/>
      <c r="J24" s="36"/>
      <c r="K24" s="18">
        <f t="shared" si="0"/>
        <v>0</v>
      </c>
      <c r="L24" s="20"/>
      <c r="M24" s="20"/>
      <c r="N24" s="21" t="e">
        <f t="shared" si="1"/>
        <v>#DIV/0!</v>
      </c>
      <c r="O24" s="21"/>
      <c r="P24" s="21"/>
      <c r="Q24" s="21"/>
    </row>
    <row r="25" spans="1:17" x14ac:dyDescent="0.3">
      <c r="A25" s="22"/>
      <c r="B25" s="37"/>
      <c r="C25" s="37"/>
      <c r="D25" s="37"/>
      <c r="E25" s="37"/>
      <c r="F25" s="37"/>
      <c r="G25" s="37"/>
      <c r="H25" s="38"/>
      <c r="I25" s="16"/>
      <c r="J25" s="36"/>
      <c r="K25" s="18">
        <f t="shared" si="0"/>
        <v>0</v>
      </c>
      <c r="L25" s="20"/>
      <c r="M25" s="20"/>
      <c r="N25" s="21" t="e">
        <f t="shared" si="1"/>
        <v>#DIV/0!</v>
      </c>
      <c r="O25" s="21"/>
      <c r="P25" s="21"/>
      <c r="Q25" s="21"/>
    </row>
    <row r="26" spans="1:17" x14ac:dyDescent="0.3">
      <c r="A26" s="22"/>
      <c r="B26" s="39"/>
      <c r="C26" s="39"/>
      <c r="D26" s="39"/>
      <c r="E26" s="39"/>
      <c r="F26" s="39"/>
      <c r="G26" s="39"/>
      <c r="H26" s="40"/>
      <c r="I26" s="16"/>
      <c r="J26" s="26"/>
      <c r="K26" s="18">
        <f t="shared" si="0"/>
        <v>0</v>
      </c>
      <c r="L26" s="22"/>
      <c r="M26" s="28"/>
      <c r="N26" s="21" t="e">
        <f t="shared" si="1"/>
        <v>#DIV/0!</v>
      </c>
      <c r="O26" s="21"/>
      <c r="P26" s="21"/>
      <c r="Q26" s="21"/>
    </row>
    <row r="27" spans="1:17" ht="14.4" thickBot="1" x14ac:dyDescent="0.35">
      <c r="A27" s="41"/>
      <c r="B27" s="24"/>
      <c r="C27" s="24"/>
      <c r="D27" s="24"/>
      <c r="E27" s="24"/>
      <c r="F27" s="24"/>
      <c r="G27" s="24"/>
      <c r="H27" s="29"/>
      <c r="I27" s="33"/>
      <c r="J27" s="26"/>
      <c r="K27" s="18">
        <f t="shared" si="0"/>
        <v>0</v>
      </c>
      <c r="L27" s="22"/>
      <c r="M27" s="28"/>
      <c r="N27" s="21" t="e">
        <f t="shared" si="1"/>
        <v>#DIV/0!</v>
      </c>
      <c r="O27" s="21"/>
      <c r="P27" s="21"/>
      <c r="Q27" s="21"/>
    </row>
    <row r="28" spans="1:17" ht="14.4" thickBot="1" x14ac:dyDescent="0.35">
      <c r="A28" s="30"/>
      <c r="B28" s="42"/>
      <c r="C28" s="42"/>
      <c r="D28" s="42"/>
      <c r="E28" s="42"/>
      <c r="F28" s="42"/>
      <c r="G28" s="42"/>
      <c r="H28" s="43"/>
      <c r="I28" s="16"/>
      <c r="J28" s="26"/>
      <c r="K28" s="18">
        <f t="shared" si="0"/>
        <v>0</v>
      </c>
      <c r="L28" s="20"/>
      <c r="M28" s="20"/>
      <c r="N28" s="21" t="e">
        <f t="shared" si="1"/>
        <v>#DIV/0!</v>
      </c>
      <c r="O28" s="21"/>
      <c r="P28" s="21"/>
      <c r="Q28" s="21"/>
    </row>
    <row r="29" spans="1:17" ht="14.4" thickBot="1" x14ac:dyDescent="0.35">
      <c r="A29" s="30"/>
      <c r="B29" s="42"/>
      <c r="C29" s="42"/>
      <c r="D29" s="42"/>
      <c r="E29" s="42"/>
      <c r="F29" s="42"/>
      <c r="G29" s="42"/>
      <c r="H29" s="43"/>
      <c r="I29" s="16"/>
      <c r="J29" s="26"/>
      <c r="K29" s="18">
        <f t="shared" si="0"/>
        <v>0</v>
      </c>
      <c r="L29" s="20"/>
      <c r="M29" s="20"/>
      <c r="N29" s="21" t="e">
        <f t="shared" si="1"/>
        <v>#DIV/0!</v>
      </c>
      <c r="O29" s="21"/>
      <c r="P29" s="21"/>
      <c r="Q29" s="21"/>
    </row>
    <row r="30" spans="1:17" x14ac:dyDescent="0.3">
      <c r="J30" s="26"/>
      <c r="K30" s="18">
        <f t="shared" si="0"/>
        <v>0</v>
      </c>
      <c r="L30" s="22"/>
      <c r="M30" s="22"/>
      <c r="N30" s="21" t="e">
        <f t="shared" si="1"/>
        <v>#DIV/0!</v>
      </c>
      <c r="O30" s="21"/>
      <c r="P30" s="21"/>
      <c r="Q30" s="21"/>
    </row>
    <row r="31" spans="1:17" x14ac:dyDescent="0.3">
      <c r="J31" s="26"/>
      <c r="K31" s="18">
        <f t="shared" si="0"/>
        <v>0</v>
      </c>
      <c r="L31" s="22"/>
      <c r="M31" s="22"/>
      <c r="N31" s="21" t="e">
        <f t="shared" si="1"/>
        <v>#DIV/0!</v>
      </c>
      <c r="O31" s="21"/>
      <c r="P31" s="21"/>
      <c r="Q31" s="21"/>
    </row>
    <row r="32" spans="1:17" x14ac:dyDescent="0.3">
      <c r="J32" s="26"/>
      <c r="K32" s="18">
        <f t="shared" si="0"/>
        <v>0</v>
      </c>
      <c r="L32" s="22"/>
      <c r="M32" s="22"/>
      <c r="N32" s="21" t="e">
        <f t="shared" si="1"/>
        <v>#DIV/0!</v>
      </c>
      <c r="O32" s="21"/>
      <c r="P32" s="21"/>
      <c r="Q32" s="21"/>
    </row>
    <row r="33" spans="10:17" x14ac:dyDescent="0.3">
      <c r="J33" s="26"/>
      <c r="K33" s="18">
        <f t="shared" si="0"/>
        <v>0</v>
      </c>
      <c r="L33" s="22"/>
      <c r="M33" s="22"/>
      <c r="N33" s="21" t="e">
        <f t="shared" si="1"/>
        <v>#DIV/0!</v>
      </c>
      <c r="O33" s="21"/>
      <c r="P33" s="21"/>
      <c r="Q33" s="21"/>
    </row>
    <row r="34" spans="10:17" x14ac:dyDescent="0.3">
      <c r="J34" s="26"/>
      <c r="K34" s="18">
        <f t="shared" si="0"/>
        <v>0</v>
      </c>
      <c r="L34" s="20"/>
      <c r="M34" s="20"/>
      <c r="N34" s="21" t="e">
        <f t="shared" si="1"/>
        <v>#DIV/0!</v>
      </c>
      <c r="O34" s="21"/>
      <c r="P34" s="21"/>
      <c r="Q34" s="21"/>
    </row>
    <row r="35" spans="10:17" x14ac:dyDescent="0.3">
      <c r="J35" s="26"/>
      <c r="K35" s="18">
        <f t="shared" si="0"/>
        <v>0</v>
      </c>
      <c r="L35" s="20"/>
      <c r="M35" s="20"/>
      <c r="N35" s="21" t="e">
        <f t="shared" si="1"/>
        <v>#DIV/0!</v>
      </c>
      <c r="O35" s="21"/>
      <c r="P35" s="21"/>
      <c r="Q35" s="21"/>
    </row>
    <row r="36" spans="10:17" x14ac:dyDescent="0.3">
      <c r="J36" s="26"/>
      <c r="K36" s="18">
        <f t="shared" si="0"/>
        <v>0</v>
      </c>
      <c r="L36" s="20"/>
      <c r="M36" s="20"/>
      <c r="N36" s="21" t="e">
        <f t="shared" si="1"/>
        <v>#DIV/0!</v>
      </c>
      <c r="O36" s="21"/>
      <c r="P36" s="21"/>
      <c r="Q36" s="21"/>
    </row>
    <row r="37" spans="10:17" x14ac:dyDescent="0.3">
      <c r="J37" s="26"/>
      <c r="K37" s="18">
        <f t="shared" si="0"/>
        <v>0</v>
      </c>
      <c r="L37" s="20"/>
      <c r="M37" s="20"/>
      <c r="N37" s="21" t="e">
        <f t="shared" si="1"/>
        <v>#DIV/0!</v>
      </c>
      <c r="O37" s="21"/>
      <c r="P37" s="21"/>
      <c r="Q37" s="21"/>
    </row>
    <row r="38" spans="10:17" x14ac:dyDescent="0.3">
      <c r="J38" s="36"/>
      <c r="K38" s="18">
        <f t="shared" si="0"/>
        <v>0</v>
      </c>
      <c r="L38" s="20"/>
      <c r="M38" s="20"/>
      <c r="N38" s="21" t="e">
        <f t="shared" si="1"/>
        <v>#DIV/0!</v>
      </c>
      <c r="O38" s="21"/>
      <c r="P38" s="21"/>
      <c r="Q38" s="21"/>
    </row>
    <row r="39" spans="10:17" x14ac:dyDescent="0.3">
      <c r="J39" s="36"/>
      <c r="K39" s="18">
        <f t="shared" si="0"/>
        <v>0</v>
      </c>
      <c r="L39" s="20"/>
      <c r="M39" s="20"/>
      <c r="N39" s="21" t="e">
        <f t="shared" si="1"/>
        <v>#DIV/0!</v>
      </c>
      <c r="O39" s="21"/>
      <c r="P39" s="21"/>
      <c r="Q39" s="21"/>
    </row>
    <row r="40" spans="10:17" x14ac:dyDescent="0.3">
      <c r="J40" s="36"/>
      <c r="K40" s="18">
        <f t="shared" si="0"/>
        <v>0</v>
      </c>
      <c r="L40" s="20"/>
      <c r="M40" s="20"/>
      <c r="N40" s="21" t="e">
        <f t="shared" si="1"/>
        <v>#DIV/0!</v>
      </c>
      <c r="O40" s="21"/>
      <c r="P40" s="21"/>
      <c r="Q40" s="21"/>
    </row>
    <row r="41" spans="10:17" x14ac:dyDescent="0.3">
      <c r="J41" s="36"/>
      <c r="K41" s="44">
        <f>J41-$L$3</f>
        <v>0</v>
      </c>
      <c r="L41" s="20"/>
      <c r="M41" s="20"/>
      <c r="N41" s="21" t="e">
        <f t="shared" si="1"/>
        <v>#DIV/0!</v>
      </c>
      <c r="O41" s="21"/>
      <c r="P41" s="21"/>
      <c r="Q41" s="21"/>
    </row>
    <row r="42" spans="10:17" x14ac:dyDescent="0.3">
      <c r="J42" s="26"/>
      <c r="K42" s="18">
        <f>J42-$L$3</f>
        <v>0</v>
      </c>
      <c r="L42" s="22"/>
      <c r="M42" s="22"/>
      <c r="N42" s="21" t="e">
        <f t="shared" si="1"/>
        <v>#DIV/0!</v>
      </c>
      <c r="O42" s="21"/>
      <c r="P42" s="21"/>
      <c r="Q42" s="21"/>
    </row>
    <row r="43" spans="10:17" x14ac:dyDescent="0.3">
      <c r="J43" s="26"/>
      <c r="K43" s="18">
        <f>J43-$L$3</f>
        <v>0</v>
      </c>
      <c r="L43" s="22"/>
      <c r="M43" s="22"/>
      <c r="N43" s="21" t="e">
        <f t="shared" si="1"/>
        <v>#DIV/0!</v>
      </c>
      <c r="O43" s="21"/>
      <c r="P43" s="21"/>
      <c r="Q43" s="21"/>
    </row>
    <row r="44" spans="10:17" x14ac:dyDescent="0.3">
      <c r="J44" s="26"/>
      <c r="K44" s="18">
        <f t="shared" ref="K44:K53" si="2">J44-$L$3</f>
        <v>0</v>
      </c>
      <c r="L44" s="22"/>
      <c r="M44" s="22"/>
      <c r="N44" s="21" t="e">
        <f t="shared" si="1"/>
        <v>#DIV/0!</v>
      </c>
      <c r="O44" s="21"/>
      <c r="P44" s="21"/>
      <c r="Q44" s="21"/>
    </row>
    <row r="45" spans="10:17" x14ac:dyDescent="0.3">
      <c r="J45" s="26"/>
      <c r="K45" s="18">
        <f t="shared" si="2"/>
        <v>0</v>
      </c>
      <c r="L45" s="22"/>
      <c r="M45" s="22"/>
      <c r="N45" s="21" t="e">
        <f t="shared" si="1"/>
        <v>#DIV/0!</v>
      </c>
      <c r="O45" s="21"/>
      <c r="P45" s="21"/>
      <c r="Q45" s="21"/>
    </row>
    <row r="46" spans="10:17" x14ac:dyDescent="0.3">
      <c r="J46" s="26"/>
      <c r="K46" s="18">
        <f t="shared" si="2"/>
        <v>0</v>
      </c>
      <c r="L46" s="22"/>
      <c r="M46" s="22"/>
      <c r="N46" s="21" t="e">
        <f t="shared" si="1"/>
        <v>#DIV/0!</v>
      </c>
      <c r="O46" s="21"/>
      <c r="P46" s="21"/>
      <c r="Q46" s="21"/>
    </row>
    <row r="47" spans="10:17" x14ac:dyDescent="0.3">
      <c r="J47" s="26"/>
      <c r="K47" s="18">
        <f t="shared" si="2"/>
        <v>0</v>
      </c>
      <c r="L47" s="22"/>
      <c r="M47" s="22"/>
      <c r="N47" s="21" t="e">
        <f t="shared" si="1"/>
        <v>#DIV/0!</v>
      </c>
      <c r="O47" s="21"/>
      <c r="P47" s="21"/>
      <c r="Q47" s="21"/>
    </row>
    <row r="48" spans="10:17" x14ac:dyDescent="0.3">
      <c r="J48" s="26"/>
      <c r="K48" s="18">
        <f>J48-$L$3</f>
        <v>0</v>
      </c>
      <c r="L48" s="22"/>
      <c r="M48" s="22"/>
      <c r="N48" s="21" t="e">
        <f t="shared" si="1"/>
        <v>#DIV/0!</v>
      </c>
      <c r="O48" s="21"/>
      <c r="P48" s="21"/>
      <c r="Q48" s="21"/>
    </row>
    <row r="49" spans="10:17" x14ac:dyDescent="0.3">
      <c r="J49" s="26"/>
      <c r="K49" s="18">
        <f>J49-$L$3</f>
        <v>0</v>
      </c>
      <c r="L49" s="20"/>
      <c r="M49" s="22"/>
      <c r="N49" s="21" t="e">
        <f t="shared" si="1"/>
        <v>#DIV/0!</v>
      </c>
      <c r="O49" s="21"/>
      <c r="P49" s="21"/>
      <c r="Q49" s="21"/>
    </row>
    <row r="50" spans="10:17" x14ac:dyDescent="0.3">
      <c r="J50" s="26"/>
      <c r="K50" s="18">
        <f>J50-$L$3</f>
        <v>0</v>
      </c>
      <c r="L50" s="20"/>
      <c r="M50" s="22"/>
      <c r="N50" s="21" t="e">
        <f t="shared" si="1"/>
        <v>#DIV/0!</v>
      </c>
      <c r="O50" s="21"/>
      <c r="P50" s="21"/>
      <c r="Q50" s="21"/>
    </row>
    <row r="51" spans="10:17" x14ac:dyDescent="0.3">
      <c r="J51" s="26"/>
      <c r="K51" s="18">
        <f>J51-$L$3</f>
        <v>0</v>
      </c>
      <c r="L51" s="20"/>
      <c r="M51" s="22"/>
      <c r="N51" s="21" t="e">
        <f t="shared" si="1"/>
        <v>#DIV/0!</v>
      </c>
      <c r="O51" s="21"/>
      <c r="P51" s="21"/>
      <c r="Q51" s="21"/>
    </row>
    <row r="52" spans="10:17" x14ac:dyDescent="0.3">
      <c r="J52" s="32"/>
      <c r="K52" s="18">
        <f>J52-$L$3</f>
        <v>0</v>
      </c>
      <c r="L52" s="20"/>
      <c r="M52" s="22"/>
      <c r="N52" s="21" t="e">
        <f t="shared" si="1"/>
        <v>#DIV/0!</v>
      </c>
      <c r="O52" s="21"/>
      <c r="P52" s="21"/>
      <c r="Q52" s="21"/>
    </row>
    <row r="53" spans="10:17" x14ac:dyDescent="0.3">
      <c r="J53" s="26"/>
      <c r="K53" s="183">
        <f t="shared" si="2"/>
        <v>0</v>
      </c>
      <c r="L53" s="20"/>
      <c r="M53" s="22"/>
      <c r="N53" s="21" t="e">
        <f t="shared" si="1"/>
        <v>#DIV/0!</v>
      </c>
      <c r="O53" s="21"/>
      <c r="P53" s="21"/>
      <c r="Q53" s="21"/>
    </row>
    <row r="54" spans="10:17" x14ac:dyDescent="0.3">
      <c r="J54" s="26"/>
      <c r="K54" s="184"/>
      <c r="L54" s="20"/>
      <c r="M54" s="22"/>
      <c r="N54" s="21" t="e">
        <f t="shared" si="1"/>
        <v>#DIV/0!</v>
      </c>
      <c r="O54" s="21"/>
      <c r="P54" s="21"/>
      <c r="Q54" s="21"/>
    </row>
    <row r="55" spans="10:17" x14ac:dyDescent="0.3">
      <c r="J55" s="32"/>
      <c r="K55" s="18">
        <f t="shared" ref="K55:K61" si="3">J55-$L$3</f>
        <v>0</v>
      </c>
      <c r="L55" s="20"/>
      <c r="M55" s="22"/>
      <c r="N55" s="21" t="e">
        <f t="shared" si="1"/>
        <v>#DIV/0!</v>
      </c>
      <c r="O55" s="21"/>
      <c r="P55" s="21"/>
      <c r="Q55" s="21"/>
    </row>
    <row r="56" spans="10:17" x14ac:dyDescent="0.3">
      <c r="J56" s="32"/>
      <c r="K56" s="18">
        <f t="shared" si="3"/>
        <v>0</v>
      </c>
      <c r="L56" s="20"/>
      <c r="M56" s="22"/>
      <c r="N56" s="21" t="e">
        <f t="shared" si="1"/>
        <v>#DIV/0!</v>
      </c>
      <c r="O56" s="21"/>
      <c r="P56" s="21"/>
      <c r="Q56" s="21"/>
    </row>
    <row r="57" spans="10:17" x14ac:dyDescent="0.3">
      <c r="J57" s="32"/>
      <c r="K57" s="18">
        <f t="shared" si="3"/>
        <v>0</v>
      </c>
      <c r="L57" s="22"/>
      <c r="M57" s="22"/>
      <c r="N57" s="21" t="e">
        <f t="shared" si="1"/>
        <v>#DIV/0!</v>
      </c>
      <c r="O57" s="21"/>
      <c r="P57" s="21"/>
      <c r="Q57" s="21"/>
    </row>
    <row r="58" spans="10:17" x14ac:dyDescent="0.3">
      <c r="J58" s="32"/>
      <c r="K58" s="18">
        <f t="shared" si="3"/>
        <v>0</v>
      </c>
      <c r="L58" s="22"/>
      <c r="M58" s="22"/>
      <c r="N58" s="21" t="e">
        <f t="shared" si="1"/>
        <v>#DIV/0!</v>
      </c>
      <c r="O58" s="21"/>
      <c r="P58" s="21"/>
      <c r="Q58" s="21"/>
    </row>
    <row r="59" spans="10:17" x14ac:dyDescent="0.3">
      <c r="J59" s="32"/>
      <c r="K59" s="18">
        <f t="shared" si="3"/>
        <v>0</v>
      </c>
      <c r="L59" s="22"/>
      <c r="M59" s="22"/>
      <c r="N59" s="21" t="e">
        <f t="shared" si="1"/>
        <v>#DIV/0!</v>
      </c>
      <c r="O59" s="21"/>
      <c r="P59" s="21"/>
      <c r="Q59" s="21"/>
    </row>
    <row r="60" spans="10:17" x14ac:dyDescent="0.3">
      <c r="J60" s="32"/>
      <c r="K60" s="18">
        <f t="shared" si="3"/>
        <v>0</v>
      </c>
      <c r="L60" s="22"/>
      <c r="M60" s="22"/>
      <c r="N60" s="21" t="e">
        <f t="shared" si="1"/>
        <v>#DIV/0!</v>
      </c>
      <c r="O60" s="21"/>
      <c r="P60" s="21"/>
      <c r="Q60" s="21"/>
    </row>
    <row r="61" spans="10:17" x14ac:dyDescent="0.3">
      <c r="J61" s="32"/>
      <c r="K61" s="18">
        <f t="shared" si="3"/>
        <v>0</v>
      </c>
      <c r="L61" s="22"/>
      <c r="M61" s="22"/>
      <c r="N61" s="21" t="e">
        <f t="shared" si="1"/>
        <v>#DIV/0!</v>
      </c>
      <c r="O61" s="21"/>
      <c r="P61" s="21"/>
      <c r="Q61" s="21"/>
    </row>
    <row r="62" spans="10:17" x14ac:dyDescent="0.3">
      <c r="J62" s="32"/>
      <c r="K62" s="18">
        <f>J62-$L$3</f>
        <v>0</v>
      </c>
      <c r="L62" s="22"/>
      <c r="M62" s="22"/>
      <c r="N62" s="21" t="e">
        <f t="shared" si="1"/>
        <v>#DIV/0!</v>
      </c>
      <c r="O62" s="21"/>
      <c r="P62" s="21"/>
      <c r="Q62" s="21"/>
    </row>
    <row r="63" spans="10:17" x14ac:dyDescent="0.3">
      <c r="J63" s="32"/>
      <c r="K63" s="18">
        <f>J63-$L$3</f>
        <v>0</v>
      </c>
      <c r="L63" s="22"/>
      <c r="M63" s="22"/>
      <c r="N63" s="21" t="e">
        <f t="shared" si="1"/>
        <v>#DIV/0!</v>
      </c>
      <c r="O63" s="21"/>
      <c r="P63" s="21"/>
      <c r="Q63" s="21"/>
    </row>
    <row r="64" spans="10:17" x14ac:dyDescent="0.3">
      <c r="J64" s="32"/>
      <c r="K64" s="18">
        <f>J64-$L$3</f>
        <v>0</v>
      </c>
      <c r="L64" s="22"/>
      <c r="M64" s="22"/>
      <c r="N64" s="21" t="e">
        <f t="shared" si="1"/>
        <v>#DIV/0!</v>
      </c>
      <c r="O64" s="21"/>
      <c r="P64" s="21"/>
      <c r="Q64" s="21"/>
    </row>
    <row r="65" spans="10:17" x14ac:dyDescent="0.3">
      <c r="J65" s="32"/>
      <c r="K65" s="18">
        <f>J65-$L$3</f>
        <v>0</v>
      </c>
      <c r="L65" s="22"/>
      <c r="M65" s="22"/>
      <c r="N65" s="21" t="e">
        <f t="shared" si="1"/>
        <v>#DIV/0!</v>
      </c>
      <c r="O65" s="21"/>
      <c r="P65" s="21"/>
      <c r="Q65" s="21"/>
    </row>
    <row r="66" spans="10:17" x14ac:dyDescent="0.3">
      <c r="J66" s="32"/>
      <c r="K66" s="18">
        <f t="shared" ref="K66:K79" si="4">J66-$L$3</f>
        <v>0</v>
      </c>
      <c r="L66" s="22"/>
      <c r="M66" s="22"/>
      <c r="N66" s="21" t="e">
        <f t="shared" si="1"/>
        <v>#DIV/0!</v>
      </c>
      <c r="O66" s="21"/>
      <c r="P66" s="21"/>
      <c r="Q66" s="21"/>
    </row>
    <row r="67" spans="10:17" x14ac:dyDescent="0.3">
      <c r="J67" s="32"/>
      <c r="K67" s="18">
        <f t="shared" si="4"/>
        <v>0</v>
      </c>
      <c r="L67" s="22"/>
      <c r="M67" s="22"/>
      <c r="N67" s="21" t="e">
        <f t="shared" si="1"/>
        <v>#DIV/0!</v>
      </c>
      <c r="O67" s="21"/>
      <c r="P67" s="21"/>
      <c r="Q67" s="21"/>
    </row>
    <row r="68" spans="10:17" x14ac:dyDescent="0.3">
      <c r="J68" s="32"/>
      <c r="K68" s="18">
        <f t="shared" si="4"/>
        <v>0</v>
      </c>
      <c r="L68" s="22"/>
      <c r="M68" s="22"/>
      <c r="N68" s="21" t="e">
        <f t="shared" si="1"/>
        <v>#DIV/0!</v>
      </c>
      <c r="O68" s="21"/>
      <c r="P68" s="21"/>
      <c r="Q68" s="21"/>
    </row>
    <row r="69" spans="10:17" x14ac:dyDescent="0.3">
      <c r="J69" s="32"/>
      <c r="K69" s="18">
        <f t="shared" si="4"/>
        <v>0</v>
      </c>
      <c r="L69" s="22"/>
      <c r="M69" s="22"/>
      <c r="N69" s="21" t="e">
        <f t="shared" si="1"/>
        <v>#DIV/0!</v>
      </c>
      <c r="O69" s="21"/>
      <c r="P69" s="21"/>
      <c r="Q69" s="21"/>
    </row>
    <row r="70" spans="10:17" x14ac:dyDescent="0.3">
      <c r="J70" s="32"/>
      <c r="K70" s="18">
        <f t="shared" si="4"/>
        <v>0</v>
      </c>
      <c r="L70" s="22"/>
      <c r="M70" s="22"/>
      <c r="N70" s="21" t="e">
        <f t="shared" si="1"/>
        <v>#DIV/0!</v>
      </c>
      <c r="O70" s="21"/>
      <c r="P70" s="21"/>
      <c r="Q70" s="21"/>
    </row>
    <row r="71" spans="10:17" x14ac:dyDescent="0.3">
      <c r="J71" s="32"/>
      <c r="K71" s="18">
        <f t="shared" si="4"/>
        <v>0</v>
      </c>
      <c r="L71" s="22"/>
      <c r="M71" s="22"/>
      <c r="N71" s="21" t="e">
        <f t="shared" ref="N71:N79" si="5">M71/$K$3</f>
        <v>#DIV/0!</v>
      </c>
      <c r="O71" s="21"/>
      <c r="P71" s="21"/>
      <c r="Q71" s="21"/>
    </row>
    <row r="72" spans="10:17" x14ac:dyDescent="0.3">
      <c r="J72" s="32"/>
      <c r="K72" s="18">
        <f t="shared" si="4"/>
        <v>0</v>
      </c>
      <c r="L72" s="22"/>
      <c r="M72" s="22"/>
      <c r="N72" s="21" t="e">
        <f t="shared" si="5"/>
        <v>#DIV/0!</v>
      </c>
      <c r="O72" s="21"/>
      <c r="P72" s="21"/>
      <c r="Q72" s="21"/>
    </row>
    <row r="73" spans="10:17" x14ac:dyDescent="0.3">
      <c r="J73" s="32"/>
      <c r="K73" s="18">
        <f t="shared" si="4"/>
        <v>0</v>
      </c>
      <c r="L73" s="22"/>
      <c r="M73" s="22"/>
      <c r="N73" s="21" t="e">
        <f t="shared" si="5"/>
        <v>#DIV/0!</v>
      </c>
      <c r="O73" s="21"/>
      <c r="P73" s="21"/>
      <c r="Q73" s="21"/>
    </row>
    <row r="74" spans="10:17" x14ac:dyDescent="0.3">
      <c r="J74" s="32"/>
      <c r="K74" s="18">
        <f t="shared" si="4"/>
        <v>0</v>
      </c>
      <c r="L74" s="22"/>
      <c r="M74" s="22"/>
      <c r="N74" s="21" t="e">
        <f t="shared" si="5"/>
        <v>#DIV/0!</v>
      </c>
      <c r="O74" s="21"/>
      <c r="P74" s="21"/>
      <c r="Q74" s="21"/>
    </row>
    <row r="75" spans="10:17" x14ac:dyDescent="0.3">
      <c r="J75" s="32"/>
      <c r="K75" s="18">
        <f t="shared" si="4"/>
        <v>0</v>
      </c>
      <c r="L75" s="22"/>
      <c r="M75" s="22"/>
      <c r="N75" s="21" t="e">
        <f t="shared" si="5"/>
        <v>#DIV/0!</v>
      </c>
      <c r="O75" s="21"/>
      <c r="P75" s="21"/>
      <c r="Q75" s="21"/>
    </row>
    <row r="76" spans="10:17" x14ac:dyDescent="0.3">
      <c r="J76" s="32"/>
      <c r="K76" s="18">
        <f t="shared" si="4"/>
        <v>0</v>
      </c>
      <c r="L76" s="22"/>
      <c r="M76" s="22"/>
      <c r="N76" s="21" t="e">
        <f t="shared" si="5"/>
        <v>#DIV/0!</v>
      </c>
      <c r="O76" s="21"/>
      <c r="P76" s="21"/>
      <c r="Q76" s="21"/>
    </row>
    <row r="77" spans="10:17" x14ac:dyDescent="0.3">
      <c r="J77" s="32"/>
      <c r="K77" s="18">
        <f t="shared" si="4"/>
        <v>0</v>
      </c>
      <c r="L77" s="22"/>
      <c r="M77" s="22"/>
      <c r="N77" s="21" t="e">
        <f t="shared" si="5"/>
        <v>#DIV/0!</v>
      </c>
      <c r="O77" s="21"/>
      <c r="P77" s="21"/>
      <c r="Q77" s="21"/>
    </row>
    <row r="78" spans="10:17" x14ac:dyDescent="0.3">
      <c r="J78" s="32"/>
      <c r="K78" s="18">
        <f t="shared" si="4"/>
        <v>0</v>
      </c>
      <c r="L78" s="22"/>
      <c r="M78" s="22"/>
      <c r="N78" s="21" t="e">
        <f t="shared" si="5"/>
        <v>#DIV/0!</v>
      </c>
      <c r="O78" s="21"/>
      <c r="P78" s="21"/>
      <c r="Q78" s="21"/>
    </row>
    <row r="79" spans="10:17" x14ac:dyDescent="0.3">
      <c r="J79" s="32"/>
      <c r="K79" s="18">
        <f t="shared" si="4"/>
        <v>0</v>
      </c>
      <c r="L79" s="22"/>
      <c r="M79" s="22"/>
      <c r="N79" s="21" t="e">
        <f t="shared" si="5"/>
        <v>#DIV/0!</v>
      </c>
      <c r="O79" s="21"/>
      <c r="P79" s="21"/>
      <c r="Q79" s="21"/>
    </row>
  </sheetData>
  <mergeCells count="9">
    <mergeCell ref="K53:K54"/>
    <mergeCell ref="N2:Q2"/>
    <mergeCell ref="N3:Q3"/>
    <mergeCell ref="A15:A17"/>
    <mergeCell ref="A18:H19"/>
    <mergeCell ref="A4:H4"/>
    <mergeCell ref="A6:A8"/>
    <mergeCell ref="A9:A10"/>
    <mergeCell ref="A11:A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X 2 Q U a M Y H i q m A A A A + A A A A B I A H A B D b 2 5 m a W c v U G F j a 2 F n Z S 5 4 b W w g o h g A K K A U A A A A A A A A A A A A A A A A A A A A A A A A A A A A h Y + 9 D o I w G E V f h X S n P 4 A J I R 9 l c J X E h G h c m 1 q h E Y q h x f J u D j 6 S r y C J o m 6 O 9 + Q M 5 z 5 u d y i m r g 2 u a r C 6 N z l i m K J A G d k f t a l z N L p T m K K C w 1 b I s 6 h V M M v G Z p M 9 5 q h x 7 p I R 4 r 3 H P s b 9 U J O I U k Y O 5 a a S j e o E + s j 6 v x x q Y 5 0 w U i E O + 1 c M j 3 D C c L J K G Y 4 p A 7 J g K L X 5 K t F c j C m Q H w j r s X X j o L g y 4 a 4 C s k w g 7 x f 8 C V B L A w Q U A A I A C A B Z f Z B R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X 2 Q U S i K R 7 g O A A A A E Q A A A B M A H A B G b 3 J t d W x h c y 9 T Z W N 0 a W 9 u M S 5 t I K I Y A C i g F A A A A A A A A A A A A A A A A A A A A A A A A A A A A C t O T S 7 J z M 9 T C I b Q h t Y A U E s B A i 0 A F A A C A A g A W X 2 Q U a M Y H i q m A A A A + A A A A B I A A A A A A A A A A A A A A A A A A A A A A E N v b m Z p Z y 9 Q Y W N r Y W d l L n h t b F B L A Q I t A B Q A A g A I A F l 9 k F E P y u m r p A A A A O k A A A A T A A A A A A A A A A A A A A A A A P I A A A B b Q 2 9 u d G V u d F 9 U e X B l c 1 0 u e G 1 s U E s B A i 0 A F A A C A A g A W X 2 Q U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l Q e l 3 F X j h K l D e c E 4 9 N 9 7 c A A A A A A g A A A A A A A 2 Y A A M A A A A A Q A A A A V W y 7 w X o R F x Y 6 D H y / q c 6 q m g A A A A A E g A A A o A A A A B A A A A B 9 o B w P k f m r 3 u W V J j g s s k 4 1 U A A A A B C X P e x y p i 0 Q E 3 J f x y 2 W r n H Z 3 S 9 I G f P 4 Y o p K w P T p L G O T 7 S H C n Y G E / p z l n d m S + j + Q l Q T / W d w k f F i / 3 Y O A r I P o 8 b l t K + 2 C 3 1 K P s 2 w b C f n s u b W T F A A A A N 0 b p N D K t 2 Z 8 8 z r 4 a m M m q m T 9 U U w V < / D a t a M a s h u p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b f 2 c 1 e b d - 2 c e c - 4 9 8 3 - 8 e a 5 - 3 a f 2 0 e f a 9 e 6 c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 - 4 7 . 8 5 4 7 8 9 3 9 3 4 4 0 9 8 1 < / L a t i t u d e > < L o n g i t u d e > 1 9 . 5 4 8 2 7 5 5 3 6 6 2 1 5 1 7 < / L o n g i t u d e > < R o t a t i o n > 0 < / R o t a t i o n > < P i v o t A n g l e > 0 < / P i v o t A n g l e > < D i s t a n c e > 5 . 4 9 3 1 6 4 0 6 2 5 < / D i s t a n c e > < / C a m e r a > < I m a g e > i V B O R w 0 K G g o A A A A N S U h E U g A A A N Q A A A B 1 C A Y A A A A 2 n s 9 T A A A A A X N S R 0 I A r s 4 c 6 Q A A A A R n Q U 1 B A A C x j w v 8 Y Q U A A A A J c E h Z c w A A A 0 Y A A A N G A a b p s 5 I A A B O 1 S U R B V H h e 7 Z 3 p b 1 z n d Y f P v b N x O B z u q y m K o v a t s h 0 j V h v b S d w U A Z p 8 a o s W T Y o C h R O 4 Q f + m f m g / F C g M p G i Q p H b i O E 4 c 2 9 p s y 4 v 2 n Z v E f Z t 9 7 / m d 9 1 7 O p T g k h + Q l J d H n k Y / v L B Q 5 H N 1 n f u d 9 7 2 b 9 3 7 n P K q Q o i i 9 Y b 6 t Q i u I b t r N U F M U H O K E u a 0 I p i k 9 Y b 5 9 X o R T F L 7 T l U x Q f U a E U x U e s d 7 T l U x T f Y K E + V 6 E U x S e s d y 6 o U I r i F z q G U h Q f U a E U x U e s 3 2 j L p y i + w U J 9 o U I p i k 9 Y v 7 m o Q i m K X + g Y S l F 8 R I V S F B 9 R o R T F R 6 z f X v x S x 1 C K 4 h P W b y + p U I r i F 9 r y K Y q P q F C K 4 i M q l K L 4 i P X u p a 9 0 D K U o P m G 9 + 4 k K p S h + o S 3 f U 4 5 t 2 y t K e b r R h H o K s C y L O p p j d H K w j / K Z F K X T G S q V i p R M p m j f v n 4 q F A p 8 O 0 m x W I w C g Y C I h c d w v 2 I F 6 c r w F M 0 u L j j f T X m S s F B X V K g n g G 1 b d P b 4 I I U 5 d I r F I u V y O Q o G g / J c p V K R + y A S i c g S 4 O s g W 3 N z X O 5 D R G A E K 9 K 9 6 T I d 6 G 2 g y 3 f G q M z f Q 9 l 9 t I f Y Z T q b G + m 7 f z Z E f 3 G 0 n y q F H C 0 u L l I q l R K B p q a m R J p y u S y J t L S U E L l Q e O z h w 0 e c U D Z l s 9 n l x 1 C l U k k E P d I b p N T C D B V D B + k 7 p w 9 Q b 1 u T 8 1 O V 3 c L 6 3 a e a U L v B w b 4 u 6 m t p o B I L M D U 5 S a 2 t r T Q x M S E y 7 N + / 3 / k q k 0 4 Q 5 7 n n + m h k Z J S 6 u j q p o a F h O Y 3 A 9 P Q 0 P 9 7 l 3 C M R D A m V S i W p 3 D h A f f E 8 f T I a o o H w Q x o c H K A H U w s 0 P p d w v l r Z S V S o H a Y p G q F v H O z j t F m i X I X b t 3 x C W r R H L E 2 8 u Y k 6 W Q x X l U Q i Q f G 4 a e f A 4 u K S J N b 8 / D w d O n R Q R G p u b q Z Q K C Q i o v 1 r a I i I c A B i R a N R u Q 2 u X b 9 F Q 0 d O U I j y L C T R 1 b E 5 y p X K z r P K T q B C 7 S C v n j 5 C 0 x N j 3 M 7 l Z c W 3 7 Y C 0 d 5 2 d X f S H W x U q W U Y E l 1 I x T 2 f a x q m t r Y 2 u X b t B Z 8 6 c X h 5 X r Q f E C 7 N k o 2 N j F A o 3 0 N C B g e V E W 1 h Y p E e 5 L p p K B e l o V 4 H y c 3 d p q l Q d l y n + o m O o H c G i 3 p Y O m p + Z k M R B y m C Z o S b 6 Y u 4 5 e u 9 2 Z J V M 4 O w Q U V 9 f n y T Q 0 N C g z O h l M h n K F q v t 3 u N c u X K V U 6 m B J r J x s g N B k Q l M T E x K K r a 0 N N O J n j y 9 0 D F B f c 1 F u p M / S s l 8 D 3 / F 2 t 9 T 2 T o s F N 5 Y L b / K C n d S 1 j 5 I q X S O G h s b J S k m Z 5 f o 3 Z s R u j w W 4 i 9 Z + z P s k 9 E w P Z p Z k p Y Q A o 6 P j 0 s L 1 x B c u 4 l A g u X z e Z p I B K i b x 1 s u P T 3 d N P x g R G 5 j X A a x 5 t P m N V a C U Z p N d 1 M 6 h 6 R a / T t o b b 2 4 5 b u q L Z 9 P B F t O c i r k Z H y D 2 T e A l X m z d J T u U n M 4 z 0 J G R Q S I O T 0 9 Q x 0 d 7 S K b l 1 9 / d I d + + M p h 5 5 4 B s 4 X d 3 d 0 0 M j Z J 9 7 K D V P Q M m 9 x W s F I p U y G X o V I + T b 3 t G X l M 2 T 7 W e 5 + p U H 5 g x Y 5 R I l l Y n s o G W 5 H J 5 a + O Z m X p T o + j / b t 2 7 T q d P H l C H n e Z 5 z F S M 6 c Z p t O 9 X L w x S 0 t 2 v 3 N v J a 5 U Z R Y / n 0 u z V E n q 5 / G V s n 1 0 D O U D d v y k y L T d Z P J S d v 4 6 V n 7 I B A Y H 9 9 P o K C Y 5 z E b f T C Z L b a 0 t s g 1 q f P y h P O b S 1 4 t x U m 3 c 1 2 b z 9 w 2 G u O 2 z I z T 8 y E i m b A 8 d Q 2 2 z r E g 3 t 3 l Z k c l d U b c r E 2 B H V o F d k c L h k O w 9 g X H T 8 P A D e s g i Q b q O 9 n b 6 6 q E R D 8 Q j 6 0 + P u 6 8 x w G O w Y L i B h 3 Y R m l / E Y 6 t / R 6 3 6 S x N q m y R z c U k l P 2 U 6 0 V 2 7 / S o W C 9 T T Y 5 I n H A 7 T 8 e P H q b W t T e 4 P j 4 z Q / X v 3 5 L V M T k 7 S w u R 9 l r w o z 6 0 F X q t l 2 R Q M h i g Q C t N 8 o i q k s j V U q G 2 Q s Q / 7 2 u a 5 9 L e W n F s r a W q K r / g Z + L m 3 b t 2 m s b k i H T t 2 l A 7 E F y m R S I p 0 B w 5 g 2 n 3 j b V g i l c 1 S s V C Q 6 u b 9 v P O M s h W s 3 1 + + 5 s 9 a 8 D W j E D 4 u Y x g 3 n f y S C b g T E l 7 Q 7 o 2 N j Y n A H R 0 d t D C / Q M d P H H O e J b p 2 9 R o 1 t 7 T I L k v u T O D v b q 3 e 1 r U W S L 9 c J k 3 Z d I I K 2 Q S d P F r d Y 0 O p H 0 2 o L d D U f U T 2 f t g J m U A t E Z q a Y t z i H a N T p 0 5 S b 2 8 P R R p W 7 u 3 Q w 4 / h U A / I 9 P 6 d h p r f o 7 + l V H N s B j D x I e M p T i m y Q x R K T D v P K J t B J y W 2 U N M z t G I S Y i f 4 d J R X b A + 3 b 9 9 x b h m G h g 7 Q C I + b A F 4 L d l c 6 9 y A i I j 2 + u x 4 S D 3 W i p 0 C N o d q T F R h L B e y A z P w F g m G 6 N I J 2 s f b v r 7 V 2 a U J t E r v p m B z c 5 8 q 0 U 1 L N Z 1 b + 0 / T 1 9 T q 3 D O l 0 m h N p n / x 8 7 J W O Z D p W x 7 a k Z H 6 t f 3 K M p V g m H n e Z t A r R z e v j z n N K v a h Q m y S Z K s p K v J P p V A v s m w d w a A f 2 0 c M e 5 p A I U + a Y 8 Q P O 0 G k F a P N c H i 2 t N 4 v H n 6 7 c D y K p s E 8 g K p H X W b / N w v 8 i / H + t + i p 2 d E W r t 9 N S T S e r h r S 2 t s j h H Z h 0 w C E c 7 s Q D x n E Q D K 0 e 9 g V 8 H O x h 7 n J 1 I u T c q g 1 k w o w f y r Z Z K q 5 L n z 5 Y / T 5 o r V k y R t W q r z I Z H n 9 U d n b s 5 O W L h 2 G a m Z m h m z d v y Q G J 3 m O l A D b u Q q z n B g 4 6 j 6 y m V M E r J z o / X M c h G 5 x 2 S D x J K U j F K V X k g H v 8 f d B a p 9 7 / / M b u 9 i 7 P K q E 2 6 o l H q S u 8 R B 8 M t + x q y 1 d r G n 1 s b F z G O h h b b T Q 9 j n / o W q + 2 K V K h Z A 7 P G v A 7 F f I 5 y m X T U p h C T y e X a G h / n H p 7 W p 2 v U t Z D x 1 B 1 k q 9 0 0 U B L g U L O e O V J g y n y e m Q C a 6 n v l U l w P i R M S p m k Q v t 3 4 4 Z O T t S L C l U n 3 z m Y p G w m Q w / m Q 7 u a T u t R j 0 y b Y o V f R i o Z q 7 F Y S n 1 Y 7 3 + h L d 9 G R E I B O t P f T s V y h T 6 4 G 6 b 8 + r v I 7 Q h B X q e 9 x z X t B G 7 L l 8 9 l K J / N U D a b o k w K b d 8 i v f z S I D X G f B Z 4 D 6 K T E n X U 8 / t 7 p G 2 y + P + F E h 7 Z f X Z a J g N + S / P 5 6 n 7 K u u 3 f u X N X V 7 0 v W q s L e V 7 j Y S 1 v 4 d g 9 7 O s G b G s P B z r / a k g p 0 9 J 6 f 0 + L 8 g V s z 6 r 9 / m h V S 5 v j O s A K h j 0 I s O y M 1 d 4 T f C + A w + L 5 f 7 h l / o N c 5 i k G K 4 y y E S p U H e R 5 X F E u l 6 T 1 4 e H U n g U C 4 R T O I p L I J Q 8 6 z 2 E j c l U v p T a 6 p 8 Q G h Q k u r E z O e s V C 7 c 2 V y k j k F I v j S u U + x l 9 B i U R q 1 f u j t b I 0 o T a g L R q S d g 8 J B d J 5 v H N 7 D 5 E H h 6 N w l f k 2 q i q V u Y 2 D F 5 X 1 w e 6 Q + m e d P / i 0 x q c z D h M H k 3 v 0 M H E I Y y Q y U o l Y s n T S i m 9 n 0 l n P O 6 N / a v 3 R h N o A j J s A d o r N Z N J y e 6 / h S g S B k M R m i c d w 2 7 n v p J S y P i r U B k A k F M 5 7 F 4 0 2 O o / u L Z B C R h w j D 0 S q C l a V j H P K + R v K W u i k x A a F l U g O 2 e C V D u c Z 3 2 u 4 Y y R X J J z 8 s i q X p 3 A G J f h U 4 z 3 S q p Y m 1 A b g 5 C h y E k l M m Y f W P 5 7 o W Q R t H D 4 w I J I s W R 5 3 K X J 5 C u u M s j 4 s 1 G O K a a 2 o W G N M j o 6 F V P g U 3 0 t I M r n y L C e R W e K c f h D L L E 0 1 t z b z 3 6 r 9 P m m Z 0 n 3 5 N q h U C Y e Y h + R Q C R x / 1 B v f K 3 t K m J k 7 I 5 G R p 1 z 0 S C V i F W V Z K v L z X K 0 t 8 Z r v k V a 1 t O W r A 1 x u E + c U R 3 v U 3 r g 3 U g p p W 5 I k c g V i a V g g k Q e 3 H Y m w D 2 N J K k / R R t 3 b f C N 0 U q K O w k q F k 0 v O z s x S M P e I H 3 y 2 c S c h y i y M S S e P R N 5 l C R d A c K R i 6 S z 0 M 4 + 9 N 1 o r S x O q D h 4 M j 3 J K 5 S n e 0 r J 8 b v F n F d m A i 3 S C N N 6 x k i u X y F M Q i Y o F V F 4 q F N r 4 t M 6 K T k r U V a n G I c r l 8 7 L y 4 c x D z z I Y N 4 k 8 y + 0 d Z C q I T L h 0 6 X J C Q S j I x a 1 e s Z C j g 4 c P 8 N + u / f 5 o V U s n J e q o n s 4 I J R M p u j 9 V p K V c i I L 2 s 7 e B U 5 K J 5 S l y + p g k c u X x t n V O M o l E J p 0 K + C D h x 1 5 9 7 Z s 1 3 x u t l a U t X 5 1 c n 7 S p K 5 q h p l C e X h l 8 t n Y S h U y S T J C J R T L y O D J 5 7 k M i S S b I J F K x U I W s z G 4 6 e 2 A p G 6 C T E n V W u m D 2 l M j h N F s 5 0 / 4 9 C 7 g y I Z n Q 3 r l t n Z H H k U k k M k n k j p l w b g l U k R N q a F 9 b z f d E a 3 V p Q t X J i a M d 9 K f b R L l s T g 4 4 l B X w K Z f K T E B A I i e Z 5 D U b g d z 2 r p p I r k x e q b L 8 P c r 0 + l 9 / 3 / m O y k b o p E S d h b 3 O s Y J N z q X k G r f f G l i U l e 5 p l c r d 2 0 G S y J W H 7 4 t A I p c r E 5 L J b e 9 Q + M D I U j 6 X l Y Q 6 3 I N z 8 + G Q l d r v i 9 b K 0 o T a B G d O 9 9 D n o 2 b / P r R 9 U T s r L R F W z N 1 k q M N I j D O / D r S W 6 G R P o X p 2 W Z l 8 Q F t n Z u 9 W t H e e J M J z E A j 3 c T U R P C Z S O a 0 e P j z 4 m 9 G r P / w b 8 3 2 V u r A + v H p X 9 8 n f B B + e u 0 e N T U 3 0 2 p E A R a N R O j / W L B c p w w G I c t U K n B j S B 7 6 5 P 0 + x c F n O x 1 c L n F b M + x z a u 0 v D I Z p L O R t t I R V S i k X y z u q 5 b Z 7 I B I E 4 k Y o s E B I J 5 + P L y i m Y k 1 I n + o P 0 l 3 / 3 z 8 5 P U O p B J y U 2 W S e O d l E 6 l a Y v R 0 u 8 8 m X o c F t i + V M d i Y U V F + O O r X K q 1 6 R N S 8 P a M g H v c 7 K h l h P p + b 4 U x c N I H Z M 8 y 2 2 d U y a R T G v n J h I K Y 0 K 8 f l m K W F m K N 1 j 0 w i u v 1 3 w P t N Y u f z 5 O v 0 Z 0 d M Z 5 p U v T o 9 k M f T Z c I i s 7 Q 2 f 7 F 2 W F n E t g p c W E h W m 1 k B q b p a + 5 v p 1 v 8 b 0 h E d o 1 F K 7 E k c 8 X q D e W o Z K 0 c J B p p T h y n 7 8 O G 2 r x O u W D g M e D R i a T U D n + k M B x U Y N d I W r v 2 + f 8 N K V e r A + v 3 d O W b w v 8 / v 2 r F I 7 G p O 1 7 v j d J w c Z u u j E b k x O 6 4 F q 1 A V x f K R C g U M C m s o X t O G Z i Y z 2 e f y 5 P X U 1 r p 5 t M g W O M h J b O U 6 U S l i W a S V b o z r R F q U y Z C k V s x H X 3 F j e C e 8 d Q K B H K m Y D I Q a Z M U m 7 j u K 8 3 / 0 1 b v a 2 g Q m 2 R 6 9 e H a f x R k i L R R g p H o n S 8 M 0 3 B S o 7 a O r v p q 5 l 2 2 R h q L l p m 8 / g q w M N 7 z J Z x O W I Z u Y x g r m j f O 5 K R 2 2 6 y u Q J V R c L S F c k V C 4 d Z m J Y P Y p m l k S m X L 9 G 5 e 7 b I t N z 6 S X o h o R y h X J l w C Z t M i l 9 r k M 6 + f I Z e f P l F e Q 3 K 5 r A + U q G 2 z N t v X 6 B g J C Z C h b g i 4 T C 1 N I U o X Q y b p M I k h Y h l Z L L d K w R 6 h H J l A q 8 e z F H Y O e + f c e p x o c y J U o x I p t x 0 8 s p k J h / M R t x P R 2 x K Z b 1 C O W O o 5 T a P y 7 k e F F 5 L L B a j f / n J P 8 h r U D a P 9 d F 1 F W o 7 / P K X 5 y j c 4 E g V j k j h g s 9 S c l V 1 I 9 W B 9 g q N L Y V 4 p f U I h S V S S p y y 5 P K d u C b u S p m 8 S e V J J t w W m V g k p N R y M v H S a f d E K k 6 k 8 / d t k a n k y s Q J h Q k I d 2 Y P M t n 8 W i K R C P 3 0 Z z / G D 1 e 2 i A q 1 T Z A M v / r V x y x U j F O q g Y V q o C C P Q Y J B T i m M p W Q q H W I F a L C 9 T A 0 h m 2 Y z Q U r k b B b E F p m q U h m + z U m 1 W i h I x E t J p m p K G Z m 8 6 W S S C W K Z M V O R L j y w H J m c d s 8 z C Y G W D + D C 1 z / 5 1 x 9 J q 6 p s H R b q v g q 1 T b B i / + J / P 2 C h k F Q Q K i w l K S W t n x E K 6 d Q W s + h U X 4 m y J Z v i E a I v H 0 Z E L v D a o R x 9 N h a m b / T n + Z 5 X J k c o G U M 9 1 v J h 6 Y r k E Q r T 9 w W I x R J 9 M o y j j p 1 2 z z M R g d s I S s j 0 0 5 / 9 k 2 / b 0 L 7 O q F A + g R X 5 f 3 7 + v t P 6 I a l M 6 + d u 8 D W T F C x V w I y l O p q I e p v L 1 N 5 I N J e 2 6 e a 0 u d Q o j q f 5 8 8 E c d I J T y 0 L J i S a R T O 7 S K 5 M 7 h n K T y R E q z x J 9 N U 6 U y b p j J 7 R 5 E C o j z 0 M g z O i 9 8 e a P Z e J E 2 T 4 q l I 9 g J X / r v 9 + h Y K S R P / W d p H L H U 4 5 Q k l T O B E U 0 Y t E L / T y 2 K d t 0 e y Y k G 3 M x h n K p p l M 1 m d z l s l C Q i c d K E M q M m 5 x 0 K i C h C v T 5 C A 7 h d 5 J J h O I W j 7 8 H Z J I 2 j 2 W y c Q E s x R e s j 2 + o U H 7 z X / / 5 C 7 J D J q W C I W 9 S B U Q s 7 G w K o Y J B i 1 4 a K E r b Z c Z R 8 n / B m 1 C z K Y t a o 8 7 Z X D 1 C m X S q j p 9 k 7 O Q U W r y p x R K N z m E s x U K x S J i Y w G Q I X g O 2 n 7 3 x 5 j 8 6 P 0 3 x C x V q h / j T H y / S / f u P T O v H U k l S B U x S W V x I C N s K 0 J H u I i c T t 3 p y A h R X J w e W B / 8 4 N y a C F A y U q C d W p E j Q b H d a F k q q m k 5 G J i P U 1 f G K p B K E A p A J 2 5 l O n T 5 O 3 3 7 9 r D y m + A s L 9 U C F 2 i G w 0 v / H v 7 9 F d p B b P 2 6 v A g F 3 J 1 q n / W O p z H Y p m / a 3 l a i z q e J J K G f J U o 0 t 2 D S V s O Q 2 U g p 1 r D t H d g U T E d z i L a e T 2 R U p m S n S 3 S m M q a o i 4 W d h W v y N N 3 8 k t 5 W d Q Y X a B R 7 c H 6 V 3 3 / m j E Q t C I a 3 c 8 R S n l I j F K 3 0 o Y N H x H r R l z l 9 k I N F E w q Y F b v t y R W c c h X T i s V O E U 2 u g h R O I Z c K 4 a T Z Z o v F 5 J J c 5 v M M V C a n 0 / R + 8 T k N D A / K 4 s n O o U L v I H 9 7 7 m G 7 d v M v j I H K 2 U b F c k A m z f 5 x S E A D l G s W Z h K 7 P J B N m 9 3 j p F S o a K P C T B Z Y N O 8 p W D 3 R 0 R c I M 3 t F j h + i 7 3 / u W 8 4 y y 0 1 g f 3 1 S h d p u F u U X 6 + V u / l v Y M 7 Z o 7 S e H u l u Q K J Y h M G E v x H 5 E J U m E c V Z 0 N d E V E Y Y y G 2 b u / / f s f U G t 7 i / M V y m 5 h n V O h n i j X r 9 6 m y 5 9 e o a W l h K S P J J A j 0 X q 4 A i G J U M 3 N c X r x p d N 0 4 t Q R 5 y u U J w E L N a x C P U X g w t A 3 r t 2 h e 3 e H K Z V M L Q s G X I F i T T E 6 e G i Q j p 8 8 T P F 4 T J 5 T n g 5 U K E X x E Z 0 / V R Q f U a E U x U e s 8 7 e 0 5 V M U v 2 C h R l Q o R f E J b f k U x U d U K E X x E e v 8 b W 3 5 F M U v N K E U x U e s C 7 d H N a E U x S c 0 o R T F R 1 Q o R f E R 6 8 I d b f k U x S 8 0 o R T F R 6 y L d 8 Y 0 o R T F J z S h F M V H V C h F 8 R E V S l F 8 x L p 4 V 8 d Q i u I X L N S 4 C q U o P m F d U q E U x T d 0 D K U o P q J C K Y q P W J f u a c u n K P 5 A 9 P 8 Q i u M Q 1 b C Y o Q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 G u i d = " 2 8 2 e e d 2 6 - 9 3 8 9 - 4 2 3 4 - b e 7 2 - 4 d d d 9 b 2 8 8 c 5 f "   R e v = " 1 "   R e v G u i d = " 9 8 2 2 b e e d - 6 f 8 2 - 4 e 9 5 - 9 b 7 8 - 2 c 7 8 2 4 e 3 7 f 1 9 " 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9 8 1 6 4 5 B C - 2 D 9 6 - 4 D C 7 - 8 6 5 1 - 8 0 B 9 4 3 C A 1 6 2 2 } "   T o u r I d = " c a 3 a 5 d 5 f - 3 d 2 8 - 4 9 4 e - 8 6 3 2 - 2 9 2 2 3 8 3 9 3 7 4 5 "   X m l V e r = " 5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0 Y A A A N G A a b p s 5 I A A B O 1 S U R B V H h e 7 Z 3 p b 1 z n d Y f P v b N x O B z u q y m K o v a t s h 0 j V h v b S d w U A Z p 8 a o s W T Y o C h R O 4 Q f + m f m g / F C g M p G i Q p H b i O E 4 c 2 9 p s y 4 v 2 n Z v E f Z t 9 7 / m d 9 1 7 O p T g k h + Q l J d H n k Y / v L B Q 5 H N 1 n f u d 9 7 2 b 9 3 7 n P K q Q o i i 9 Y b 6 t Q i u I b t r N U F M U H O K E u a 0 I p i k 9 Y b 5 9 X o R T F L 7 T l U x Q f U a E U x U e s d 7 T l U x T f Y K E + V 6 E U x S e s d y 6 o U I r i F z q G U h Q f U a E U x U e s 3 2 j L p y i + w U J 9 o U I p i k 9 Y v 7 m o Q i m K X + g Y S l F 8 R I V S F B 9 R o R T F R 6 z f X v x S x 1 C K 4 h P W b y + p U I r i F 9 r y K Y q P q F C K 4 i M q l K L 4 i P X u p a 9 0 D K U o P m G 9 + 4 k K p S h + o S 3 f U 4 5 t 2 y t K e b r R h H o K s C y L O p p j d H K w j / K Z F K X T G S q V i p R M p m j f v n 4 q F A p 8 O 0 m x W I w C g Y C I h c d w v 2 I F 6 c r w F M 0 u L j j f T X m S s F B X V K g n g G 1 b d P b 4 I I U 5 d I r F I u V y O Q o G g / J c p V K R + y A S i c g S 4 O s g W 3 N z X O 5 D R G A E K 9 K 9 6 T I d 6 G 2 g y 3 f G q M z f Q 9 l 9 t I f Y Z T q b G + m 7 f z Z E f 3 G 0 n y q F H C 0 u L l I q l R K B p q a m R J p y u S y J t L S U E L l Q e O z h w 0 e c U D Z l s 9 n l x 1 C l U k k E P d I b p N T C D B V D B + k 7 p w 9 Q b 1 u T 8 1 O V 3 c L 6 3 a e a U L v B w b 4 u 6 m t p o B I L M D U 5 S a 2 t r T Q x M S E y 7 N + / 3 / k q k 0 4 Q 5 7 n n + m h k Z J S 6 u j q p o a F h O Y 3 A 9 P Q 0 P 9 7 l 3 C M R D A m V S i W p 3 D h A f f E 8 f T I a o o H w Q x o c H K A H U w s 0 P p d w v l r Z S V S o H a Y p G q F v H O z j t F m i X I X b t 3 x C W r R H L E 2 8 u Y k 6 W Q x X l U Q i Q f G 4 a e f A 4 u K S J N b 8 / D w d O n R Q R G p u b q Z Q K C Q i o v 1 r a I i I c A B i R a N R u Q 2 u X b 9 F Q 0 d O U I j y L C T R 1 b E 5 y p X K z r P K T q B C 7 S C v n j 5 C 0 x N j 3 M 7 l Z c W 3 7 Y C 0 d 5 2 d X f S H W x U q W U Y E l 1 I x T 2 f a x q m t r Y 2 u X b t B Z 8 6 c X h 5 X r Q f E C 7 N k o 2 N j F A o 3 0 N C B g e V E W 1 h Y p E e 5 L p p K B e l o V 4 H y c 3 d p q l Q d l y n + o m O o H c G i 3 p Y O m p + Z k M R B y m C Z o S b 6 Y u 4 5 e u 9 2 Z J V M 4 O w Q U V 9 f n y T Q 0 N C g z O h l M h n K F q v t 3 u N c u X K V U 6 m B J r J x s g N B k Q l M T E x K K r a 0 N N O J n j y 9 0 D F B f c 1 F u p M / S s l 8 D 3 / F 2 t 9 T 2 T o s F N 5 Y L b / K C n d S 1 j 5 I q X S O G h s b J S k m Z 5 f o 3 Z s R u j w W 4 i 9 Z + z P s k 9 E w P Z p Z k p Y Q A o 6 P j 0 s L 1 x B c u 4 l A g u X z e Z p I B K i b x 1 s u P T 3 d N P x g R G 5 j X A a x 5 t P m N V a C U Z p N d 1 M 6 h 6 R a / T t o b b 2 4 5 b u q L Z 9 P B F t O c i r k Z H y D 2 T e A l X m z d J T u U n M 4 z 0 J G R Q S I O T 0 9 Q x 0 d 7 S K b l 1 9 / d I d + + M p h 5 5 4 B s 4 X d 3 d 0 0 M j Z J 9 7 K D V P Q M m 9 x W s F I p U y G X o V I + T b 3 t G X l M 2 T 7 W e 5 + p U H 5 g x Y 5 R I l l Y n s o G W 5 H J 5 a + O Z m X p T o + j / b t 2 7 T q d P H l C H n e Z 5 z F S M 6 c Z p t O 9 X L w x S 0 t 2 v 3 N v J a 5 U Z R Y / n 0 u z V E n q 5 / G V s n 1 0 D O U D d v y k y L T d Z P J S d v 4 6 V n 7 I B A Y H 9 9 P o K C Y 5 z E b f T C Z L b a 0 t s g 1 q f P y h P O b S 1 4 t x U m 3 c 1 2 b z 9 w 2 G u O 2 z I z T 8 y E i m b A 8 d Q 2 2 z r E g 3 t 3 l Z k c l d U b c r E 2 B H V o F d k c L h k O w 9 g X H T 8 P A D e s g i Q b q O 9 n b 6 6 q E R D 8 Q j 6 0 + P u 6 8 x w G O w Y L i B h 3 Y R m l / E Y 6 t / R 6 3 6 S x N q m y R z c U k l P 2 U 6 0 V 2 7 / S o W C 9 T T Y 5 I n H A 7 T 8 e P H q b W t T e 4 P j 4 z Q / X v 3 5 L V M T k 7 S w u R 9 l r w o z 6 0 F X q t l 2 R Q M h i g Q C t N 8 o i q k s j V U q G 2 Q s Q / 7 2 u a 5 9 L e W n F s r a W q K r / g Z + L m 3 b t 2 m s b k i H T t 2 l A 7 E F y m R S I p 0 B w 5 g 2 n 3 j b V g i l c 1 S s V C Q 6 u b 9 v P O M s h W s 3 1 + + 5 s 9 a 8 D W j E D 4 u Y x g 3 n f y S C b g T E l 7 Q 7 o 2 N j Y n A H R 0 d t D C / Q M d P H H O e J b p 2 9 R o 1 t 7 T I L k v u T O D v b q 3 e 1 r U W S L 9 c J k 3 Z d I I K 2 Q S d P F r d Y 0 O p H 0 2 o L d D U f U T 2 f t g J m U A t E Z q a Y t z i H a N T p 0 5 S b 2 8 P R R p W 7 u 3 Q w 4 / h U A / I 9 P 6 d h p r f o 7 + l V H N s B j D x I e M p T i m y Q x R K T D v P K J t B J y W 2 U N M z t G I S Y i f 4 d J R X b A + 3 b 9 9 x b h m G h g 7 Q C I + b A F 4 L d l c 6 9 y A i I j 2 + u x 4 S D 3 W i p 0 C N o d q T F R h L B e y A z P w F g m G 6 N I J 2 s f b v r 7 V 2 a U J t E r v p m B z c 5 8 q 0 U 1 L N Z 1 b + 0 / T 1 9 T q 3 D O l 0 m h N p n / x 8 7 J W O Z D p W x 7 a k Z H 6 t f 3 K M p V g m H n e Z t A r R z e v j z n N K v a h Q m y S Z K s p K v J P p V A v s m w d w a A f 2 0 c M e 5 p A I U + a Y 8 Q P O 0 G k F a P N c H i 2 t N 4 v H n 6 7 c D y K p s E 8 g K p H X W b / N w v 8 i / H + t + i p 2 d E W r t 9 N S T S e r h r S 2 t s j h H Z h 0 w C E c 7 s Q D x n E Q D K 0 e 9 g V 8 H O x h 7 n J 1 I u T c q g 1 k w o w f y r Z Z K q 5 L n z 5 Y / T 5 o r V k y R t W q r z I Z H n 9 U d n b s 5 O W L h 2 G a m Z m h m z d v y Q G J 3 m O l A D b u Q q z n B g 4 6 j 6 y m V M E r J z o / X M c h G 5 x 2 S D x J K U j F K V X k g H v 8 f d B a p 9 7 / / M b u 9 i 7 P K q E 2 6 o l H q S u 8 R B 8 M t + x q y 1 d r G n 1 s b F z G O h h b b T Q 9 j n / o W q + 2 K V K h Z A 7 P G v A 7 F f I 5 y m X T U p h C T y e X a G h / n H p 7 W p 2 v U t Z D x 1 B 1 k q 9 0 0 U B L g U L O e O V J g y n y e m Q C a 6 n v l U l w P i R M S p m k Q v t 3 4 4 Z O T t S L C l U n 3 z m Y p G w m Q w / m Q 7 u a T u t R j 0 y b Y o V f R i o Z q 7 F Y S n 1 Y 7 3 + h L d 9 G R E I B O t P f T s V y h T 6 4 G 6 b 8 + r v I 7 Q h B X q e 9 x z X t B G 7 L l 8 9 l K J / N U D a b o k w K b d 8 i v f z S I D X G f B Z 4 D 6 K T E n X U 8 / t 7 p G 2 y + P + F E h 7 Z f X Z a J g N + S / P 5 6 n 7 K u u 3 f u X N X V 7 0 v W q s L e V 7 j Y S 1 v 4 d g 9 7 O s G b G s P B z r / a k g p 0 9 J 6 f 0 + L 8 g V s z 6 r 9 / m h V S 5 v j O s A K h j 0 I s O y M 1 d 4 T f C + A w + L 5 f 7 h l / o N c 5 i k G K 4 y y E S p U H e R 5 X F E u l 6 T 1 4 e H U n g U C 4 R T O I p L I J Q 8 6 z 2 E j c l U v p T a 6 p 8 Q G h Q k u r E z O e s V C 7 c 2 V y k j k F I v j S u U + x l 9 B i U R q 1 f u j t b I 0 o T a g L R q S d g 8 J B d J 5 v H N 7 D 5 E H h 6 N w l f k 2 q i q V u Y 2 D F 5 X 1 w e 6 Q + m e d P / i 0 x q c z D h M H k 3 v 0 M H E I Y y Q y U o l Y s n T S i m 9 n 0 l n P O 6 N / a v 3 R h N o A j J s A d o r N Z N J y e 6 / h S g S B k M R m i c d w 2 7 n v p J S y P i r U B k A k F M 5 7 F 4 0 2 O o / u L Z B C R h w j D 0 S q C l a V j H P K + R v K W u i k x A a F l U g O 2 e C V D u c Z 3 2 u 4 Y y R X J J z 8 s i q X p 3 A G J f h U 4 z 3 S q p Y m 1 A b g 5 C h y E k l M m Y f W P 5 7 o W Q R t H D 4 w I J I s W R 5 3 K X J 5 C u u M s j 4 s 1 G O K a a 2 o W G N M j o 6 F V P g U 3 0 t I M r n y L C e R W e K c f h D L L E 0 1 t z b z 3 6 r 9 P m m Z 0 n 3 5 N q h U C Y e Y h + R Q C R x / 1 B v f K 3 t K m J k 7 I 5 G R p 1 z 0 S C V i F W V Z K v L z X K 0 t 8 Z r v k V a 1 t O W r A 1 x u E + c U R 3 v U 3 r g 3 U g p p W 5 I k c g V i a V g g k Q e 3 H Y m w D 2 N J K k / R R t 3 b f C N 0 U q K O w k q F k 0 v O z s x S M P e I H 3 y 2 c S c h y i y M S S e P R N 5 l C R d A c K R i 6 S z 0 M 4 + 9 N 1 o r S x O q D h 4 M j 3 J K 5 S n e 0 r J 8 b v F n F d m A i 3 S C N N 6 x k i u X y F M Q i Y o F V F 4 q F N r 4 t M 6 K T k r U V a n G I c r l 8 7 L y 4 c x D z z I Y N 4 k 8 y + 0 d Z C q I T L h 0 6 X J C Q S j I x a 1 e s Z C j g 4 c P 8 N + u / f 5 o V U s n J e q o n s 4 I J R M p u j 9 V p K V c i I L 2 s 7 e B U 5 K J 5 S l y + p g k c u X x t n V O M o l E J p 0 K + C D h x 1 5 9 7 Z s 1 3 x u t l a U t X 5 1 c n 7 S p K 5 q h p l C e X h l 8 t n Y S h U y S T J C J R T L y O D J 5 7 k M i S S b I J F K x U I W s z G 4 6 e 2 A p G 6 C T E n V W u m D 2 l M j h N F s 5 0 / 4 9 C 7 g y I Z n Q 3 r l t n Z H H k U k k M k n k j p l w b g l U k R N q a F 9 b z f d E a 3 V p Q t X J i a M d 9 K f b R L l s T g 4 4 l B X w K Z f K T E B A I i e Z 5 D U b g d z 2 r p p I r k x e q b L 8 P c r 0 + l 9 / 3 / m O y k b o p E S d h b 3 O s Y J N z q X k G r f f G l i U l e 5 p l c r d 2 0 G S y J W H 7 4 t A I p c r E 5 L J b e 9 Q + M D I U j 6 X l Y Q 6 3 I N z 8 + G Q l d r v i 9 b K 0 o T a B G d O 9 9 D n o 2 b / P r R 9 U T s r L R F W z N 1 k q M N I j D O / D r S W 6 G R P o X p 2 W Z l 8 Q F t n Z u 9 W t H e e J M J z E A j 3 c T U R P C Z S O a 0 e P j z 4 m 9 G r P / w b 8 3 2 V u r A + v H p X 9 8 n f B B + e u 0 e N T U 3 0 2 p E A R a N R O j / W L B c p w w G I c t U K n B j S B 7 6 5 P 0 + x c F n O x 1 c L n F b M + x z a u 0 v D I Z p L O R t t I R V S i k X y z u q 5 b Z 7 I B I E 4 k Y o s E B I J 5 + P L y i m Y k 1 I n + o P 0 l 3 / 3 z 8 5 P U O p B J y U 2 W S e O d l E 6 l a Y v R 0 u 8 8 m X o c F t i + V M d i Y U V F + O O r X K q 1 6 R N S 8 P a M g H v c 7 K h l h P p + b 4 U x c N I H Z M 8 y 2 2 d U y a R T G v n J h I K Y 0 K 8 f l m K W F m K N 1 j 0 w i u v 1 3 w P t N Y u f z 5 O v 0 Z 0 d M Z 5 p U v T o 9 k M f T Z c I i s 7 Q 2 f 7 F 2 W F n E t g p c W E h W m 1 k B q b p a + 5 v p 1 v 8 b 0 h E d o 1 F K 7 E k c 8 X q D e W o Z K 0 c J B p p T h y n 7 8 O G 2 r x O u W D g M e D R i a T U D n + k M B x U Y N d I W r v 2 + f 8 N K V e r A + v 3 d O W b w v 8 / v 2 r F I 7 G p O 1 7 v j d J w c Z u u j E b k x O 6 4 F q 1 A V x f K R C g U M C m s o X t O G Z i Y z 2 e f y 5 P X U 1 r p 5 t M g W O M h J b O U 6 U S l i W a S V b o z r R F q U y Z C k V s x H X 3 F j e C e 8 d Q K B H K m Y D I Q a Z M U m 7 j u K 8 3 / 0 1 b v a 2 g Q m 2 R 6 9 e H a f x R k i L R R g p H o n S 8 M 0 3 B S o 7 a O r v p q 5 l 2 2 R h q L l p m 8 / g q w M N 7 z J Z x O W I Z u Y x g r m j f O 5 K R 2 2 6 y u Q J V R c L S F c k V C 4 d Z m J Y P Y p m l k S m X L 9 G 5 e 7 b I t N z 6 S X o h o R y h X J l w C Z t M i l 9 r k M 6 + f I Z e f P l F e Q 3 K 5 r A + U q G 2 z N t v X 6 B g J C Z C h b g i 4 T C 1 N I U o X Q y b p M I k h Y h l Z L L d K w R 6 h H J l A q 8 e z F H Y O e + f c e p x o c y J U o x I p t x 0 8 s p k J h / M R t x P R 2 x K Z b 1 C O W O o 5 T a P y 7 k e F F 5 L L B a j f / n J P 8 h r U D a P 9 d F 1 F W o 7 / P K X 5 y j c 4 E g V j k j h g s 9 S c l V 1 I 9 W B 9 g q N L Y V 4 p f U I h S V S S p y y 5 P K d u C b u S p m 8 S e V J J t w W m V g k p N R y M v H S a f d E K k 6 k 8 / d t k a n k y s Q J h Q k I d 2 Y P M t n 8 W i K R C P 3 0 Z z / G D 1 e 2 i A q 1 T Z A M v / r V x y x U j F O q g Y V q o C C P Q Y J B T i m M p W Q q H W I F a L C 9 T A 0 h m 2 Y z Q U r k b B b E F p m q U h m + z U m 1 W i h I x E t J p m p K G Z m 8 6 W S S C W K Z M V O R L j y w H J m c d s 8 z C Y G W D + D C 1 z / 5 1 x 9 J q 6 p s H R b q v g q 1 T b B i / + J / P 2 C h k F Q Q K i w l K S W t n x E K 6 d Q W s + h U X 4 m y J Z v i E a I v H 0 Z E L v D a o R x 9 N h a m b / T n + Z 5 X J k c o G U M 9 1 v J h 6 Y r k E Q r T 9 w W I x R J 9 M o y j j p 1 2 z z M R g d s I S s j 0 0 5 / 9 k 2 / b 0 L 7 O q F A + g R X 5 f 3 7 + v t P 6 I a l M 6 + d u 8 D W T F C x V w I y l O p q I e p v L 1 N 5 I N J e 2 6 e a 0 u d Q o j q f 5 8 8 E c d I J T y 0 L J i S a R T O 7 S K 5 M 7 h n K T y R E q z x J 9 N U 6 U y b p j J 7 R 5 E C o j z 0 M g z O i 9 8 e a P Z e J E 2 T 4 q l I 9 g J X / r v 9 + h Y K S R P / W d p H L H U 4 5 Q k l T O B E U 0 Y t E L / T y 2 K d t 0 e y Y k G 3 M x h n K p p l M 1 m d z l s l C Q i c d K E M q M m 5 x 0 K i C h C v T 5 C A 7 h d 5 J J h O I W j 7 8 H Z J I 2 j 2 W y c Q E s x R e s j 2 + o U H 7 z X / / 5 C 7 J D J q W C I W 9 S B U Q s 7 G w K o Y J B i 1 4 a K E r b Z c Z R 8 n / B m 1 C z K Y t a o 8 7 Z X D 1 C m X S q j p 9 k 7 O Q U W r y p x R K N z m E s x U K x S J i Y w G Q I X g O 2 n 7 3 x 5 j 8 6 P 0 3 x C x V q h / j T H y / S / f u P T O v H U k l S B U x S W V x I C N s K 0 J H u I i c T t 3 p y A h R X J w e W B / 8 4 N y a C F A y U q C d W p E j Q b H d a F k q q m k 5 G J i P U 1 f G K p B K E A p A J 2 5 l O n T 5 O 3 3 7 9 r D y m + A s L 9 U C F 2 i G w 0 v / H v 7 9 F d p B b P 2 6 v A g F 3 J 1 q n / W O p z H Y p m / a 3 l a i z q e J J K G f J U o 0 t 2 D S V s O Q 2 U g p 1 r D t H d g U T E d z i L a e T 2 R U p m S n S 3 S m M q a o i 4 W d h W v y N N 3 8 k t 5 W d Q Y X a B R 7 c H 6 V 3 3 / m j E Q t C I a 3 c 8 R S n l I j F K 3 0 o Y N H x H r R l z l 9 k I N F E w q Y F b v t y R W c c h X T i s V O E U 2 u g h R O I Z c K 4 a T Z Z o v F 5 J J c 5 v M M V C a n 0 / R + 8 T k N D A / K 4 s n O o U L v I H 9 7 7 m G 7 d v M v j I H K 2 U b F c k A m z f 5 x S E A D l G s W Z h K 7 P J B N m 9 3 j p F S o a K P C T B Z Y N O 8 p W D 3 R 0 R c I M 3 t F j h + i 7 3 / u W 8 4 y y 0 1 g f 3 1 S h d p u F u U X 6 + V u / l v Y M 7 Z o 7 S e H u l u Q K J Y h M G E v x H 5 E J U m E c V Z 0 N d E V E Y Y y G 2 b u / / f s f U G t 7 i / M V y m 5 h n V O h n i j X r 9 6 m y 5 9 e o a W l h K S P J J A j 0 X q 4 A i G J U M 3 N c X r x p d N 0 4 t Q R 5 y u U J w E L N a x C P U X g w t A 3 r t 2 h e 3 e H K Z V M L Q s G X I F i T T E 6 e G i Q j p 8 8 T P F 4 T J 5 T n g 5 U K E X x E Z 0 / V R Q f U a E U x U e s 8 7 e 0 5 V M U v 2 C h R l Q o R f E J b f k U x U d U K E X x E e v 8 b W 3 5 F M U v N K E U x U e s C 7 d H N a E U x S c 0 o R T F R 1 Q o R f E R 6 8 I d b f k U x S 8 0 o R T F R 6 y L d 8 Y 0 o R T F J z S h F M V H V C h F 8 R E V S l F 8 x L p 4 V 8 d Q i u I X L N S 4 C q U o P m F d U q E U x T d 0 D K U o P q J C K Y q P W J f u a c u n K P 5 A 9 P 8 Q i u M Q 1 b C Y o Q A A A A B J R U 5 E r k J g g g = = < / I m a g e > < / T o u r > < / T o u r s > < / V i s u a l i z a t i o n > 
</file>

<file path=customXml/itemProps1.xml><?xml version="1.0" encoding="utf-8"?>
<ds:datastoreItem xmlns:ds="http://schemas.openxmlformats.org/officeDocument/2006/customXml" ds:itemID="{83AE3BD8-3273-413F-B85D-E00FD2C299C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81645BC-2D96-4DC7-8651-80B943CA1622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61909679-211F-448E-9B3A-CD81F0E8EDC7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الري</vt:lpstr>
      <vt:lpstr>NEW</vt:lpstr>
      <vt:lpstr>reports</vt:lpstr>
      <vt:lpstr>test</vt:lpstr>
      <vt:lpstr>خطط وسجلات الرش1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Tayel, Wael {PI}</dc:creator>
  <cp:lastModifiedBy>Raied Ahmed</cp:lastModifiedBy>
  <cp:lastPrinted>2020-12-28T16:54:14Z</cp:lastPrinted>
  <dcterms:created xsi:type="dcterms:W3CDTF">2016-11-04T21:53:48Z</dcterms:created>
  <dcterms:modified xsi:type="dcterms:W3CDTF">2021-12-16T17:49:07Z</dcterms:modified>
</cp:coreProperties>
</file>