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iba\Downloads\"/>
    </mc:Choice>
  </mc:AlternateContent>
  <bookViews>
    <workbookView xWindow="0" yWindow="0" windowWidth="19200" windowHeight="8160" activeTab="1"/>
  </bookViews>
  <sheets>
    <sheet name="الصادر" sheetId="2" r:id="rId1"/>
    <sheet name="الاوزان" sheetId="1" r:id="rId2"/>
    <sheet name="الارصده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7" i="1"/>
  <c r="N21" i="3" l="1"/>
  <c r="N19" i="3"/>
  <c r="N17" i="3"/>
  <c r="N15" i="3"/>
  <c r="N13" i="3"/>
  <c r="N11" i="3"/>
  <c r="P11" i="3" s="1"/>
  <c r="N9" i="3"/>
  <c r="N7" i="3"/>
  <c r="N20" i="3"/>
  <c r="P20" i="3" s="1"/>
  <c r="N18" i="3"/>
  <c r="P18" i="3" s="1"/>
  <c r="N16" i="3"/>
  <c r="P16" i="3" s="1"/>
  <c r="N14" i="3"/>
  <c r="P14" i="3" s="1"/>
  <c r="N12" i="3"/>
  <c r="P12" i="3" s="1"/>
  <c r="N10" i="3"/>
  <c r="P10" i="3" s="1"/>
  <c r="N8" i="3"/>
  <c r="P8" i="3" s="1"/>
  <c r="P9" i="3"/>
  <c r="P13" i="3"/>
  <c r="P15" i="3"/>
  <c r="P17" i="3"/>
  <c r="P19" i="3"/>
  <c r="P21" i="3"/>
  <c r="P7" i="3"/>
</calcChain>
</file>

<file path=xl/comments1.xml><?xml version="1.0" encoding="utf-8"?>
<comments xmlns="http://schemas.openxmlformats.org/spreadsheetml/2006/main">
  <authors>
    <author>Adnan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عند ترحيل الكمية الى ورقة الارصده ترحل مكوناتها كأوزان من ورقة الاوزان</t>
        </r>
      </text>
    </comment>
  </commentList>
</comments>
</file>

<file path=xl/sharedStrings.xml><?xml version="1.0" encoding="utf-8"?>
<sst xmlns="http://schemas.openxmlformats.org/spreadsheetml/2006/main" count="158" uniqueCount="53">
  <si>
    <t>product_2</t>
  </si>
  <si>
    <t>product_3</t>
  </si>
  <si>
    <t>المكونات</t>
  </si>
  <si>
    <t>الكود</t>
  </si>
  <si>
    <t>S001</t>
  </si>
  <si>
    <t>X027</t>
  </si>
  <si>
    <t>X001</t>
  </si>
  <si>
    <t>X002</t>
  </si>
  <si>
    <t>X003</t>
  </si>
  <si>
    <t>X004</t>
  </si>
  <si>
    <t>X005</t>
  </si>
  <si>
    <t>X007</t>
  </si>
  <si>
    <t>E002</t>
  </si>
  <si>
    <t>E017</t>
  </si>
  <si>
    <t>E032</t>
  </si>
  <si>
    <t>P001</t>
  </si>
  <si>
    <t>E045</t>
  </si>
  <si>
    <t>M001</t>
  </si>
  <si>
    <t>X030</t>
  </si>
  <si>
    <t>product_1</t>
  </si>
  <si>
    <t>mat1</t>
  </si>
  <si>
    <t>mat2</t>
  </si>
  <si>
    <t>mat3</t>
  </si>
  <si>
    <t>mat4</t>
  </si>
  <si>
    <t>mat5</t>
  </si>
  <si>
    <t>mat6</t>
  </si>
  <si>
    <t>mat7</t>
  </si>
  <si>
    <t>mat8</t>
  </si>
  <si>
    <t>mat9</t>
  </si>
  <si>
    <t>mat10</t>
  </si>
  <si>
    <t>mat11</t>
  </si>
  <si>
    <t>mat12</t>
  </si>
  <si>
    <t>mat13</t>
  </si>
  <si>
    <t>mat14</t>
  </si>
  <si>
    <t>mat15</t>
  </si>
  <si>
    <t>الوزن</t>
  </si>
  <si>
    <t>الوزن ( غم )</t>
  </si>
  <si>
    <t>1 kg</t>
  </si>
  <si>
    <t>التاريخ</t>
  </si>
  <si>
    <t>القائمه</t>
  </si>
  <si>
    <t>الوكيل</t>
  </si>
  <si>
    <t>الماده</t>
  </si>
  <si>
    <t>السعر</t>
  </si>
  <si>
    <t>القيمه</t>
  </si>
  <si>
    <t>18/12/2021</t>
  </si>
  <si>
    <t>احمد</t>
  </si>
  <si>
    <t>الكميه(كغم)</t>
  </si>
  <si>
    <t>رصيد اولي</t>
  </si>
  <si>
    <t>الوارد</t>
  </si>
  <si>
    <t>المصروف</t>
  </si>
  <si>
    <t>الرصيد</t>
  </si>
  <si>
    <t>مجموع كل مكون</t>
  </si>
  <si>
    <t>مجموع كل مكون لكل المواد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</si>
</sst>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5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1" fillId="4" borderId="8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18"/>
  <sheetViews>
    <sheetView rightToLeft="1" workbookViewId="0">
      <selection activeCell="F10" sqref="F10"/>
    </sheetView>
  </sheetViews>
  <sheetFormatPr defaultColWidth="9.125" defaultRowHeight="15" x14ac:dyDescent="0.25"/>
  <cols>
    <col min="1" max="1" width="0.75" style="7" customWidth="1"/>
    <col min="2" max="2" width="12.125" style="7" customWidth="1"/>
    <col min="3" max="3" width="9.125" style="7"/>
    <col min="4" max="4" width="9.375" style="7" customWidth="1"/>
    <col min="5" max="5" width="14.25" style="7" customWidth="1"/>
    <col min="6" max="7" width="11" style="7" customWidth="1"/>
    <col min="8" max="8" width="10.25" style="7" customWidth="1"/>
    <col min="9" max="16384" width="9.125" style="7"/>
  </cols>
  <sheetData>
    <row r="1" spans="2:10" ht="5.25" customHeight="1" x14ac:dyDescent="0.25"/>
    <row r="3" spans="2:10" ht="15.75" thickBot="1" x14ac:dyDescent="0.3"/>
    <row r="4" spans="2:10" ht="18.75" customHeight="1" thickBot="1" x14ac:dyDescent="0.3">
      <c r="B4" s="4" t="s">
        <v>38</v>
      </c>
      <c r="C4" s="4" t="s">
        <v>39</v>
      </c>
      <c r="D4" s="4" t="s">
        <v>40</v>
      </c>
      <c r="E4" s="4" t="s">
        <v>41</v>
      </c>
      <c r="F4" s="4" t="s">
        <v>46</v>
      </c>
      <c r="G4" s="4" t="s">
        <v>42</v>
      </c>
      <c r="H4" s="4" t="s">
        <v>43</v>
      </c>
      <c r="I4" s="4"/>
      <c r="J4" s="4"/>
    </row>
    <row r="5" spans="2:10" ht="5.25" customHeight="1" thickBot="1" x14ac:dyDescent="0.3"/>
    <row r="6" spans="2:10" ht="15.75" thickBot="1" x14ac:dyDescent="0.3">
      <c r="B6" s="10" t="s">
        <v>44</v>
      </c>
      <c r="C6" s="10">
        <v>150</v>
      </c>
      <c r="D6" s="10" t="s">
        <v>45</v>
      </c>
      <c r="E6" s="10" t="s">
        <v>19</v>
      </c>
      <c r="F6" s="10">
        <v>1</v>
      </c>
      <c r="G6" s="10">
        <v>10</v>
      </c>
      <c r="H6" s="10">
        <v>250</v>
      </c>
      <c r="I6" s="10"/>
      <c r="J6" s="10"/>
    </row>
    <row r="7" spans="2:10" ht="15.75" thickBot="1" x14ac:dyDescent="0.3">
      <c r="B7" s="10"/>
      <c r="C7" s="10"/>
      <c r="D7" s="10"/>
      <c r="E7" s="10" t="s">
        <v>0</v>
      </c>
      <c r="F7" s="10">
        <v>3</v>
      </c>
      <c r="G7" s="10"/>
      <c r="H7" s="10"/>
      <c r="I7" s="10"/>
      <c r="J7" s="10"/>
    </row>
    <row r="8" spans="2:10" ht="15.75" thickBot="1" x14ac:dyDescent="0.3">
      <c r="B8" s="10"/>
      <c r="C8" s="10"/>
      <c r="D8" s="10"/>
      <c r="E8" s="10" t="s">
        <v>1</v>
      </c>
      <c r="F8" s="10">
        <v>2</v>
      </c>
      <c r="G8" s="10"/>
      <c r="H8" s="10"/>
      <c r="I8" s="10"/>
      <c r="J8" s="10"/>
    </row>
    <row r="9" spans="2:10" ht="15.75" thickBot="1" x14ac:dyDescent="0.3">
      <c r="B9" s="10"/>
      <c r="C9" s="10"/>
      <c r="D9" s="10"/>
      <c r="E9" s="10" t="s">
        <v>19</v>
      </c>
      <c r="F9" s="10">
        <v>2</v>
      </c>
      <c r="G9" s="10"/>
      <c r="H9" s="10"/>
      <c r="I9" s="10"/>
      <c r="J9" s="10"/>
    </row>
    <row r="10" spans="2:10" ht="15.75" thickBot="1" x14ac:dyDescent="0.3">
      <c r="B10" s="10"/>
      <c r="C10" s="10"/>
      <c r="D10" s="10"/>
      <c r="E10" s="10" t="s">
        <v>0</v>
      </c>
      <c r="F10" s="10">
        <v>6</v>
      </c>
      <c r="G10" s="10"/>
      <c r="H10" s="10"/>
      <c r="I10" s="10"/>
      <c r="J10" s="10"/>
    </row>
    <row r="11" spans="2:10" ht="15.75" thickBot="1" x14ac:dyDescent="0.3">
      <c r="B11" s="10"/>
      <c r="C11" s="10"/>
      <c r="D11" s="10"/>
      <c r="E11" s="10"/>
      <c r="F11" s="10"/>
      <c r="G11" s="10"/>
      <c r="H11" s="10"/>
      <c r="I11" s="10"/>
      <c r="J11" s="10"/>
    </row>
    <row r="12" spans="2:10" ht="15.75" thickBot="1" x14ac:dyDescent="0.3">
      <c r="B12" s="10"/>
      <c r="C12" s="10"/>
      <c r="D12" s="10"/>
      <c r="E12" s="10"/>
      <c r="F12" s="10"/>
      <c r="G12" s="10"/>
      <c r="H12" s="10"/>
      <c r="I12" s="10"/>
      <c r="J12" s="10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10"/>
    </row>
    <row r="14" spans="2:10" ht="15.75" thickBot="1" x14ac:dyDescent="0.3">
      <c r="B14" s="10"/>
      <c r="C14" s="10"/>
      <c r="D14" s="10"/>
      <c r="E14" s="10"/>
      <c r="F14" s="10"/>
      <c r="G14" s="10"/>
      <c r="H14" s="10"/>
      <c r="I14" s="10"/>
      <c r="J14" s="10"/>
    </row>
    <row r="15" spans="2:10" ht="15.75" thickBot="1" x14ac:dyDescent="0.3">
      <c r="B15" s="10"/>
      <c r="C15" s="10"/>
      <c r="D15" s="10"/>
      <c r="E15" s="10"/>
      <c r="F15" s="10"/>
      <c r="G15" s="10"/>
      <c r="H15" s="10"/>
      <c r="I15" s="10"/>
      <c r="J15" s="10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10"/>
    </row>
    <row r="17" spans="2:10" ht="15.75" thickBot="1" x14ac:dyDescent="0.3">
      <c r="B17" s="10"/>
      <c r="C17" s="10"/>
      <c r="D17" s="10"/>
      <c r="E17" s="10"/>
      <c r="F17" s="10"/>
      <c r="G17" s="10"/>
      <c r="H17" s="10"/>
      <c r="I17" s="10"/>
      <c r="J17" s="10"/>
    </row>
    <row r="18" spans="2:10" ht="15.75" thickBot="1" x14ac:dyDescent="0.3">
      <c r="B18" s="10"/>
      <c r="C18" s="10"/>
      <c r="D18" s="10"/>
      <c r="E18" s="10"/>
      <c r="F18" s="10"/>
      <c r="G18" s="10"/>
      <c r="H18" s="10"/>
      <c r="I18" s="10"/>
      <c r="J18" s="10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2"/>
  <sheetViews>
    <sheetView rightToLeft="1" tabSelected="1" topLeftCell="B1" workbookViewId="0">
      <pane ySplit="4" topLeftCell="A5" activePane="bottomLeft" state="frozen"/>
      <selection pane="bottomLeft" activeCell="M16" sqref="M16"/>
    </sheetView>
  </sheetViews>
  <sheetFormatPr defaultRowHeight="14.25" x14ac:dyDescent="0.2"/>
  <cols>
    <col min="1" max="1" width="1.75" customWidth="1"/>
    <col min="2" max="2" width="9.875" customWidth="1"/>
    <col min="4" max="4" width="13.125" customWidth="1"/>
    <col min="5" max="5" width="11" bestFit="1" customWidth="1"/>
    <col min="8" max="8" width="12.375" customWidth="1"/>
    <col min="9" max="9" width="11" bestFit="1" customWidth="1"/>
    <col min="12" max="12" width="12.625" customWidth="1"/>
    <col min="13" max="13" width="11" bestFit="1" customWidth="1"/>
  </cols>
  <sheetData>
    <row r="3" spans="2:13" ht="15" thickBot="1" x14ac:dyDescent="0.25"/>
    <row r="4" spans="2:13" ht="21" thickBot="1" x14ac:dyDescent="0.35">
      <c r="B4" s="21" t="s">
        <v>19</v>
      </c>
      <c r="C4" s="22"/>
      <c r="D4" s="23"/>
      <c r="E4" s="2"/>
      <c r="F4" s="21" t="s">
        <v>0</v>
      </c>
      <c r="G4" s="22"/>
      <c r="H4" s="23"/>
      <c r="I4" s="2"/>
      <c r="J4" s="21" t="s">
        <v>1</v>
      </c>
      <c r="K4" s="22"/>
      <c r="L4" s="23"/>
    </row>
    <row r="5" spans="2:13" ht="4.5" customHeight="1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3" ht="15.75" thickBot="1" x14ac:dyDescent="0.3">
      <c r="B6" s="5" t="s">
        <v>2</v>
      </c>
      <c r="C6" s="5" t="s">
        <v>3</v>
      </c>
      <c r="D6" s="8" t="s">
        <v>36</v>
      </c>
      <c r="E6" s="19" t="s">
        <v>51</v>
      </c>
      <c r="F6" s="5" t="s">
        <v>2</v>
      </c>
      <c r="G6" s="5" t="s">
        <v>3</v>
      </c>
      <c r="H6" s="8" t="s">
        <v>35</v>
      </c>
      <c r="I6" s="19" t="s">
        <v>51</v>
      </c>
      <c r="J6" s="5" t="s">
        <v>2</v>
      </c>
      <c r="K6" s="5" t="s">
        <v>3</v>
      </c>
      <c r="L6" s="8" t="s">
        <v>35</v>
      </c>
      <c r="M6" s="19" t="s">
        <v>51</v>
      </c>
    </row>
    <row r="7" spans="2:13" ht="15.75" thickBot="1" x14ac:dyDescent="0.3">
      <c r="B7" s="4" t="s">
        <v>20</v>
      </c>
      <c r="C7" s="1" t="s">
        <v>4</v>
      </c>
      <c r="D7" s="6">
        <v>1</v>
      </c>
      <c r="E7" s="18">
        <f>SUMIF(الصادر!$E$6:$E$18,"product_1",الصادر!$F$6:$F$18)*D7</f>
        <v>3</v>
      </c>
      <c r="F7" s="4" t="s">
        <v>20</v>
      </c>
      <c r="G7" s="4" t="s">
        <v>4</v>
      </c>
      <c r="H7" s="4">
        <v>2</v>
      </c>
      <c r="I7" s="18">
        <f>SUMIF(الصادر!$E$6:$E$18,"product_2",الصادر!$F$6:$F$18)*H7</f>
        <v>18</v>
      </c>
      <c r="J7" s="4" t="s">
        <v>20</v>
      </c>
      <c r="K7" s="4" t="s">
        <v>4</v>
      </c>
      <c r="L7" s="4">
        <v>3</v>
      </c>
      <c r="M7" s="18">
        <f>SUMIF(الصادر!$E$6:$E$18,"product_3",الصادر!$F$6:$F$18)*L7</f>
        <v>6</v>
      </c>
    </row>
    <row r="8" spans="2:13" ht="15.75" thickBot="1" x14ac:dyDescent="0.3">
      <c r="B8" s="4" t="s">
        <v>21</v>
      </c>
      <c r="C8" s="1" t="s">
        <v>5</v>
      </c>
      <c r="D8" s="6">
        <v>1</v>
      </c>
      <c r="E8" s="18">
        <f>SUMIF(الصادر!$E$6:$E$18,"product_1",الصادر!$F$6:$F$18)*D8</f>
        <v>3</v>
      </c>
      <c r="F8" s="4" t="s">
        <v>21</v>
      </c>
      <c r="G8" s="4" t="s">
        <v>5</v>
      </c>
      <c r="H8" s="4">
        <v>2</v>
      </c>
      <c r="I8" s="18">
        <f>SUMIF(الصادر!$E$6:$E$18,"product_2",الصادر!$F$6:$F$18)*H8</f>
        <v>18</v>
      </c>
      <c r="J8" s="4" t="s">
        <v>21</v>
      </c>
      <c r="K8" s="4" t="s">
        <v>5</v>
      </c>
      <c r="L8" s="4">
        <v>3</v>
      </c>
      <c r="M8" s="18">
        <f>SUMIF(الصادر!$E$6:$E$18,"product_3",الصادر!$F$6:$F$18)*L8</f>
        <v>6</v>
      </c>
    </row>
    <row r="9" spans="2:13" ht="15.75" thickBot="1" x14ac:dyDescent="0.3">
      <c r="B9" s="4" t="s">
        <v>22</v>
      </c>
      <c r="C9" s="1" t="s">
        <v>6</v>
      </c>
      <c r="D9" s="6">
        <v>1</v>
      </c>
      <c r="E9" s="18">
        <f>SUMIF(الصادر!$E$6:$E$18,"product_1",الصادر!$F$6:$F$18)*D9</f>
        <v>3</v>
      </c>
      <c r="F9" s="4" t="s">
        <v>22</v>
      </c>
      <c r="G9" s="4" t="s">
        <v>6</v>
      </c>
      <c r="H9" s="4">
        <v>2</v>
      </c>
      <c r="I9" s="18">
        <f>SUMIF(الصادر!$E$6:$E$18,"product_2",الصادر!$F$6:$F$18)*H9</f>
        <v>18</v>
      </c>
      <c r="J9" s="4" t="s">
        <v>22</v>
      </c>
      <c r="K9" s="4" t="s">
        <v>6</v>
      </c>
      <c r="L9" s="4">
        <v>3</v>
      </c>
      <c r="M9" s="18">
        <f>SUMIF(الصادر!$E$6:$E$18,"product_3",الصادر!$F$6:$F$18)*L9</f>
        <v>6</v>
      </c>
    </row>
    <row r="10" spans="2:13" ht="15.75" thickBot="1" x14ac:dyDescent="0.3">
      <c r="B10" s="4" t="s">
        <v>23</v>
      </c>
      <c r="C10" s="1" t="s">
        <v>7</v>
      </c>
      <c r="D10" s="6">
        <v>1</v>
      </c>
      <c r="E10" s="18">
        <f>SUMIF(الصادر!$E$6:$E$18,"product_1",الصادر!$F$6:$F$18)*D10</f>
        <v>3</v>
      </c>
      <c r="F10" s="4" t="s">
        <v>23</v>
      </c>
      <c r="G10" s="4" t="s">
        <v>7</v>
      </c>
      <c r="H10" s="4">
        <v>2</v>
      </c>
      <c r="I10" s="18">
        <f>SUMIF(الصادر!$E$6:$E$18,"product_2",الصادر!$F$6:$F$18)*H10</f>
        <v>18</v>
      </c>
      <c r="J10" s="4" t="s">
        <v>23</v>
      </c>
      <c r="K10" s="4" t="s">
        <v>7</v>
      </c>
      <c r="L10" s="4">
        <v>3</v>
      </c>
      <c r="M10" s="18">
        <f>SUMIF(الصادر!$E$6:$E$18,"product_3",الصادر!$F$6:$F$18)*L10</f>
        <v>6</v>
      </c>
    </row>
    <row r="11" spans="2:13" ht="15.75" thickBot="1" x14ac:dyDescent="0.3">
      <c r="B11" s="4" t="s">
        <v>24</v>
      </c>
      <c r="C11" s="1" t="s">
        <v>8</v>
      </c>
      <c r="D11" s="6">
        <v>1</v>
      </c>
      <c r="E11" s="18">
        <f>SUMIF(الصادر!$E$6:$E$18,"product_1",الصادر!$F$6:$F$18)*D11</f>
        <v>3</v>
      </c>
      <c r="F11" s="4" t="s">
        <v>24</v>
      </c>
      <c r="G11" s="4" t="s">
        <v>8</v>
      </c>
      <c r="H11" s="4">
        <v>2</v>
      </c>
      <c r="I11" s="18">
        <f>SUMIF(الصادر!$E$6:$E$18,"product_2",الصادر!$F$6:$F$18)*H11</f>
        <v>18</v>
      </c>
      <c r="J11" s="4" t="s">
        <v>24</v>
      </c>
      <c r="K11" s="4" t="s">
        <v>8</v>
      </c>
      <c r="L11" s="4">
        <v>3</v>
      </c>
      <c r="M11" s="18">
        <f>SUMIF(الصادر!$E$6:$E$18,"product_3",الصادر!$F$6:$F$18)*L11</f>
        <v>6</v>
      </c>
    </row>
    <row r="12" spans="2:13" ht="15.75" thickBot="1" x14ac:dyDescent="0.3">
      <c r="B12" s="4" t="s">
        <v>25</v>
      </c>
      <c r="C12" s="1" t="s">
        <v>9</v>
      </c>
      <c r="D12" s="6">
        <v>1</v>
      </c>
      <c r="E12" s="18">
        <f>SUMIF(الصادر!$E$6:$E$18,"product_1",الصادر!$F$6:$F$18)*D12</f>
        <v>3</v>
      </c>
      <c r="F12" s="4" t="s">
        <v>25</v>
      </c>
      <c r="G12" s="4" t="s">
        <v>9</v>
      </c>
      <c r="H12" s="4">
        <v>2</v>
      </c>
      <c r="I12" s="18">
        <f>SUMIF(الصادر!$E$6:$E$18,"product_2",الصادر!$F$6:$F$18)*H12</f>
        <v>18</v>
      </c>
      <c r="J12" s="4" t="s">
        <v>25</v>
      </c>
      <c r="K12" s="4" t="s">
        <v>9</v>
      </c>
      <c r="L12" s="4">
        <v>3</v>
      </c>
      <c r="M12" s="18">
        <f>SUMIF(الصادر!$E$6:$E$18,"product_3",الصادر!$F$6:$F$18)*L12</f>
        <v>6</v>
      </c>
    </row>
    <row r="13" spans="2:13" ht="15.75" thickBot="1" x14ac:dyDescent="0.3">
      <c r="B13" s="4" t="s">
        <v>26</v>
      </c>
      <c r="C13" s="1" t="s">
        <v>10</v>
      </c>
      <c r="D13" s="6">
        <v>1</v>
      </c>
      <c r="E13" s="18">
        <f>SUMIF(الصادر!$E$6:$E$18,"product_1",الصادر!$F$6:$F$18)*D13</f>
        <v>3</v>
      </c>
      <c r="F13" s="4" t="s">
        <v>26</v>
      </c>
      <c r="G13" s="4" t="s">
        <v>10</v>
      </c>
      <c r="H13" s="4">
        <v>2</v>
      </c>
      <c r="I13" s="18">
        <f>SUMIF(الصادر!$E$6:$E$18,"product_2",الصادر!$F$6:$F$18)*H13</f>
        <v>18</v>
      </c>
      <c r="J13" s="4" t="s">
        <v>26</v>
      </c>
      <c r="K13" s="4" t="s">
        <v>10</v>
      </c>
      <c r="L13" s="4">
        <v>3</v>
      </c>
      <c r="M13" s="18">
        <f>SUMIF(الصادر!$E$6:$E$18,"product_3",الصادر!$F$6:$F$18)*L13</f>
        <v>6</v>
      </c>
    </row>
    <row r="14" spans="2:13" ht="15.75" thickBot="1" x14ac:dyDescent="0.3">
      <c r="B14" s="4" t="s">
        <v>27</v>
      </c>
      <c r="C14" s="1" t="s">
        <v>11</v>
      </c>
      <c r="D14" s="6">
        <v>1</v>
      </c>
      <c r="E14" s="18">
        <f>SUMIF(الصادر!$E$6:$E$18,"product_1",الصادر!$F$6:$F$18)*D14</f>
        <v>3</v>
      </c>
      <c r="F14" s="4" t="s">
        <v>27</v>
      </c>
      <c r="G14" s="4" t="s">
        <v>11</v>
      </c>
      <c r="H14" s="4">
        <v>2</v>
      </c>
      <c r="I14" s="18">
        <f>SUMIF(الصادر!$E$6:$E$18,"product_2",الصادر!$F$6:$F$18)*H14</f>
        <v>18</v>
      </c>
      <c r="J14" s="4" t="s">
        <v>27</v>
      </c>
      <c r="K14" s="4" t="s">
        <v>11</v>
      </c>
      <c r="L14" s="4">
        <v>3</v>
      </c>
      <c r="M14" s="18">
        <f>SUMIF(الصادر!$E$6:$E$18,"product_3",الصادر!$F$6:$F$18)*L14</f>
        <v>6</v>
      </c>
    </row>
    <row r="15" spans="2:13" ht="15.75" thickBot="1" x14ac:dyDescent="0.3">
      <c r="B15" s="4" t="s">
        <v>28</v>
      </c>
      <c r="C15" s="1" t="s">
        <v>12</v>
      </c>
      <c r="D15" s="6">
        <v>1</v>
      </c>
      <c r="E15" s="18">
        <f>SUMIF(الصادر!$E$6:$E$18,"product_1",الصادر!$F$6:$F$18)*D15</f>
        <v>3</v>
      </c>
      <c r="F15" s="4" t="s">
        <v>28</v>
      </c>
      <c r="G15" s="4" t="s">
        <v>12</v>
      </c>
      <c r="H15" s="4">
        <v>2</v>
      </c>
      <c r="I15" s="18">
        <f>SUMIF(الصادر!$E$6:$E$18,"product_2",الصادر!$F$6:$F$18)*H15</f>
        <v>18</v>
      </c>
      <c r="J15" s="4" t="s">
        <v>28</v>
      </c>
      <c r="K15" s="4" t="s">
        <v>12</v>
      </c>
      <c r="L15" s="4">
        <v>3</v>
      </c>
      <c r="M15" s="18">
        <f>SUMIF(الصادر!$E$6:$E$18,"product_3",الصادر!$F$6:$F$18)*L15</f>
        <v>6</v>
      </c>
    </row>
    <row r="16" spans="2:13" ht="15.75" thickBot="1" x14ac:dyDescent="0.3">
      <c r="B16" s="4" t="s">
        <v>29</v>
      </c>
      <c r="C16" s="1" t="s">
        <v>13</v>
      </c>
      <c r="D16" s="6">
        <v>1</v>
      </c>
      <c r="E16" s="18">
        <f>SUMIF(الصادر!$E$6:$E$18,"product_1",الصادر!$F$6:$F$18)*D16</f>
        <v>3</v>
      </c>
      <c r="F16" s="4" t="s">
        <v>29</v>
      </c>
      <c r="G16" s="4" t="s">
        <v>13</v>
      </c>
      <c r="H16" s="4">
        <v>2</v>
      </c>
      <c r="I16" s="18">
        <f>SUMIF(الصادر!$E$6:$E$18,"product_2",الصادر!$F$6:$F$18)*H16</f>
        <v>18</v>
      </c>
      <c r="J16" s="4" t="s">
        <v>29</v>
      </c>
      <c r="K16" s="4" t="s">
        <v>13</v>
      </c>
      <c r="L16" s="4">
        <v>3</v>
      </c>
      <c r="M16" s="18">
        <f>SUMIF(الصادر!$E$6:$E$18,"product_3",الصادر!$F$6:$F$18)*L16</f>
        <v>6</v>
      </c>
    </row>
    <row r="17" spans="2:13" ht="15.75" thickBot="1" x14ac:dyDescent="0.3">
      <c r="B17" s="4" t="s">
        <v>30</v>
      </c>
      <c r="C17" s="1" t="s">
        <v>14</v>
      </c>
      <c r="D17" s="6">
        <v>1</v>
      </c>
      <c r="E17" s="18">
        <f>SUMIF(الصادر!$E$6:$E$18,"product_1",الصادر!$F$6:$F$18)*D17</f>
        <v>3</v>
      </c>
      <c r="F17" s="4" t="s">
        <v>30</v>
      </c>
      <c r="G17" s="4" t="s">
        <v>14</v>
      </c>
      <c r="H17" s="4">
        <v>2</v>
      </c>
      <c r="I17" s="18">
        <f>SUMIF(الصادر!$E$6:$E$18,"product_2",الصادر!$F$6:$F$18)*H17</f>
        <v>18</v>
      </c>
      <c r="J17" s="4" t="s">
        <v>30</v>
      </c>
      <c r="K17" s="4" t="s">
        <v>14</v>
      </c>
      <c r="L17" s="4">
        <v>3</v>
      </c>
      <c r="M17" s="18">
        <f>SUMIF(الصادر!$E$6:$E$18,"product_3",الصادر!$F$6:$F$18)*L17</f>
        <v>6</v>
      </c>
    </row>
    <row r="18" spans="2:13" ht="15.75" thickBot="1" x14ac:dyDescent="0.3">
      <c r="B18" s="4" t="s">
        <v>31</v>
      </c>
      <c r="C18" s="1" t="s">
        <v>15</v>
      </c>
      <c r="D18" s="6">
        <v>1</v>
      </c>
      <c r="E18" s="18">
        <f>SUMIF(الصادر!$E$6:$E$18,"product_1",الصادر!$F$6:$F$18)*D18</f>
        <v>3</v>
      </c>
      <c r="F18" s="4" t="s">
        <v>31</v>
      </c>
      <c r="G18" s="4" t="s">
        <v>15</v>
      </c>
      <c r="H18" s="4">
        <v>2</v>
      </c>
      <c r="I18" s="18">
        <f>SUMIF(الصادر!$E$6:$E$18,"product_2",الصادر!$F$6:$F$18)*H18</f>
        <v>18</v>
      </c>
      <c r="J18" s="4" t="s">
        <v>31</v>
      </c>
      <c r="K18" s="4" t="s">
        <v>15</v>
      </c>
      <c r="L18" s="4">
        <v>3</v>
      </c>
      <c r="M18" s="18">
        <f>SUMIF(الصادر!$E$6:$E$18,"product_3",الصادر!$F$6:$F$18)*L18</f>
        <v>6</v>
      </c>
    </row>
    <row r="19" spans="2:13" ht="15.75" thickBot="1" x14ac:dyDescent="0.3">
      <c r="B19" s="4" t="s">
        <v>32</v>
      </c>
      <c r="C19" s="1" t="s">
        <v>16</v>
      </c>
      <c r="D19" s="6">
        <v>1</v>
      </c>
      <c r="E19" s="18">
        <f>SUMIF(الصادر!$E$6:$E$18,"product_1",الصادر!$F$6:$F$18)*D19</f>
        <v>3</v>
      </c>
      <c r="F19" s="4" t="s">
        <v>32</v>
      </c>
      <c r="G19" s="4" t="s">
        <v>16</v>
      </c>
      <c r="H19" s="4">
        <v>2</v>
      </c>
      <c r="I19" s="18">
        <f>SUMIF(الصادر!$E$6:$E$18,"product_2",الصادر!$F$6:$F$18)*H19</f>
        <v>18</v>
      </c>
      <c r="J19" s="4" t="s">
        <v>32</v>
      </c>
      <c r="K19" s="4" t="s">
        <v>16</v>
      </c>
      <c r="L19" s="4">
        <v>3</v>
      </c>
      <c r="M19" s="18">
        <f>SUMIF(الصادر!$E$6:$E$18,"product_3",الصادر!$F$6:$F$18)*L19</f>
        <v>6</v>
      </c>
    </row>
    <row r="20" spans="2:13" ht="15.75" thickBot="1" x14ac:dyDescent="0.3">
      <c r="B20" s="4" t="s">
        <v>33</v>
      </c>
      <c r="C20" s="1" t="s">
        <v>17</v>
      </c>
      <c r="D20" s="6">
        <v>1</v>
      </c>
      <c r="E20" s="18">
        <f>SUMIF(الصادر!$E$6:$E$18,"product_1",الصادر!$F$6:$F$18)*D20</f>
        <v>3</v>
      </c>
      <c r="F20" s="4" t="s">
        <v>33</v>
      </c>
      <c r="G20" s="4" t="s">
        <v>17</v>
      </c>
      <c r="H20" s="4">
        <v>2</v>
      </c>
      <c r="I20" s="18">
        <f>SUMIF(الصادر!$E$6:$E$18,"product_2",الصادر!$F$6:$F$18)*H20</f>
        <v>18</v>
      </c>
      <c r="J20" s="4" t="s">
        <v>33</v>
      </c>
      <c r="K20" s="4" t="s">
        <v>17</v>
      </c>
      <c r="L20" s="4">
        <v>3</v>
      </c>
      <c r="M20" s="18">
        <f>SUMIF(الصادر!$E$6:$E$18,"product_3",الصادر!$F$6:$F$18)*L20</f>
        <v>6</v>
      </c>
    </row>
    <row r="21" spans="2:13" ht="15.75" thickBot="1" x14ac:dyDescent="0.3">
      <c r="B21" s="4" t="s">
        <v>34</v>
      </c>
      <c r="C21" s="1" t="s">
        <v>18</v>
      </c>
      <c r="D21" s="6">
        <v>1</v>
      </c>
      <c r="E21" s="18">
        <f>SUMIF(الصادر!$E$6:$E$18,"product_1",الصادر!$F$6:$F$18)*D21</f>
        <v>3</v>
      </c>
      <c r="F21" s="4" t="s">
        <v>34</v>
      </c>
      <c r="G21" s="4" t="s">
        <v>18</v>
      </c>
      <c r="H21" s="4">
        <v>2</v>
      </c>
      <c r="I21" s="18">
        <f>SUMIF(الصادر!$E$6:$E$18,"product_2",الصادر!$F$6:$F$18)*H21</f>
        <v>18</v>
      </c>
      <c r="J21" s="4" t="s">
        <v>34</v>
      </c>
      <c r="K21" s="4" t="s">
        <v>18</v>
      </c>
      <c r="L21" s="4">
        <v>3</v>
      </c>
      <c r="M21" s="18">
        <f>SUMIF(الصادر!$E$6:$E$18,"product_3",الصادر!$F$6:$F$18)*L21</f>
        <v>6</v>
      </c>
    </row>
    <row r="22" spans="2:13" ht="16.5" thickBot="1" x14ac:dyDescent="0.3">
      <c r="D22" s="9" t="s">
        <v>37</v>
      </c>
      <c r="E22" s="2"/>
      <c r="H22" s="3">
        <v>0</v>
      </c>
      <c r="I22" s="2"/>
      <c r="L22" s="3">
        <v>0</v>
      </c>
      <c r="M22" s="24"/>
    </row>
  </sheetData>
  <mergeCells count="3">
    <mergeCell ref="B4:D4"/>
    <mergeCell ref="F4:H4"/>
    <mergeCell ref="J4:L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rightToLeft="1" workbookViewId="0">
      <pane ySplit="5" topLeftCell="A6" activePane="bottomLeft" state="frozen"/>
      <selection pane="bottomLeft" activeCell="N7" sqref="N7"/>
    </sheetView>
  </sheetViews>
  <sheetFormatPr defaultColWidth="9.125" defaultRowHeight="18" x14ac:dyDescent="0.25"/>
  <cols>
    <col min="1" max="1" width="0.875" style="13" customWidth="1"/>
    <col min="2" max="2" width="5.25" style="13" customWidth="1"/>
    <col min="3" max="3" width="1" style="13" customWidth="1"/>
    <col min="4" max="4" width="15.625" style="13" customWidth="1"/>
    <col min="5" max="5" width="1" style="13" customWidth="1"/>
    <col min="6" max="6" width="9.625" style="13" customWidth="1"/>
    <col min="7" max="7" width="0.875" style="13" customWidth="1"/>
    <col min="8" max="8" width="9.125" style="13"/>
    <col min="9" max="9" width="0.875" style="13" customWidth="1"/>
    <col min="10" max="10" width="10" style="13" customWidth="1"/>
    <col min="11" max="11" width="0.875" style="13" customWidth="1"/>
    <col min="12" max="12" width="10.625" style="13" customWidth="1"/>
    <col min="13" max="13" width="1" style="13" customWidth="1"/>
    <col min="14" max="14" width="22.875" style="13" bestFit="1" customWidth="1"/>
    <col min="15" max="15" width="0.875" style="13" customWidth="1"/>
    <col min="16" max="16" width="10.625" style="13" customWidth="1"/>
    <col min="17" max="17" width="12.125" style="13" customWidth="1"/>
    <col min="18" max="16384" width="9.125" style="13"/>
  </cols>
  <sheetData>
    <row r="1" spans="2:16" ht="3.75" customHeight="1" x14ac:dyDescent="0.25"/>
    <row r="4" spans="2:16" ht="18.75" thickBot="1" x14ac:dyDescent="0.3">
      <c r="N4" s="20" t="s">
        <v>52</v>
      </c>
    </row>
    <row r="5" spans="2:16" ht="21.75" customHeight="1" thickBot="1" x14ac:dyDescent="0.3">
      <c r="B5" s="14"/>
      <c r="D5" s="12" t="s">
        <v>41</v>
      </c>
      <c r="F5" s="12" t="s">
        <v>2</v>
      </c>
      <c r="G5" s="11"/>
      <c r="H5" s="12" t="s">
        <v>3</v>
      </c>
      <c r="J5" s="12" t="s">
        <v>47</v>
      </c>
      <c r="L5" s="14" t="s">
        <v>48</v>
      </c>
      <c r="N5" s="16" t="s">
        <v>49</v>
      </c>
      <c r="P5" s="14" t="s">
        <v>50</v>
      </c>
    </row>
    <row r="6" spans="2:16" ht="4.5" customHeight="1" thickBot="1" x14ac:dyDescent="0.3"/>
    <row r="7" spans="2:16" ht="18.75" thickBot="1" x14ac:dyDescent="0.3">
      <c r="B7" s="14">
        <v>1</v>
      </c>
      <c r="D7" s="16"/>
      <c r="F7" s="14" t="s">
        <v>20</v>
      </c>
      <c r="H7" s="14" t="s">
        <v>4</v>
      </c>
      <c r="J7" s="15">
        <v>30</v>
      </c>
      <c r="L7" s="14"/>
      <c r="N7" s="17">
        <f>الاوزان!E7+الاوزان!I7+الاوزان!M7</f>
        <v>27</v>
      </c>
      <c r="P7" s="14">
        <f>J7+L7-N7</f>
        <v>3</v>
      </c>
    </row>
    <row r="8" spans="2:16" ht="18.75" thickBot="1" x14ac:dyDescent="0.3">
      <c r="B8" s="14">
        <v>2</v>
      </c>
      <c r="D8" s="14"/>
      <c r="F8" s="14" t="s">
        <v>21</v>
      </c>
      <c r="H8" s="14" t="s">
        <v>5</v>
      </c>
      <c r="J8" s="15">
        <v>50</v>
      </c>
      <c r="L8" s="14"/>
      <c r="N8" s="17">
        <f>الاوزان!E8+الاوزان!I8+الاوزان!M8</f>
        <v>27</v>
      </c>
      <c r="P8" s="14">
        <f t="shared" ref="P8:P21" si="0">J8+L8-N8</f>
        <v>23</v>
      </c>
    </row>
    <row r="9" spans="2:16" ht="18.75" thickBot="1" x14ac:dyDescent="0.3">
      <c r="B9" s="14">
        <v>3</v>
      </c>
      <c r="D9" s="14"/>
      <c r="F9" s="14" t="s">
        <v>22</v>
      </c>
      <c r="H9" s="14" t="s">
        <v>6</v>
      </c>
      <c r="J9" s="15">
        <v>100</v>
      </c>
      <c r="L9" s="14"/>
      <c r="N9" s="17">
        <f>الاوزان!E9+الاوزان!I9+الاوزان!M9</f>
        <v>27</v>
      </c>
      <c r="P9" s="14">
        <f t="shared" si="0"/>
        <v>73</v>
      </c>
    </row>
    <row r="10" spans="2:16" ht="18.75" thickBot="1" x14ac:dyDescent="0.3">
      <c r="B10" s="14">
        <v>4</v>
      </c>
      <c r="D10" s="14"/>
      <c r="F10" s="14" t="s">
        <v>23</v>
      </c>
      <c r="H10" s="14" t="s">
        <v>7</v>
      </c>
      <c r="J10" s="15">
        <v>100</v>
      </c>
      <c r="L10" s="14"/>
      <c r="N10" s="17">
        <f>الاوزان!E10+الاوزان!I10+الاوزان!M10</f>
        <v>27</v>
      </c>
      <c r="P10" s="14">
        <f t="shared" si="0"/>
        <v>73</v>
      </c>
    </row>
    <row r="11" spans="2:16" ht="18.75" thickBot="1" x14ac:dyDescent="0.3">
      <c r="B11" s="14">
        <v>5</v>
      </c>
      <c r="D11" s="14"/>
      <c r="F11" s="14" t="s">
        <v>24</v>
      </c>
      <c r="H11" s="14" t="s">
        <v>8</v>
      </c>
      <c r="J11" s="15">
        <v>100</v>
      </c>
      <c r="L11" s="14"/>
      <c r="N11" s="17">
        <f>الاوزان!E11+الاوزان!I11+الاوزان!M11</f>
        <v>27</v>
      </c>
      <c r="P11" s="14">
        <f t="shared" si="0"/>
        <v>73</v>
      </c>
    </row>
    <row r="12" spans="2:16" ht="18.75" thickBot="1" x14ac:dyDescent="0.3">
      <c r="B12" s="14">
        <v>6</v>
      </c>
      <c r="D12" s="14"/>
      <c r="F12" s="14" t="s">
        <v>25</v>
      </c>
      <c r="H12" s="14" t="s">
        <v>9</v>
      </c>
      <c r="J12" s="15">
        <v>100</v>
      </c>
      <c r="L12" s="14"/>
      <c r="N12" s="17">
        <f>الاوزان!E12+الاوزان!I12+الاوزان!M12</f>
        <v>27</v>
      </c>
      <c r="P12" s="14">
        <f t="shared" si="0"/>
        <v>73</v>
      </c>
    </row>
    <row r="13" spans="2:16" ht="18.75" thickBot="1" x14ac:dyDescent="0.3">
      <c r="B13" s="14">
        <v>7</v>
      </c>
      <c r="D13" s="14"/>
      <c r="F13" s="14" t="s">
        <v>26</v>
      </c>
      <c r="H13" s="14" t="s">
        <v>10</v>
      </c>
      <c r="J13" s="15">
        <v>100</v>
      </c>
      <c r="L13" s="14"/>
      <c r="N13" s="17">
        <f>الاوزان!E13+الاوزان!I13+الاوزان!M13</f>
        <v>27</v>
      </c>
      <c r="P13" s="14">
        <f t="shared" si="0"/>
        <v>73</v>
      </c>
    </row>
    <row r="14" spans="2:16" ht="18.75" thickBot="1" x14ac:dyDescent="0.3">
      <c r="B14" s="14">
        <v>8</v>
      </c>
      <c r="D14" s="14"/>
      <c r="F14" s="14" t="s">
        <v>27</v>
      </c>
      <c r="H14" s="14" t="s">
        <v>11</v>
      </c>
      <c r="J14" s="15">
        <v>100</v>
      </c>
      <c r="L14" s="14"/>
      <c r="N14" s="17">
        <f>الاوزان!E14+الاوزان!I14+الاوزان!M14</f>
        <v>27</v>
      </c>
      <c r="P14" s="14">
        <f t="shared" si="0"/>
        <v>73</v>
      </c>
    </row>
    <row r="15" spans="2:16" ht="18.75" thickBot="1" x14ac:dyDescent="0.3">
      <c r="B15" s="14">
        <v>9</v>
      </c>
      <c r="D15" s="14"/>
      <c r="F15" s="14" t="s">
        <v>28</v>
      </c>
      <c r="H15" s="14" t="s">
        <v>12</v>
      </c>
      <c r="J15" s="15">
        <v>100</v>
      </c>
      <c r="L15" s="14"/>
      <c r="N15" s="17">
        <f>الاوزان!E15+الاوزان!I15+الاوزان!M15</f>
        <v>27</v>
      </c>
      <c r="P15" s="14">
        <f t="shared" si="0"/>
        <v>73</v>
      </c>
    </row>
    <row r="16" spans="2:16" ht="18.75" thickBot="1" x14ac:dyDescent="0.3">
      <c r="B16" s="14">
        <v>10</v>
      </c>
      <c r="D16" s="14"/>
      <c r="F16" s="14" t="s">
        <v>29</v>
      </c>
      <c r="H16" s="14" t="s">
        <v>13</v>
      </c>
      <c r="J16" s="15">
        <v>100</v>
      </c>
      <c r="L16" s="14"/>
      <c r="N16" s="17">
        <f>الاوزان!E16+الاوزان!I16+الاوزان!M16</f>
        <v>27</v>
      </c>
      <c r="P16" s="14">
        <f t="shared" si="0"/>
        <v>73</v>
      </c>
    </row>
    <row r="17" spans="2:16" ht="18.75" thickBot="1" x14ac:dyDescent="0.3">
      <c r="B17" s="14">
        <v>11</v>
      </c>
      <c r="D17" s="14"/>
      <c r="F17" s="14" t="s">
        <v>30</v>
      </c>
      <c r="H17" s="14" t="s">
        <v>14</v>
      </c>
      <c r="J17" s="15">
        <v>100</v>
      </c>
      <c r="L17" s="14"/>
      <c r="N17" s="17">
        <f>الاوزان!E17+الاوزان!I17+الاوزان!M17</f>
        <v>27</v>
      </c>
      <c r="P17" s="14">
        <f t="shared" si="0"/>
        <v>73</v>
      </c>
    </row>
    <row r="18" spans="2:16" ht="18.75" thickBot="1" x14ac:dyDescent="0.3">
      <c r="B18" s="14">
        <v>12</v>
      </c>
      <c r="D18" s="14"/>
      <c r="F18" s="14" t="s">
        <v>31</v>
      </c>
      <c r="H18" s="14" t="s">
        <v>15</v>
      </c>
      <c r="J18" s="15">
        <v>100</v>
      </c>
      <c r="L18" s="14"/>
      <c r="N18" s="17">
        <f>الاوزان!E18+الاوزان!I18+الاوزان!M18</f>
        <v>27</v>
      </c>
      <c r="P18" s="14">
        <f t="shared" si="0"/>
        <v>73</v>
      </c>
    </row>
    <row r="19" spans="2:16" ht="18.75" thickBot="1" x14ac:dyDescent="0.3">
      <c r="B19" s="14">
        <v>13</v>
      </c>
      <c r="D19" s="14"/>
      <c r="F19" s="14" t="s">
        <v>32</v>
      </c>
      <c r="H19" s="14" t="s">
        <v>16</v>
      </c>
      <c r="J19" s="15">
        <v>100</v>
      </c>
      <c r="L19" s="14"/>
      <c r="N19" s="17">
        <f>الاوزان!E19+الاوزان!I19+الاوزان!M19</f>
        <v>27</v>
      </c>
      <c r="P19" s="14">
        <f t="shared" si="0"/>
        <v>73</v>
      </c>
    </row>
    <row r="20" spans="2:16" ht="18.75" thickBot="1" x14ac:dyDescent="0.3">
      <c r="B20" s="14">
        <v>14</v>
      </c>
      <c r="D20" s="14"/>
      <c r="F20" s="14" t="s">
        <v>33</v>
      </c>
      <c r="H20" s="14" t="s">
        <v>17</v>
      </c>
      <c r="J20" s="15">
        <v>100</v>
      </c>
      <c r="L20" s="14"/>
      <c r="N20" s="17">
        <f>الاوزان!E20+الاوزان!I20+الاوزان!M20</f>
        <v>27</v>
      </c>
      <c r="P20" s="14">
        <f t="shared" si="0"/>
        <v>73</v>
      </c>
    </row>
    <row r="21" spans="2:16" ht="18.75" thickBot="1" x14ac:dyDescent="0.3">
      <c r="B21" s="14">
        <v>15</v>
      </c>
      <c r="D21" s="14"/>
      <c r="F21" s="14" t="s">
        <v>34</v>
      </c>
      <c r="H21" s="14" t="s">
        <v>18</v>
      </c>
      <c r="J21" s="15">
        <v>100</v>
      </c>
      <c r="L21" s="14"/>
      <c r="N21" s="17">
        <f>الاوزان!E21+الاوزان!I21+الاوزان!M21</f>
        <v>27</v>
      </c>
      <c r="P21" s="14">
        <f t="shared" si="0"/>
        <v>73</v>
      </c>
    </row>
    <row r="22" spans="2:16" ht="18.75" thickBot="1" x14ac:dyDescent="0.3">
      <c r="B22" s="14">
        <v>16</v>
      </c>
      <c r="D22" s="14"/>
      <c r="F22" s="14"/>
      <c r="H22" s="14"/>
      <c r="J22" s="15"/>
      <c r="L22" s="14"/>
      <c r="N22" s="10"/>
      <c r="P22" s="14"/>
    </row>
    <row r="23" spans="2:16" ht="18.75" thickBot="1" x14ac:dyDescent="0.3">
      <c r="B23" s="14">
        <v>17</v>
      </c>
      <c r="D23" s="14"/>
      <c r="F23" s="14"/>
      <c r="H23" s="14"/>
      <c r="J23" s="15"/>
      <c r="L23" s="14"/>
      <c r="N23" s="10"/>
      <c r="P23" s="14"/>
    </row>
    <row r="24" spans="2:16" ht="18.75" thickBot="1" x14ac:dyDescent="0.3">
      <c r="B24" s="14">
        <v>18</v>
      </c>
      <c r="D24" s="14"/>
      <c r="F24" s="14"/>
      <c r="H24" s="14"/>
      <c r="J24" s="15"/>
      <c r="L24" s="14"/>
      <c r="N24" s="10"/>
      <c r="P24" s="14"/>
    </row>
    <row r="25" spans="2:16" ht="18.75" thickBot="1" x14ac:dyDescent="0.3">
      <c r="B25" s="14">
        <v>19</v>
      </c>
      <c r="D25" s="14"/>
      <c r="F25" s="14"/>
      <c r="H25" s="14"/>
      <c r="J25" s="15"/>
      <c r="L25" s="14"/>
      <c r="N25" s="10"/>
      <c r="P25" s="14"/>
    </row>
    <row r="26" spans="2:16" ht="18.75" thickBot="1" x14ac:dyDescent="0.3">
      <c r="B26" s="14">
        <v>20</v>
      </c>
      <c r="D26" s="14"/>
      <c r="F26" s="14"/>
      <c r="H26" s="14"/>
      <c r="J26" s="15"/>
      <c r="L26" s="14"/>
      <c r="N26" s="10"/>
      <c r="P2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الصادر</vt:lpstr>
      <vt:lpstr>الاوزان</vt:lpstr>
      <vt:lpstr>الارصده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</dc:creator>
  <cp:lastModifiedBy>Taiba</cp:lastModifiedBy>
  <dcterms:created xsi:type="dcterms:W3CDTF">2021-12-18T07:44:15Z</dcterms:created>
  <dcterms:modified xsi:type="dcterms:W3CDTF">2021-12-22T11:43:54Z</dcterms:modified>
</cp:coreProperties>
</file>