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em\Desktop\"/>
    </mc:Choice>
  </mc:AlternateContent>
  <bookViews>
    <workbookView xWindow="0" yWindow="0" windowWidth="23040" windowHeight="9408" activeTab="1"/>
  </bookViews>
  <sheets>
    <sheet name="اسماء طلاب أول" sheetId="1" r:id="rId1"/>
    <sheet name="المسودة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" i="2" l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J9" i="1" s="1"/>
  <c r="I8" i="1"/>
  <c r="H8" i="1"/>
  <c r="J8" i="1" s="1"/>
  <c r="I7" i="1"/>
  <c r="H7" i="1"/>
  <c r="J7" i="1" s="1"/>
  <c r="I6" i="1"/>
  <c r="H6" i="1"/>
  <c r="J6" i="1" s="1"/>
  <c r="I5" i="1"/>
  <c r="H5" i="1"/>
  <c r="J5" i="1" s="1"/>
  <c r="I4" i="1"/>
  <c r="H4" i="1"/>
  <c r="J4" i="1" s="1"/>
  <c r="J12" i="1" l="1"/>
  <c r="J14" i="1"/>
  <c r="J16" i="1"/>
  <c r="J18" i="1"/>
  <c r="J20" i="1"/>
  <c r="J22" i="1"/>
  <c r="J24" i="1"/>
  <c r="J26" i="1"/>
  <c r="J28" i="1"/>
  <c r="J30" i="1"/>
  <c r="J32" i="1"/>
  <c r="J11" i="1"/>
  <c r="O5" i="1" s="1"/>
  <c r="D8" i="2" s="1"/>
  <c r="J13" i="1"/>
  <c r="J15" i="1"/>
  <c r="J17" i="1"/>
  <c r="J19" i="1"/>
  <c r="J21" i="1"/>
  <c r="J23" i="1"/>
  <c r="J25" i="1"/>
  <c r="J27" i="1"/>
  <c r="J29" i="1"/>
  <c r="J31" i="1"/>
  <c r="J33" i="1"/>
  <c r="O23" i="1"/>
  <c r="D26" i="2" s="1"/>
  <c r="M23" i="1"/>
  <c r="B26" i="2" s="1"/>
  <c r="O8" i="1"/>
  <c r="D11" i="2" s="1"/>
  <c r="N22" i="1"/>
  <c r="C25" i="2" s="1"/>
  <c r="M8" i="1"/>
  <c r="B11" i="2" s="1"/>
  <c r="M12" i="1"/>
  <c r="B15" i="2" s="1"/>
  <c r="O22" i="1"/>
  <c r="D25" i="2" s="1"/>
  <c r="O9" i="1"/>
  <c r="D12" i="2" s="1"/>
  <c r="N23" i="1"/>
  <c r="C26" i="2" s="1"/>
  <c r="N8" i="1"/>
  <c r="C11" i="2" s="1"/>
  <c r="M22" i="1"/>
  <c r="B25" i="2" s="1"/>
  <c r="J10" i="1"/>
  <c r="O15" i="1" l="1"/>
  <c r="D18" i="2" s="1"/>
  <c r="M5" i="1"/>
  <c r="B8" i="2" s="1"/>
  <c r="N12" i="1"/>
  <c r="C15" i="2" s="1"/>
  <c r="N9" i="1"/>
  <c r="C12" i="2" s="1"/>
  <c r="M9" i="1"/>
  <c r="B12" i="2" s="1"/>
  <c r="O12" i="1"/>
  <c r="D15" i="2" s="1"/>
  <c r="N5" i="1"/>
  <c r="C8" i="2" s="1"/>
  <c r="M18" i="1"/>
  <c r="B21" i="2" s="1"/>
  <c r="N14" i="1"/>
  <c r="C17" i="2" s="1"/>
  <c r="N32" i="1"/>
  <c r="C35" i="2" s="1"/>
  <c r="M15" i="1"/>
  <c r="B18" i="2" s="1"/>
  <c r="M4" i="1"/>
  <c r="B7" i="2" s="1"/>
  <c r="N11" i="1"/>
  <c r="C14" i="2" s="1"/>
  <c r="O13" i="1"/>
  <c r="D16" i="2" s="1"/>
  <c r="M6" i="1"/>
  <c r="B9" i="2" s="1"/>
  <c r="O10" i="1"/>
  <c r="D13" i="2" s="1"/>
  <c r="O28" i="1"/>
  <c r="D31" i="2" s="1"/>
  <c r="O6" i="1"/>
  <c r="D9" i="2" s="1"/>
  <c r="N29" i="1"/>
  <c r="C32" i="2" s="1"/>
  <c r="O27" i="1"/>
  <c r="D30" i="2" s="1"/>
  <c r="N16" i="1"/>
  <c r="C19" i="2" s="1"/>
  <c r="N15" i="1"/>
  <c r="C18" i="2" s="1"/>
  <c r="O21" i="1"/>
  <c r="D24" i="2" s="1"/>
  <c r="M25" i="1"/>
  <c r="B28" i="2" s="1"/>
  <c r="N31" i="1"/>
  <c r="C34" i="2" s="1"/>
  <c r="N7" i="1"/>
  <c r="C10" i="2" s="1"/>
  <c r="M17" i="1"/>
  <c r="B20" i="2" s="1"/>
  <c r="N30" i="1"/>
  <c r="C33" i="2" s="1"/>
  <c r="M31" i="1"/>
  <c r="B34" i="2" s="1"/>
  <c r="N13" i="1"/>
  <c r="C16" i="2" s="1"/>
  <c r="M24" i="1"/>
  <c r="B27" i="2" s="1"/>
  <c r="M10" i="1"/>
  <c r="B13" i="2" s="1"/>
  <c r="M13" i="1"/>
  <c r="B16" i="2" s="1"/>
  <c r="O29" i="1"/>
  <c r="D32" i="2" s="1"/>
  <c r="O30" i="1"/>
  <c r="D33" i="2" s="1"/>
  <c r="M16" i="1"/>
  <c r="B19" i="2" s="1"/>
  <c r="O11" i="1"/>
  <c r="D14" i="2" s="1"/>
  <c r="N27" i="1"/>
  <c r="C30" i="2" s="1"/>
  <c r="M28" i="1"/>
  <c r="B31" i="2" s="1"/>
  <c r="N26" i="1"/>
  <c r="C29" i="2" s="1"/>
  <c r="N10" i="1"/>
  <c r="C13" i="2" s="1"/>
  <c r="O24" i="1"/>
  <c r="D27" i="2" s="1"/>
  <c r="N20" i="1"/>
  <c r="C23" i="2" s="1"/>
  <c r="M29" i="1"/>
  <c r="B32" i="2" s="1"/>
  <c r="M27" i="1"/>
  <c r="B30" i="2" s="1"/>
  <c r="M11" i="1"/>
  <c r="B14" i="2" s="1"/>
  <c r="N25" i="1"/>
  <c r="C28" i="2" s="1"/>
  <c r="O7" i="1"/>
  <c r="D10" i="2" s="1"/>
  <c r="N6" i="1"/>
  <c r="C9" i="2" s="1"/>
  <c r="O20" i="1"/>
  <c r="D23" i="2" s="1"/>
  <c r="M26" i="1"/>
  <c r="B29" i="2" s="1"/>
  <c r="O4" i="1"/>
  <c r="D7" i="2" s="1"/>
  <c r="M21" i="1"/>
  <c r="B24" i="2" s="1"/>
  <c r="M7" i="1"/>
  <c r="B10" i="2" s="1"/>
  <c r="N21" i="1"/>
  <c r="C24" i="2" s="1"/>
  <c r="O19" i="1"/>
  <c r="D22" i="2" s="1"/>
  <c r="O25" i="1"/>
  <c r="D28" i="2" s="1"/>
  <c r="O26" i="1"/>
  <c r="D29" i="2" s="1"/>
  <c r="N24" i="1"/>
  <c r="C27" i="2" s="1"/>
  <c r="N28" i="1"/>
  <c r="C31" i="2" s="1"/>
  <c r="O14" i="1"/>
  <c r="D17" i="2" s="1"/>
  <c r="N19" i="1"/>
  <c r="C22" i="2" s="1"/>
  <c r="O33" i="1"/>
  <c r="D36" i="2" s="1"/>
  <c r="O17" i="1"/>
  <c r="D20" i="2" s="1"/>
  <c r="M30" i="1"/>
  <c r="B33" i="2" s="1"/>
  <c r="M33" i="1"/>
  <c r="B36" i="2" s="1"/>
  <c r="M20" i="1"/>
  <c r="B23" i="2" s="1"/>
  <c r="N4" i="1"/>
  <c r="C7" i="2" s="1"/>
  <c r="N18" i="1"/>
  <c r="C21" i="2" s="1"/>
  <c r="O32" i="1"/>
  <c r="D35" i="2" s="1"/>
  <c r="O16" i="1"/>
  <c r="D19" i="2" s="1"/>
  <c r="M14" i="1"/>
  <c r="B17" i="2" s="1"/>
  <c r="O18" i="1"/>
  <c r="D21" i="2" s="1"/>
  <c r="M32" i="1"/>
  <c r="B35" i="2" s="1"/>
  <c r="M19" i="1"/>
  <c r="B22" i="2" s="1"/>
  <c r="N33" i="1"/>
  <c r="C36" i="2" s="1"/>
  <c r="N17" i="1"/>
  <c r="C20" i="2" s="1"/>
  <c r="O31" i="1"/>
  <c r="D34" i="2" s="1"/>
</calcChain>
</file>

<file path=xl/sharedStrings.xml><?xml version="1.0" encoding="utf-8"?>
<sst xmlns="http://schemas.openxmlformats.org/spreadsheetml/2006/main" count="111" uniqueCount="65">
  <si>
    <t>رقم السجل</t>
  </si>
  <si>
    <t xml:space="preserve">الاسم الرباعي </t>
  </si>
  <si>
    <t>اللقب</t>
  </si>
  <si>
    <t>النوع</t>
  </si>
  <si>
    <t>الترتيب</t>
  </si>
  <si>
    <t xml:space="preserve">تصحيح </t>
  </si>
  <si>
    <t xml:space="preserve">معدل </t>
  </si>
  <si>
    <t xml:space="preserve">رقم </t>
  </si>
  <si>
    <t xml:space="preserve">ترقيم </t>
  </si>
  <si>
    <t>رسيل نايف صالح عيدروس دوح</t>
  </si>
  <si>
    <t>دوح</t>
  </si>
  <si>
    <t>أنثى</t>
  </si>
  <si>
    <t>الخضر عبدالله الخضر عبدالله عمر</t>
  </si>
  <si>
    <t>عمر</t>
  </si>
  <si>
    <t xml:space="preserve">ذكر </t>
  </si>
  <si>
    <t>يونس محمد علي جعفر</t>
  </si>
  <si>
    <t>جعفر</t>
  </si>
  <si>
    <t>ذكر</t>
  </si>
  <si>
    <t>سالم سعيد عامر بن لغلق</t>
  </si>
  <si>
    <t>لغلق</t>
  </si>
  <si>
    <t>راكان محمد أحمد ناصر معيض</t>
  </si>
  <si>
    <t>معيض</t>
  </si>
  <si>
    <t>شكيب عبدالرحمن علي ناصر</t>
  </si>
  <si>
    <t>شكيب</t>
  </si>
  <si>
    <t>رندى أحمد سعيد منصور السمع</t>
  </si>
  <si>
    <t>السمع</t>
  </si>
  <si>
    <t xml:space="preserve">بسمة عبده عبدالعليم حافظ </t>
  </si>
  <si>
    <t>حافظ</t>
  </si>
  <si>
    <t xml:space="preserve">رسيل نايف عبدالله صالح </t>
  </si>
  <si>
    <t>حقروص</t>
  </si>
  <si>
    <t>فاطمة عبدالله رويس محمد لحنف</t>
  </si>
  <si>
    <t>لحنف</t>
  </si>
  <si>
    <t xml:space="preserve">جود أحمد صالح طالب معيض </t>
  </si>
  <si>
    <t xml:space="preserve">معيض </t>
  </si>
  <si>
    <t>محمد سالم صالح عيدروس دوح</t>
  </si>
  <si>
    <t>محمد علي سعيد حسين يوس</t>
  </si>
  <si>
    <t>يوس</t>
  </si>
  <si>
    <t>هيفاء عيضة عمر علي حقروص</t>
  </si>
  <si>
    <t>نواف أحمد محسن عبدالله البريكي</t>
  </si>
  <si>
    <t>البريكي</t>
  </si>
  <si>
    <t>سالم صالح محمد عوض</t>
  </si>
  <si>
    <t>عوض</t>
  </si>
  <si>
    <t>فريد الأطرش عبدالعال</t>
  </si>
  <si>
    <t>الأطرش</t>
  </si>
  <si>
    <t xml:space="preserve">سليم سلمان بافهيم </t>
  </si>
  <si>
    <t xml:space="preserve">بافهيم </t>
  </si>
  <si>
    <t xml:space="preserve">مسودة رصد الاختبارات الشهرية والنهائية للفصلين للعام الدراسي </t>
  </si>
  <si>
    <t>للصف ( الأول )</t>
  </si>
  <si>
    <t>م</t>
  </si>
  <si>
    <t>اسم الطالب</t>
  </si>
  <si>
    <t xml:space="preserve">القرآن الكريم </t>
  </si>
  <si>
    <t xml:space="preserve">التربية الإسلامية </t>
  </si>
  <si>
    <t xml:space="preserve">اللغة العربية </t>
  </si>
  <si>
    <t xml:space="preserve">الرياضيات </t>
  </si>
  <si>
    <t>العلوم</t>
  </si>
  <si>
    <t>اكتوبر</t>
  </si>
  <si>
    <t>نوفمبر</t>
  </si>
  <si>
    <t>نهائي الفصل</t>
  </si>
  <si>
    <t>يناير</t>
  </si>
  <si>
    <t>فبراير</t>
  </si>
  <si>
    <t>نهائي العام</t>
  </si>
  <si>
    <t>يانة صالح حسين دوح</t>
  </si>
  <si>
    <t>فضلا قم بتعبئة الجدول أدناه</t>
  </si>
  <si>
    <t xml:space="preserve">عبدالكبير محمد علي فرج </t>
  </si>
  <si>
    <t xml:space="preserve">فرج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</si>
</sst>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charset val="178"/>
      <scheme val="minor"/>
    </font>
    <font>
      <sz val="14"/>
      <color theme="1"/>
      <name val="Simplified Arabic"/>
      <family val="1"/>
    </font>
    <font>
      <b/>
      <sz val="14"/>
      <color theme="1"/>
      <name val="Simplified Arabic"/>
      <family val="1"/>
    </font>
    <font>
      <b/>
      <sz val="11"/>
      <color theme="1"/>
      <name val="Arial"/>
      <family val="2"/>
      <scheme val="minor"/>
    </font>
    <font>
      <sz val="16"/>
      <color theme="1"/>
      <name val="PT Bold Heading"/>
      <charset val="178"/>
    </font>
    <font>
      <b/>
      <sz val="16"/>
      <color theme="1"/>
      <name val="PT Bold Heading"/>
      <charset val="178"/>
    </font>
    <font>
      <u/>
      <sz val="4.4000000000000004"/>
      <color theme="10"/>
      <name val="Arial"/>
      <family val="2"/>
      <charset val="178"/>
    </font>
    <font>
      <sz val="28"/>
      <color rgb="FF0000CC"/>
      <name val="PT Bold Heading"/>
      <charset val="178"/>
    </font>
    <font>
      <sz val="11"/>
      <color rgb="FFFF0000"/>
      <name val="Arial"/>
      <family val="2"/>
      <charset val="178"/>
      <scheme val="minor"/>
    </font>
    <font>
      <sz val="18"/>
      <color theme="1"/>
      <name val="PT Bold Heading"/>
      <charset val="178"/>
    </font>
  </fonts>
  <fills count="1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FF6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horizontal="right"/>
    </xf>
    <xf numFmtId="0" fontId="0" fillId="3" borderId="0" xfId="0" applyFill="1"/>
    <xf numFmtId="0" fontId="0" fillId="5" borderId="3" xfId="0" applyFill="1" applyBorder="1" applyAlignment="1">
      <alignment horizontal="center" vertical="center" textRotation="90" shrinkToFit="1"/>
    </xf>
    <xf numFmtId="0" fontId="0" fillId="5" borderId="9" xfId="0" applyFill="1" applyBorder="1" applyAlignment="1">
      <alignment horizontal="center" vertical="center" textRotation="90" shrinkToFit="1"/>
    </xf>
    <xf numFmtId="0" fontId="0" fillId="7" borderId="1" xfId="0" applyFill="1" applyBorder="1" applyAlignment="1">
      <alignment horizontal="center" vertical="center" textRotation="90" shrinkToFit="1"/>
    </xf>
    <xf numFmtId="0" fontId="0" fillId="7" borderId="10" xfId="0" applyFill="1" applyBorder="1" applyAlignment="1">
      <alignment horizontal="center" vertical="center" textRotation="90" shrinkToFit="1"/>
    </xf>
    <xf numFmtId="0" fontId="0" fillId="7" borderId="11" xfId="0" applyFill="1" applyBorder="1" applyAlignment="1">
      <alignment horizontal="center" vertical="center" textRotation="90" shrinkToFit="1"/>
    </xf>
    <xf numFmtId="0" fontId="0" fillId="7" borderId="12" xfId="0" applyFill="1" applyBorder="1" applyAlignment="1">
      <alignment horizontal="center" vertical="center" textRotation="90" shrinkToFit="1"/>
    </xf>
    <xf numFmtId="0" fontId="7" fillId="3" borderId="0" xfId="1" applyFont="1" applyFill="1" applyBorder="1" applyAlignment="1" applyProtection="1">
      <alignment horizontal="center" vertical="center" shrinkToFit="1"/>
    </xf>
    <xf numFmtId="0" fontId="0" fillId="5" borderId="14" xfId="0" applyFill="1" applyBorder="1" applyAlignment="1">
      <alignment horizontal="center" vertical="center" textRotation="90" shrinkToFit="1"/>
    </xf>
    <xf numFmtId="0" fontId="0" fillId="8" borderId="1" xfId="0" applyFill="1" applyBorder="1" applyAlignment="1">
      <alignment horizontal="center" vertical="center" shrinkToFit="1"/>
    </xf>
    <xf numFmtId="0" fontId="0" fillId="9" borderId="1" xfId="0" applyFill="1" applyBorder="1" applyAlignment="1">
      <alignment horizontal="center" vertical="center" shrinkToFit="1"/>
    </xf>
    <xf numFmtId="0" fontId="0" fillId="8" borderId="10" xfId="0" applyFill="1" applyBorder="1" applyAlignment="1">
      <alignment horizontal="center" vertical="center" shrinkToFit="1"/>
    </xf>
    <xf numFmtId="0" fontId="0" fillId="9" borderId="11" xfId="0" applyFill="1" applyBorder="1" applyAlignment="1">
      <alignment horizontal="center" vertical="center" shrinkToFit="1"/>
    </xf>
    <xf numFmtId="0" fontId="0" fillId="4" borderId="15" xfId="0" applyFill="1" applyBorder="1" applyAlignment="1">
      <alignment horizontal="center" vertical="center" shrinkToFit="1"/>
    </xf>
    <xf numFmtId="0" fontId="3" fillId="10" borderId="1" xfId="0" applyFont="1" applyFill="1" applyBorder="1" applyAlignment="1" applyProtection="1">
      <alignment horizontal="center" vertical="center" shrinkToFit="1"/>
    </xf>
    <xf numFmtId="1" fontId="0" fillId="11" borderId="1" xfId="0" applyNumberFormat="1" applyFill="1" applyBorder="1" applyAlignment="1" applyProtection="1">
      <alignment horizontal="center" vertical="center" shrinkToFit="1"/>
    </xf>
    <xf numFmtId="1" fontId="0" fillId="7" borderId="1" xfId="0" applyNumberFormat="1" applyFill="1" applyBorder="1" applyAlignment="1" applyProtection="1">
      <alignment horizontal="center" vertical="center" shrinkToFit="1"/>
    </xf>
    <xf numFmtId="1" fontId="0" fillId="11" borderId="1" xfId="0" applyNumberFormat="1" applyFill="1" applyBorder="1" applyAlignment="1" applyProtection="1">
      <alignment horizontal="center" vertical="center" shrinkToFit="1"/>
      <protection locked="0"/>
    </xf>
    <xf numFmtId="1" fontId="0" fillId="11" borderId="10" xfId="0" applyNumberFormat="1" applyFill="1" applyBorder="1" applyAlignment="1" applyProtection="1">
      <alignment horizontal="center" vertical="center" shrinkToFit="1"/>
      <protection locked="0"/>
    </xf>
    <xf numFmtId="1" fontId="0" fillId="7" borderId="11" xfId="0" applyNumberFormat="1" applyFill="1" applyBorder="1" applyAlignment="1" applyProtection="1">
      <alignment horizontal="center" vertical="center" shrinkToFit="1"/>
      <protection locked="0"/>
    </xf>
    <xf numFmtId="0" fontId="0" fillId="4" borderId="16" xfId="0" applyFill="1" applyBorder="1" applyAlignment="1">
      <alignment horizontal="center" vertical="center" shrinkToFit="1"/>
    </xf>
    <xf numFmtId="1" fontId="0" fillId="11" borderId="17" xfId="0" applyNumberFormat="1" applyFill="1" applyBorder="1" applyAlignment="1" applyProtection="1">
      <alignment horizontal="center" vertical="center" shrinkToFit="1"/>
    </xf>
    <xf numFmtId="1" fontId="0" fillId="7" borderId="17" xfId="0" applyNumberFormat="1" applyFill="1" applyBorder="1" applyAlignment="1" applyProtection="1">
      <alignment horizontal="center" vertical="center" shrinkToFit="1"/>
    </xf>
    <xf numFmtId="1" fontId="0" fillId="11" borderId="17" xfId="0" applyNumberFormat="1" applyFill="1" applyBorder="1" applyAlignment="1" applyProtection="1">
      <alignment horizontal="center" vertical="center" shrinkToFit="1"/>
      <protection locked="0"/>
    </xf>
    <xf numFmtId="1" fontId="0" fillId="11" borderId="18" xfId="0" applyNumberFormat="1" applyFill="1" applyBorder="1" applyAlignment="1" applyProtection="1">
      <alignment horizontal="center" vertical="center" shrinkToFit="1"/>
      <protection locked="0"/>
    </xf>
    <xf numFmtId="1" fontId="0" fillId="7" borderId="19" xfId="0" applyNumberFormat="1" applyFill="1" applyBorder="1" applyAlignment="1" applyProtection="1">
      <alignment horizontal="center" vertical="center" shrinkToFit="1"/>
      <protection locked="0"/>
    </xf>
    <xf numFmtId="0" fontId="3" fillId="6" borderId="4" xfId="0" applyFont="1" applyFill="1" applyBorder="1" applyAlignment="1">
      <alignment horizontal="center" vertical="center" shrinkToFit="1"/>
    </xf>
    <xf numFmtId="0" fontId="3" fillId="6" borderId="5" xfId="0" applyFont="1" applyFill="1" applyBorder="1" applyAlignment="1">
      <alignment horizontal="center" vertical="center" shrinkToFit="1"/>
    </xf>
    <xf numFmtId="0" fontId="3" fillId="6" borderId="6" xfId="0" applyFont="1" applyFill="1" applyBorder="1" applyAlignment="1">
      <alignment horizontal="center" vertical="center" shrinkToFit="1"/>
    </xf>
    <xf numFmtId="0" fontId="3" fillId="6" borderId="7" xfId="0" applyFont="1" applyFill="1" applyBorder="1" applyAlignment="1">
      <alignment horizontal="center" vertical="center" shrinkToFit="1"/>
    </xf>
    <xf numFmtId="0" fontId="4" fillId="3" borderId="0" xfId="0" applyFont="1" applyFill="1" applyAlignment="1">
      <alignment horizontal="center" shrinkToFit="1"/>
    </xf>
    <xf numFmtId="0" fontId="5" fillId="3" borderId="0" xfId="0" applyFont="1" applyFill="1" applyAlignment="1">
      <alignment horizontal="center" shrinkToFit="1"/>
    </xf>
    <xf numFmtId="0" fontId="4" fillId="3" borderId="0" xfId="0" applyFont="1" applyFill="1" applyAlignment="1">
      <alignment horizontal="center"/>
    </xf>
    <xf numFmtId="0" fontId="0" fillId="4" borderId="2" xfId="0" applyFill="1" applyBorder="1" applyAlignment="1">
      <alignment horizontal="center" vertical="center" shrinkToFit="1"/>
    </xf>
    <xf numFmtId="0" fontId="0" fillId="4" borderId="8" xfId="0" applyFill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 shrinkToFit="1"/>
    </xf>
    <xf numFmtId="0" fontId="0" fillId="5" borderId="3" xfId="0" applyFill="1" applyBorder="1" applyAlignment="1">
      <alignment horizontal="center" vertical="center" shrinkToFit="1"/>
    </xf>
    <xf numFmtId="0" fontId="0" fillId="5" borderId="9" xfId="0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 shrinkToFit="1"/>
    </xf>
    <xf numFmtId="0" fontId="0" fillId="5" borderId="3" xfId="0" applyFill="1" applyBorder="1" applyAlignment="1">
      <alignment horizontal="center" vertical="center" textRotation="90" shrinkToFit="1"/>
    </xf>
    <xf numFmtId="0" fontId="0" fillId="5" borderId="9" xfId="0" applyFill="1" applyBorder="1" applyAlignment="1">
      <alignment horizontal="center" vertical="center" textRotation="90" shrinkToFit="1"/>
    </xf>
    <xf numFmtId="0" fontId="0" fillId="5" borderId="14" xfId="0" applyFill="1" applyBorder="1" applyAlignment="1">
      <alignment horizontal="center" vertical="center" textRotation="90" shrinkToFit="1"/>
    </xf>
    <xf numFmtId="0" fontId="0" fillId="0" borderId="5" xfId="0" applyBorder="1"/>
    <xf numFmtId="0" fontId="0" fillId="0" borderId="6" xfId="0" applyBorder="1"/>
    <xf numFmtId="0" fontId="0" fillId="10" borderId="1" xfId="0" applyFill="1" applyBorder="1" applyAlignment="1" applyProtection="1">
      <alignment horizontal="center" vertical="center" shrinkToFit="1"/>
    </xf>
    <xf numFmtId="0" fontId="0" fillId="10" borderId="17" xfId="0" applyFill="1" applyBorder="1" applyAlignment="1" applyProtection="1">
      <alignment horizontal="center" vertical="center" shrinkToFit="1"/>
    </xf>
    <xf numFmtId="1" fontId="8" fillId="7" borderId="1" xfId="0" applyNumberFormat="1" applyFont="1" applyFill="1" applyBorder="1" applyAlignment="1" applyProtection="1">
      <alignment horizontal="center" vertical="center" shrinkToFit="1"/>
    </xf>
    <xf numFmtId="0" fontId="9" fillId="2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 vertical="center" shrinkToFit="1"/>
    </xf>
    <xf numFmtId="0" fontId="1" fillId="12" borderId="0" xfId="0" applyFont="1" applyFill="1"/>
    <xf numFmtId="0" fontId="3" fillId="13" borderId="14" xfId="0" applyFont="1" applyFill="1" applyBorder="1" applyAlignment="1" applyProtection="1">
      <alignment horizontal="center" vertical="center" shrinkToFit="1"/>
    </xf>
    <xf numFmtId="0" fontId="3" fillId="13" borderId="1" xfId="0" applyFont="1" applyFill="1" applyBorder="1" applyAlignment="1" applyProtection="1">
      <alignment horizontal="center" vertical="center" shrinkToFit="1"/>
    </xf>
    <xf numFmtId="0" fontId="2" fillId="14" borderId="1" xfId="0" applyFont="1" applyFill="1" applyBorder="1" applyAlignment="1">
      <alignment horizontal="center" vertical="center" shrinkToFit="1"/>
    </xf>
    <xf numFmtId="0" fontId="3" fillId="15" borderId="14" xfId="0" applyFont="1" applyFill="1" applyBorder="1" applyAlignment="1" applyProtection="1">
      <alignment horizontal="center" vertical="center" shrinkToFit="1"/>
    </xf>
    <xf numFmtId="0" fontId="3" fillId="15" borderId="1" xfId="0" applyFont="1" applyFill="1" applyBorder="1" applyAlignment="1" applyProtection="1">
      <alignment horizontal="center" vertical="center" shrinkToFit="1"/>
    </xf>
    <xf numFmtId="0" fontId="2" fillId="16" borderId="1" xfId="0" applyFont="1" applyFill="1" applyBorder="1" applyAlignment="1">
      <alignment horizontal="center" vertical="center" shrinkToFit="1"/>
    </xf>
    <xf numFmtId="0" fontId="3" fillId="17" borderId="14" xfId="0" applyFont="1" applyFill="1" applyBorder="1" applyAlignment="1" applyProtection="1">
      <alignment horizontal="center" vertical="center" shrinkToFit="1"/>
    </xf>
    <xf numFmtId="0" fontId="3" fillId="17" borderId="1" xfId="0" applyFont="1" applyFill="1" applyBorder="1" applyAlignment="1" applyProtection="1">
      <alignment horizontal="center" vertical="center" shrinkToFi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66"/>
      <color rgb="FF33CC33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585;&#1606;&#1575;&#1605;&#1580;%20&#1578;&#1580;&#1585;&#1610;&#1576;&#1610;/&#1576;&#1585;&#1606;&#1575;&#1605;&#1580;%20&#1575;&#1604;&#1605;&#1583;&#1585;&#1587;&#1577;%20&#1575;&#1604;&#1606;&#1587;&#1582;&#1577;%20&#1575;&#1604;&#1575;&#1582;&#1610;&#1585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تم الحفظ"/>
      <sheetName val="بداية العام"/>
      <sheetName val="أول"/>
      <sheetName val="اسماء طلاب أول"/>
      <sheetName val="ر1"/>
      <sheetName val="م1 1"/>
      <sheetName val="م1 2"/>
      <sheetName val="ش1 1"/>
      <sheetName val="ش1 2"/>
      <sheetName val="وجه2 1"/>
      <sheetName val="طباعة1"/>
      <sheetName val="ثاني"/>
      <sheetName val="ر2"/>
      <sheetName val="م2 1"/>
      <sheetName val="م2 2"/>
      <sheetName val="ش2 1"/>
      <sheetName val="ش2 2"/>
      <sheetName val="وجه2 2"/>
      <sheetName val="طباعة2"/>
      <sheetName val="ثالث"/>
      <sheetName val="رث"/>
      <sheetName val="م3 1"/>
      <sheetName val="م3 2"/>
      <sheetName val="ش3 1"/>
      <sheetName val="ش3 2"/>
      <sheetName val="وجه2 3"/>
      <sheetName val="طباعة3"/>
      <sheetName val="رابع"/>
      <sheetName val="ر4"/>
      <sheetName val="م4 1"/>
      <sheetName val="م4 2"/>
      <sheetName val="ش4 1"/>
      <sheetName val="ش4 2"/>
      <sheetName val="وجه2 4"/>
      <sheetName val="طباعة4"/>
      <sheetName val="خامس"/>
      <sheetName val="ر5"/>
      <sheetName val="م5 1"/>
      <sheetName val="م5 2"/>
      <sheetName val="ش5 1"/>
      <sheetName val="ش5 2"/>
      <sheetName val="وجه2 5"/>
      <sheetName val="طباعة5"/>
      <sheetName val="سادس"/>
      <sheetName val="ر6"/>
      <sheetName val="م6 1"/>
      <sheetName val="م6 2"/>
      <sheetName val="ش6 1"/>
      <sheetName val="ش6 2"/>
      <sheetName val="وجه2 6"/>
      <sheetName val="طباعة6"/>
      <sheetName val="سابع"/>
      <sheetName val="ر7"/>
      <sheetName val="م7 1"/>
      <sheetName val="م7 2"/>
      <sheetName val="ش7 1"/>
      <sheetName val="ش7 2"/>
      <sheetName val="وجه2 7"/>
      <sheetName val="طباعة7"/>
      <sheetName val="ثامن"/>
      <sheetName val="ر8"/>
      <sheetName val="م8 1"/>
      <sheetName val="م8 2"/>
      <sheetName val="ش8 1"/>
      <sheetName val="ش8 2"/>
      <sheetName val="وجه2 8"/>
      <sheetName val="طباعة8"/>
      <sheetName val="تاسع"/>
      <sheetName val="ر9"/>
      <sheetName val="م9 1"/>
      <sheetName val="م9 2"/>
      <sheetName val="ش9 1"/>
      <sheetName val="طباعة9"/>
      <sheetName val="التحصيلية9"/>
      <sheetName val="أول ثانوي"/>
      <sheetName val="ر1ث"/>
      <sheetName val="م1ث 1"/>
      <sheetName val="م1ث 2"/>
      <sheetName val="ش1ث 1"/>
      <sheetName val="ش1ث 2"/>
      <sheetName val="وجه2 1ث"/>
      <sheetName val="طباعة أول ث"/>
      <sheetName val="ثاني ثانوي"/>
      <sheetName val="ر2ث"/>
      <sheetName val="م2ث 1"/>
      <sheetName val="م2ث 2"/>
      <sheetName val="ش2ث 1"/>
      <sheetName val="ش2ث 2"/>
      <sheetName val="وجه2 2ث"/>
      <sheetName val="طباعة ثاني ث"/>
      <sheetName val="ثالث ثانوي"/>
      <sheetName val="ر3ث"/>
      <sheetName val="م3ث 1"/>
      <sheetName val="ش3ث 1"/>
      <sheetName val="طباعة ثالث ث"/>
    </sheetNames>
    <sheetDataSet>
      <sheetData sheetId="0"/>
      <sheetData sheetId="1"/>
      <sheetData sheetId="2">
        <row r="9">
          <cell r="E9" t="str">
            <v xml:space="preserve">2022 - 2021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rightToLeft="1" zoomScale="90" zoomScaleNormal="90" workbookViewId="0">
      <selection activeCell="D12" sqref="D12"/>
    </sheetView>
  </sheetViews>
  <sheetFormatPr defaultColWidth="0" defaultRowHeight="27" zeroHeight="1" x14ac:dyDescent="0.85"/>
  <cols>
    <col min="1" max="1" width="39.19921875" style="2" customWidth="1"/>
    <col min="2" max="2" width="4.59765625" style="2" customWidth="1"/>
    <col min="3" max="3" width="35.59765625" style="2" customWidth="1"/>
    <col min="4" max="5" width="12.69921875" style="2" customWidth="1"/>
    <col min="6" max="12" width="8.796875" style="2" hidden="1" customWidth="1"/>
    <col min="13" max="13" width="27.19921875" style="2" hidden="1" customWidth="1"/>
    <col min="14" max="15" width="8.796875" style="2" hidden="1" customWidth="1"/>
    <col min="16" max="16" width="36.59765625" style="2" hidden="1" customWidth="1"/>
    <col min="17" max="21" width="8.796875" style="2" customWidth="1"/>
    <col min="22" max="22" width="0" style="2" hidden="1"/>
    <col min="23" max="16384" width="8.796875" style="2" hidden="1"/>
  </cols>
  <sheetData>
    <row r="1" spans="1:21" x14ac:dyDescent="0.8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799999999999997" x14ac:dyDescent="1.2">
      <c r="A2" s="1"/>
      <c r="B2" s="51" t="s">
        <v>62</v>
      </c>
      <c r="C2" s="51"/>
      <c r="D2" s="51"/>
      <c r="E2" s="5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85">
      <c r="A3" s="1"/>
      <c r="B3" s="52" t="s">
        <v>0</v>
      </c>
      <c r="C3" s="52" t="s">
        <v>1</v>
      </c>
      <c r="D3" s="56" t="s">
        <v>2</v>
      </c>
      <c r="E3" s="59" t="s">
        <v>3</v>
      </c>
      <c r="H3" s="2" t="s">
        <v>4</v>
      </c>
      <c r="I3" s="2" t="s">
        <v>5</v>
      </c>
      <c r="J3" s="2" t="s">
        <v>6</v>
      </c>
      <c r="L3" s="2" t="s">
        <v>7</v>
      </c>
      <c r="M3" s="2" t="s">
        <v>8</v>
      </c>
      <c r="Q3" s="1"/>
      <c r="R3" s="1"/>
      <c r="S3" s="1"/>
      <c r="T3" s="1"/>
      <c r="U3" s="1"/>
    </row>
    <row r="4" spans="1:21" x14ac:dyDescent="0.85">
      <c r="A4" s="1"/>
      <c r="B4" s="53">
        <v>1</v>
      </c>
      <c r="C4" s="54" t="s">
        <v>9</v>
      </c>
      <c r="D4" s="57" t="s">
        <v>10</v>
      </c>
      <c r="E4" s="60" t="s">
        <v>11</v>
      </c>
      <c r="H4" s="2">
        <f>COUNTIF($C$4:$C$33,"&lt;"&amp;C4)</f>
        <v>4</v>
      </c>
      <c r="I4" s="2">
        <f>COUNTIF($C$4:C4,C4)</f>
        <v>1</v>
      </c>
      <c r="J4" s="2">
        <f>SUM(H4:I4)</f>
        <v>5</v>
      </c>
      <c r="L4" s="2">
        <v>1</v>
      </c>
      <c r="M4" s="2" t="str">
        <f>IFERROR(INDEX($C$4:$C$33,MATCH(L4,$J$4:$J$33,0)),"")</f>
        <v>الخضر عبدالله الخضر عبدالله عمر</v>
      </c>
      <c r="N4" s="2" t="str">
        <f>IFERROR(INDEX($D$4:$D$33,MATCH(L4,$J$4:$J$33,0)),"")</f>
        <v>عمر</v>
      </c>
      <c r="O4" s="2" t="str">
        <f>IFERROR(INDEX($E$4:$E$33,MATCH(L4,$J$4:$J$33,0)),"")</f>
        <v xml:space="preserve">ذكر </v>
      </c>
      <c r="P4" s="3"/>
      <c r="Q4" s="1"/>
      <c r="R4" s="1"/>
      <c r="S4" s="1"/>
      <c r="T4" s="1"/>
      <c r="U4" s="1"/>
    </row>
    <row r="5" spans="1:21" x14ac:dyDescent="0.85">
      <c r="A5" s="1"/>
      <c r="B5" s="53">
        <v>2</v>
      </c>
      <c r="C5" s="55" t="s">
        <v>12</v>
      </c>
      <c r="D5" s="58" t="s">
        <v>13</v>
      </c>
      <c r="E5" s="61" t="s">
        <v>14</v>
      </c>
      <c r="H5" s="2">
        <f>COUNTIF($C$4:$C$33,"&lt;"&amp;C5)</f>
        <v>0</v>
      </c>
      <c r="I5" s="2">
        <f>COUNTIF($C$4:C5,C5)</f>
        <v>1</v>
      </c>
      <c r="J5" s="2">
        <f t="shared" ref="J5:J33" si="0">SUM(H5:I5)</f>
        <v>1</v>
      </c>
      <c r="L5" s="2">
        <v>2</v>
      </c>
      <c r="M5" s="2" t="str">
        <f>IFERROR(INDEX($C$4:$C$33,MATCH(L5,$J$4:$J$33,0)),"")</f>
        <v xml:space="preserve">بسمة عبده عبدالعليم حافظ </v>
      </c>
      <c r="N5" s="2" t="str">
        <f>IFERROR(INDEX($D$4:$D$33,MATCH(L5,$J$4:$J$33,0)),"")</f>
        <v>حافظ</v>
      </c>
      <c r="O5" s="2" t="str">
        <f>IFERROR(INDEX($E$4:$E$33,MATCH(L5,$J$4:$J$33,0)),"")</f>
        <v>أنثى</v>
      </c>
      <c r="P5" s="3"/>
      <c r="Q5" s="1"/>
      <c r="R5" s="1"/>
      <c r="S5" s="1"/>
      <c r="T5" s="1"/>
      <c r="U5" s="1"/>
    </row>
    <row r="6" spans="1:21" x14ac:dyDescent="0.85">
      <c r="A6" s="1"/>
      <c r="B6" s="53">
        <v>3</v>
      </c>
      <c r="C6" s="55" t="s">
        <v>15</v>
      </c>
      <c r="D6" s="58" t="s">
        <v>16</v>
      </c>
      <c r="E6" s="61" t="s">
        <v>17</v>
      </c>
      <c r="H6" s="2">
        <f>COUNTIF($C$4:$C$33,"&lt;"&amp;C6)</f>
        <v>19</v>
      </c>
      <c r="I6" s="2">
        <f>COUNTIF($C$4:C6,C6)</f>
        <v>1</v>
      </c>
      <c r="J6" s="2">
        <f t="shared" si="0"/>
        <v>20</v>
      </c>
      <c r="L6" s="2">
        <v>3</v>
      </c>
      <c r="M6" s="2" t="str">
        <f>IFERROR(INDEX($C$4:$C$33,MATCH(L6,$J$4:$J$33,0)),"")</f>
        <v xml:space="preserve">جود أحمد صالح طالب معيض </v>
      </c>
      <c r="N6" s="2" t="str">
        <f>IFERROR(INDEX($D$4:$D$33,MATCH(L6,$J$4:$J$33,0)),"")</f>
        <v xml:space="preserve">معيض </v>
      </c>
      <c r="O6" s="2" t="str">
        <f>IFERROR(INDEX($E$4:$E$33,MATCH(L6,$J$4:$J$33,0)),"")</f>
        <v>أنثى</v>
      </c>
      <c r="P6" s="3"/>
      <c r="Q6" s="1"/>
      <c r="R6" s="1"/>
      <c r="S6" s="1"/>
      <c r="T6" s="1"/>
      <c r="U6" s="1"/>
    </row>
    <row r="7" spans="1:21" x14ac:dyDescent="0.85">
      <c r="A7" s="1"/>
      <c r="B7" s="53">
        <v>4</v>
      </c>
      <c r="C7" s="55" t="s">
        <v>18</v>
      </c>
      <c r="D7" s="58" t="s">
        <v>19</v>
      </c>
      <c r="E7" s="61" t="s">
        <v>17</v>
      </c>
      <c r="H7" s="2">
        <f>COUNTIF($C$4:$C$33,"&lt;"&amp;C7)</f>
        <v>7</v>
      </c>
      <c r="I7" s="2">
        <f>COUNTIF($C$4:C7,C7)</f>
        <v>1</v>
      </c>
      <c r="J7" s="2">
        <f t="shared" si="0"/>
        <v>8</v>
      </c>
      <c r="L7" s="2">
        <v>4</v>
      </c>
      <c r="M7" s="2" t="str">
        <f>IFERROR(INDEX($C$4:$C$33,MATCH(L7,$J$4:$J$33,0)),"")</f>
        <v>راكان محمد أحمد ناصر معيض</v>
      </c>
      <c r="N7" s="2" t="str">
        <f>IFERROR(INDEX($D$4:$D$33,MATCH(L7,$J$4:$J$33,0)),"")</f>
        <v>معيض</v>
      </c>
      <c r="O7" s="2" t="str">
        <f>IFERROR(INDEX($E$4:$E$33,MATCH(L7,$J$4:$J$33,0)),"")</f>
        <v>ذكر</v>
      </c>
      <c r="P7" s="3"/>
      <c r="Q7" s="1"/>
      <c r="R7" s="1"/>
      <c r="S7" s="1"/>
      <c r="T7" s="1"/>
      <c r="U7" s="1"/>
    </row>
    <row r="8" spans="1:21" x14ac:dyDescent="0.85">
      <c r="A8" s="1"/>
      <c r="B8" s="53">
        <v>5</v>
      </c>
      <c r="C8" s="55" t="s">
        <v>61</v>
      </c>
      <c r="D8" s="58" t="s">
        <v>10</v>
      </c>
      <c r="E8" s="61" t="s">
        <v>11</v>
      </c>
      <c r="H8" s="2">
        <f>COUNTIF($C$4:$C$33,"&lt;"&amp;C8)</f>
        <v>18</v>
      </c>
      <c r="I8" s="2">
        <f>COUNTIF($C$4:C8,C8)</f>
        <v>1</v>
      </c>
      <c r="J8" s="2">
        <f t="shared" si="0"/>
        <v>19</v>
      </c>
      <c r="L8" s="2">
        <v>5</v>
      </c>
      <c r="M8" s="2" t="str">
        <f>IFERROR(INDEX($C$4:$C$33,MATCH(L8,$J$4:$J$33,0)),"")</f>
        <v>رسيل نايف صالح عيدروس دوح</v>
      </c>
      <c r="N8" s="2" t="str">
        <f>IFERROR(INDEX($D$4:$D$33,MATCH(L8,$J$4:$J$33,0)),"")</f>
        <v>دوح</v>
      </c>
      <c r="O8" s="2" t="str">
        <f>IFERROR(INDEX($E$4:$E$33,MATCH(L8,$J$4:$J$33,0)),"")</f>
        <v>أنثى</v>
      </c>
      <c r="P8" s="3"/>
      <c r="Q8" s="1"/>
      <c r="R8" s="1"/>
      <c r="S8" s="1"/>
      <c r="T8" s="1"/>
      <c r="U8" s="1"/>
    </row>
    <row r="9" spans="1:21" x14ac:dyDescent="0.85">
      <c r="A9" s="1"/>
      <c r="B9" s="53">
        <v>6</v>
      </c>
      <c r="C9" s="55" t="s">
        <v>20</v>
      </c>
      <c r="D9" s="58" t="s">
        <v>21</v>
      </c>
      <c r="E9" s="61" t="s">
        <v>17</v>
      </c>
      <c r="H9" s="2">
        <f>COUNTIF($C$4:$C$33,"&lt;"&amp;C9)</f>
        <v>3</v>
      </c>
      <c r="I9" s="2">
        <f>COUNTIF($C$4:C9,C9)</f>
        <v>1</v>
      </c>
      <c r="J9" s="2">
        <f t="shared" si="0"/>
        <v>4</v>
      </c>
      <c r="L9" s="2">
        <v>6</v>
      </c>
      <c r="M9" s="2" t="str">
        <f>IFERROR(INDEX($C$4:$C$33,MATCH(L9,$J$4:$J$33,0)),"")</f>
        <v xml:space="preserve">رسيل نايف عبدالله صالح </v>
      </c>
      <c r="N9" s="2" t="str">
        <f>IFERROR(INDEX($D$4:$D$33,MATCH(L9,$J$4:$J$33,0)),"")</f>
        <v>حقروص</v>
      </c>
      <c r="O9" s="2" t="str">
        <f>IFERROR(INDEX($E$4:$E$33,MATCH(L9,$J$4:$J$33,0)),"")</f>
        <v>ذكر</v>
      </c>
      <c r="P9" s="3"/>
      <c r="Q9" s="1"/>
      <c r="R9" s="1"/>
      <c r="S9" s="1"/>
      <c r="T9" s="1"/>
      <c r="U9" s="1"/>
    </row>
    <row r="10" spans="1:21" x14ac:dyDescent="0.85">
      <c r="A10" s="1"/>
      <c r="B10" s="53">
        <v>7</v>
      </c>
      <c r="C10" s="55" t="s">
        <v>22</v>
      </c>
      <c r="D10" s="58" t="s">
        <v>23</v>
      </c>
      <c r="E10" s="61" t="s">
        <v>17</v>
      </c>
      <c r="H10" s="2">
        <f>COUNTIF($C$4:$C$33,"&lt;"&amp;C10)</f>
        <v>10</v>
      </c>
      <c r="I10" s="2">
        <f>COUNTIF($C$4:C10,C10)</f>
        <v>1</v>
      </c>
      <c r="J10" s="2">
        <f t="shared" si="0"/>
        <v>11</v>
      </c>
      <c r="L10" s="2">
        <v>7</v>
      </c>
      <c r="M10" s="2" t="str">
        <f>IFERROR(INDEX($C$4:$C$33,MATCH(L10,$J$4:$J$33,0)),"")</f>
        <v>رندى أحمد سعيد منصور السمع</v>
      </c>
      <c r="N10" s="2" t="str">
        <f>IFERROR(INDEX($D$4:$D$33,MATCH(L10,$J$4:$J$33,0)),"")</f>
        <v>السمع</v>
      </c>
      <c r="O10" s="2" t="str">
        <f>IFERROR(INDEX($E$4:$E$33,MATCH(L10,$J$4:$J$33,0)),"")</f>
        <v>أنثى</v>
      </c>
      <c r="P10" s="3"/>
      <c r="Q10" s="1"/>
      <c r="R10" s="1"/>
      <c r="S10" s="1"/>
      <c r="T10" s="1"/>
      <c r="U10" s="1"/>
    </row>
    <row r="11" spans="1:21" x14ac:dyDescent="0.85">
      <c r="A11" s="1"/>
      <c r="B11" s="53">
        <v>8</v>
      </c>
      <c r="C11" s="55" t="s">
        <v>63</v>
      </c>
      <c r="D11" s="58" t="s">
        <v>64</v>
      </c>
      <c r="E11" s="61" t="s">
        <v>17</v>
      </c>
      <c r="H11" s="2">
        <f>COUNTIF($C$4:$C$33,"&lt;"&amp;C11)</f>
        <v>11</v>
      </c>
      <c r="I11" s="2">
        <f>COUNTIF($C$4:C11,C11)</f>
        <v>1</v>
      </c>
      <c r="J11" s="2">
        <f t="shared" si="0"/>
        <v>12</v>
      </c>
      <c r="L11" s="2">
        <v>8</v>
      </c>
      <c r="M11" s="2" t="str">
        <f>IFERROR(INDEX($C$4:$C$33,MATCH(L11,$J$4:$J$33,0)),"")</f>
        <v>سالم سعيد عامر بن لغلق</v>
      </c>
      <c r="N11" s="2" t="str">
        <f>IFERROR(INDEX($D$4:$D$33,MATCH(L11,$J$4:$J$33,0)),"")</f>
        <v>لغلق</v>
      </c>
      <c r="O11" s="2" t="str">
        <f>IFERROR(INDEX($E$4:$E$33,MATCH(L11,$J$4:$J$33,0)),"")</f>
        <v>ذكر</v>
      </c>
      <c r="P11" s="3"/>
      <c r="Q11" s="1"/>
      <c r="R11" s="1"/>
      <c r="S11" s="1"/>
      <c r="T11" s="1"/>
      <c r="U11" s="1"/>
    </row>
    <row r="12" spans="1:21" x14ac:dyDescent="0.85">
      <c r="A12" s="1"/>
      <c r="B12" s="53">
        <v>9</v>
      </c>
      <c r="C12" s="55" t="s">
        <v>24</v>
      </c>
      <c r="D12" s="58" t="s">
        <v>25</v>
      </c>
      <c r="E12" s="61" t="s">
        <v>11</v>
      </c>
      <c r="H12" s="2">
        <f>COUNTIF($C$4:$C$33,"&lt;"&amp;C12)</f>
        <v>6</v>
      </c>
      <c r="I12" s="2">
        <f>COUNTIF($C$4:C12,C12)</f>
        <v>1</v>
      </c>
      <c r="J12" s="2">
        <f t="shared" si="0"/>
        <v>7</v>
      </c>
      <c r="L12" s="2">
        <v>9</v>
      </c>
      <c r="M12" s="2" t="str">
        <f>IFERROR(INDEX($C$4:$C$33,MATCH(L12,$J$4:$J$33,0)),"")</f>
        <v>سالم صالح محمد عوض</v>
      </c>
      <c r="N12" s="2" t="str">
        <f>IFERROR(INDEX($D$4:$D$33,MATCH(L12,$J$4:$J$33,0)),"")</f>
        <v>عوض</v>
      </c>
      <c r="O12" s="2" t="str">
        <f>IFERROR(INDEX($E$4:$E$33,MATCH(L12,$J$4:$J$33,0)),"")</f>
        <v>ذكر</v>
      </c>
      <c r="P12" s="3"/>
      <c r="Q12" s="1"/>
      <c r="R12" s="1"/>
      <c r="S12" s="1"/>
      <c r="T12" s="1"/>
      <c r="U12" s="1"/>
    </row>
    <row r="13" spans="1:21" x14ac:dyDescent="0.85">
      <c r="A13" s="1"/>
      <c r="B13" s="53">
        <v>10</v>
      </c>
      <c r="C13" s="55" t="s">
        <v>26</v>
      </c>
      <c r="D13" s="58" t="s">
        <v>27</v>
      </c>
      <c r="E13" s="61" t="s">
        <v>11</v>
      </c>
      <c r="H13" s="2">
        <f>COUNTIF($C$4:$C$33,"&lt;"&amp;C13)</f>
        <v>1</v>
      </c>
      <c r="I13" s="2">
        <f>COUNTIF($C$4:C13,C13)</f>
        <v>1</v>
      </c>
      <c r="J13" s="2">
        <f t="shared" si="0"/>
        <v>2</v>
      </c>
      <c r="L13" s="2">
        <v>10</v>
      </c>
      <c r="M13" s="2" t="str">
        <f>IFERROR(INDEX($C$4:$C$33,MATCH(L13,$J$4:$J$33,0)),"")</f>
        <v xml:space="preserve">سليم سلمان بافهيم </v>
      </c>
      <c r="N13" s="2" t="str">
        <f>IFERROR(INDEX($D$4:$D$33,MATCH(L13,$J$4:$J$33,0)),"")</f>
        <v xml:space="preserve">بافهيم </v>
      </c>
      <c r="O13" s="2" t="str">
        <f>IFERROR(INDEX($E$4:$E$33,MATCH(L13,$J$4:$J$33,0)),"")</f>
        <v xml:space="preserve">ذكر </v>
      </c>
      <c r="P13" s="3"/>
      <c r="Q13" s="1"/>
      <c r="R13" s="1"/>
      <c r="S13" s="1"/>
      <c r="T13" s="1"/>
      <c r="U13" s="1"/>
    </row>
    <row r="14" spans="1:21" x14ac:dyDescent="0.85">
      <c r="A14" s="1"/>
      <c r="B14" s="53">
        <v>11</v>
      </c>
      <c r="C14" s="55" t="s">
        <v>28</v>
      </c>
      <c r="D14" s="58" t="s">
        <v>29</v>
      </c>
      <c r="E14" s="61" t="s">
        <v>17</v>
      </c>
      <c r="H14" s="2">
        <f>COUNTIF($C$4:$C$33,"&lt;"&amp;C14)</f>
        <v>5</v>
      </c>
      <c r="I14" s="2">
        <f>COUNTIF($C$4:C14,C14)</f>
        <v>1</v>
      </c>
      <c r="J14" s="2">
        <f t="shared" si="0"/>
        <v>6</v>
      </c>
      <c r="L14" s="2">
        <v>11</v>
      </c>
      <c r="M14" s="2" t="str">
        <f>IFERROR(INDEX($C$4:$C$33,MATCH(L14,$J$4:$J$33,0)),"")</f>
        <v>شكيب عبدالرحمن علي ناصر</v>
      </c>
      <c r="N14" s="2" t="str">
        <f>IFERROR(INDEX($D$4:$D$33,MATCH(L14,$J$4:$J$33,0)),"")</f>
        <v>شكيب</v>
      </c>
      <c r="O14" s="2" t="str">
        <f>IFERROR(INDEX($E$4:$E$33,MATCH(L14,$J$4:$J$33,0)),"")</f>
        <v>ذكر</v>
      </c>
      <c r="P14" s="3"/>
      <c r="Q14" s="1"/>
      <c r="R14" s="1"/>
      <c r="S14" s="1"/>
      <c r="T14" s="1"/>
      <c r="U14" s="1"/>
    </row>
    <row r="15" spans="1:21" x14ac:dyDescent="0.85">
      <c r="A15" s="1"/>
      <c r="B15" s="53">
        <v>12</v>
      </c>
      <c r="C15" s="55" t="s">
        <v>30</v>
      </c>
      <c r="D15" s="58" t="s">
        <v>31</v>
      </c>
      <c r="E15" s="61" t="s">
        <v>11</v>
      </c>
      <c r="H15" s="2">
        <f>COUNTIF($C$4:$C$33,"&lt;"&amp;C15)</f>
        <v>12</v>
      </c>
      <c r="I15" s="2">
        <f>COUNTIF($C$4:C15,C15)</f>
        <v>1</v>
      </c>
      <c r="J15" s="2">
        <f t="shared" si="0"/>
        <v>13</v>
      </c>
      <c r="L15" s="2">
        <v>12</v>
      </c>
      <c r="M15" s="2" t="str">
        <f>IFERROR(INDEX($C$4:$C$33,MATCH(L15,$J$4:$J$33,0)),"")</f>
        <v xml:space="preserve">عبدالكبير محمد علي فرج </v>
      </c>
      <c r="N15" s="2" t="str">
        <f>IFERROR(INDEX($D$4:$D$33,MATCH(L15,$J$4:$J$33,0)),"")</f>
        <v xml:space="preserve">فرج </v>
      </c>
      <c r="O15" s="2" t="str">
        <f>IFERROR(INDEX($E$4:$E$33,MATCH(L15,$J$4:$J$33,0)),"")</f>
        <v>ذكر</v>
      </c>
      <c r="P15" s="3"/>
      <c r="Q15" s="1"/>
      <c r="R15" s="1"/>
      <c r="S15" s="1"/>
      <c r="T15" s="1"/>
      <c r="U15" s="1"/>
    </row>
    <row r="16" spans="1:21" x14ac:dyDescent="0.85">
      <c r="A16" s="1"/>
      <c r="B16" s="53">
        <v>13</v>
      </c>
      <c r="C16" s="55" t="s">
        <v>32</v>
      </c>
      <c r="D16" s="58" t="s">
        <v>33</v>
      </c>
      <c r="E16" s="61" t="s">
        <v>11</v>
      </c>
      <c r="H16" s="2">
        <f>COUNTIF($C$4:$C$33,"&lt;"&amp;C16)</f>
        <v>2</v>
      </c>
      <c r="I16" s="2">
        <f>COUNTIF($C$4:C16,C16)</f>
        <v>1</v>
      </c>
      <c r="J16" s="2">
        <f t="shared" si="0"/>
        <v>3</v>
      </c>
      <c r="L16" s="2">
        <v>13</v>
      </c>
      <c r="M16" s="2" t="str">
        <f>IFERROR(INDEX($C$4:$C$33,MATCH(L16,$J$4:$J$33,0)),"")</f>
        <v>فاطمة عبدالله رويس محمد لحنف</v>
      </c>
      <c r="N16" s="2" t="str">
        <f>IFERROR(INDEX($D$4:$D$33,MATCH(L16,$J$4:$J$33,0)),"")</f>
        <v>لحنف</v>
      </c>
      <c r="O16" s="2" t="str">
        <f>IFERROR(INDEX($E$4:$E$33,MATCH(L16,$J$4:$J$33,0)),"")</f>
        <v>أنثى</v>
      </c>
      <c r="P16" s="3"/>
      <c r="Q16" s="1"/>
      <c r="R16" s="1"/>
      <c r="S16" s="1"/>
      <c r="T16" s="1"/>
      <c r="U16" s="1"/>
    </row>
    <row r="17" spans="1:21" x14ac:dyDescent="0.85">
      <c r="A17" s="1"/>
      <c r="B17" s="53">
        <v>14</v>
      </c>
      <c r="C17" s="55" t="s">
        <v>34</v>
      </c>
      <c r="D17" s="58" t="s">
        <v>10</v>
      </c>
      <c r="E17" s="61" t="s">
        <v>17</v>
      </c>
      <c r="H17" s="2">
        <f>COUNTIF($C$4:$C$33,"&lt;"&amp;C17)</f>
        <v>14</v>
      </c>
      <c r="I17" s="2">
        <f>COUNTIF($C$4:C17,C17)</f>
        <v>1</v>
      </c>
      <c r="J17" s="2">
        <f t="shared" si="0"/>
        <v>15</v>
      </c>
      <c r="L17" s="2">
        <v>14</v>
      </c>
      <c r="M17" s="2" t="str">
        <f>IFERROR(INDEX($C$4:$C$33,MATCH(L17,$J$4:$J$33,0)),"")</f>
        <v>فريد الأطرش عبدالعال</v>
      </c>
      <c r="N17" s="2" t="str">
        <f>IFERROR(INDEX($D$4:$D$33,MATCH(L17,$J$4:$J$33,0)),"")</f>
        <v>الأطرش</v>
      </c>
      <c r="O17" s="2" t="str">
        <f>IFERROR(INDEX($E$4:$E$33,MATCH(L17,$J$4:$J$33,0)),"")</f>
        <v>ذكر</v>
      </c>
      <c r="P17" s="3"/>
      <c r="Q17" s="1"/>
      <c r="R17" s="1"/>
      <c r="S17" s="1"/>
      <c r="T17" s="1"/>
      <c r="U17" s="1"/>
    </row>
    <row r="18" spans="1:21" x14ac:dyDescent="0.85">
      <c r="A18" s="1"/>
      <c r="B18" s="53">
        <v>15</v>
      </c>
      <c r="C18" s="55" t="s">
        <v>35</v>
      </c>
      <c r="D18" s="58" t="s">
        <v>36</v>
      </c>
      <c r="E18" s="61" t="s">
        <v>17</v>
      </c>
      <c r="H18" s="2">
        <f>COUNTIF($C$4:$C$33,"&lt;"&amp;C18)</f>
        <v>15</v>
      </c>
      <c r="I18" s="2">
        <f>COUNTIF($C$4:C18,C18)</f>
        <v>1</v>
      </c>
      <c r="J18" s="2">
        <f t="shared" si="0"/>
        <v>16</v>
      </c>
      <c r="L18" s="2">
        <v>15</v>
      </c>
      <c r="M18" s="2" t="str">
        <f>IFERROR(INDEX($C$4:$C$33,MATCH(L18,$J$4:$J$33,0)),"")</f>
        <v>محمد سالم صالح عيدروس دوح</v>
      </c>
      <c r="N18" s="2" t="str">
        <f>IFERROR(INDEX($D$4:$D$33,MATCH(L18,$J$4:$J$33,0)),"")</f>
        <v>دوح</v>
      </c>
      <c r="O18" s="2" t="str">
        <f>IFERROR(INDEX($E$4:$E$33,MATCH(L18,$J$4:$J$33,0)),"")</f>
        <v>ذكر</v>
      </c>
      <c r="P18" s="3"/>
      <c r="Q18" s="1"/>
      <c r="R18" s="1"/>
      <c r="S18" s="1"/>
      <c r="T18" s="1"/>
      <c r="U18" s="1"/>
    </row>
    <row r="19" spans="1:21" x14ac:dyDescent="0.85">
      <c r="A19" s="1"/>
      <c r="B19" s="53">
        <v>16</v>
      </c>
      <c r="C19" s="55" t="s">
        <v>37</v>
      </c>
      <c r="D19" s="58" t="s">
        <v>29</v>
      </c>
      <c r="E19" s="61" t="s">
        <v>11</v>
      </c>
      <c r="H19" s="2">
        <f>COUNTIF($C$4:$C$33,"&lt;"&amp;C19)</f>
        <v>17</v>
      </c>
      <c r="I19" s="2">
        <f>COUNTIF($C$4:C19,C19)</f>
        <v>1</v>
      </c>
      <c r="J19" s="2">
        <f t="shared" si="0"/>
        <v>18</v>
      </c>
      <c r="L19" s="2">
        <v>16</v>
      </c>
      <c r="M19" s="2" t="str">
        <f>IFERROR(INDEX($C$4:$C$33,MATCH(L19,$J$4:$J$33,0)),"")</f>
        <v>محمد علي سعيد حسين يوس</v>
      </c>
      <c r="N19" s="2" t="str">
        <f>IFERROR(INDEX($D$4:$D$33,MATCH(L19,$J$4:$J$33,0)),"")</f>
        <v>يوس</v>
      </c>
      <c r="O19" s="2" t="str">
        <f>IFERROR(INDEX($E$4:$E$33,MATCH(L19,$J$4:$J$33,0)),"")</f>
        <v>ذكر</v>
      </c>
      <c r="P19" s="3"/>
      <c r="Q19" s="1"/>
      <c r="R19" s="1"/>
      <c r="S19" s="1"/>
      <c r="T19" s="1"/>
      <c r="U19" s="1"/>
    </row>
    <row r="20" spans="1:21" x14ac:dyDescent="0.85">
      <c r="A20" s="1"/>
      <c r="B20" s="53">
        <v>17</v>
      </c>
      <c r="C20" s="55" t="s">
        <v>38</v>
      </c>
      <c r="D20" s="58" t="s">
        <v>39</v>
      </c>
      <c r="E20" s="61" t="s">
        <v>17</v>
      </c>
      <c r="H20" s="2">
        <f>COUNTIF($C$4:$C$33,"&lt;"&amp;C20)</f>
        <v>16</v>
      </c>
      <c r="I20" s="2">
        <f>COUNTIF($C$4:C20,C20)</f>
        <v>1</v>
      </c>
      <c r="J20" s="2">
        <f t="shared" si="0"/>
        <v>17</v>
      </c>
      <c r="L20" s="2">
        <v>17</v>
      </c>
      <c r="M20" s="2" t="str">
        <f>IFERROR(INDEX($C$4:$C$33,MATCH(L20,$J$4:$J$33,0)),"")</f>
        <v>نواف أحمد محسن عبدالله البريكي</v>
      </c>
      <c r="N20" s="2" t="str">
        <f>IFERROR(INDEX($D$4:$D$33,MATCH(L20,$J$4:$J$33,0)),"")</f>
        <v>البريكي</v>
      </c>
      <c r="O20" s="2" t="str">
        <f>IFERROR(INDEX($E$4:$E$33,MATCH(L20,$J$4:$J$33,0)),"")</f>
        <v>ذكر</v>
      </c>
      <c r="P20" s="3"/>
      <c r="Q20" s="1"/>
      <c r="R20" s="1"/>
      <c r="S20" s="1"/>
      <c r="T20" s="1"/>
      <c r="U20" s="1"/>
    </row>
    <row r="21" spans="1:21" x14ac:dyDescent="0.85">
      <c r="A21" s="1"/>
      <c r="B21" s="53">
        <v>18</v>
      </c>
      <c r="C21" s="55" t="s">
        <v>40</v>
      </c>
      <c r="D21" s="58" t="s">
        <v>41</v>
      </c>
      <c r="E21" s="61" t="s">
        <v>17</v>
      </c>
      <c r="H21" s="2">
        <f>COUNTIF($C$4:$C$33,"&lt;"&amp;C21)</f>
        <v>8</v>
      </c>
      <c r="I21" s="2">
        <f>COUNTIF($C$4:C21,C21)</f>
        <v>1</v>
      </c>
      <c r="J21" s="2">
        <f t="shared" si="0"/>
        <v>9</v>
      </c>
      <c r="L21" s="2">
        <v>18</v>
      </c>
      <c r="M21" s="2" t="str">
        <f>IFERROR(INDEX($C$4:$C$33,MATCH(L21,$J$4:$J$33,0)),"")</f>
        <v>هيفاء عيضة عمر علي حقروص</v>
      </c>
      <c r="N21" s="2" t="str">
        <f>IFERROR(INDEX($D$4:$D$33,MATCH(L21,$J$4:$J$33,0)),"")</f>
        <v>حقروص</v>
      </c>
      <c r="O21" s="2" t="str">
        <f>IFERROR(INDEX($E$4:$E$33,MATCH(L21,$J$4:$J$33,0)),"")</f>
        <v>أنثى</v>
      </c>
      <c r="P21" s="3"/>
      <c r="Q21" s="1"/>
      <c r="R21" s="1"/>
      <c r="S21" s="1"/>
      <c r="T21" s="1"/>
      <c r="U21" s="1"/>
    </row>
    <row r="22" spans="1:21" x14ac:dyDescent="0.85">
      <c r="A22" s="1"/>
      <c r="B22" s="53">
        <v>19</v>
      </c>
      <c r="C22" s="55" t="s">
        <v>42</v>
      </c>
      <c r="D22" s="58" t="s">
        <v>43</v>
      </c>
      <c r="E22" s="61" t="s">
        <v>17</v>
      </c>
      <c r="H22" s="2">
        <f>COUNTIF($C$4:$C$33,"&lt;"&amp;C22)</f>
        <v>13</v>
      </c>
      <c r="I22" s="2">
        <f>COUNTIF($C$4:C22,C22)</f>
        <v>1</v>
      </c>
      <c r="J22" s="2">
        <f t="shared" si="0"/>
        <v>14</v>
      </c>
      <c r="L22" s="2">
        <v>19</v>
      </c>
      <c r="M22" s="2" t="str">
        <f>IFERROR(INDEX($C$4:$C$33,MATCH(L22,$J$4:$J$33,0)),"")</f>
        <v>يانة صالح حسين دوح</v>
      </c>
      <c r="N22" s="2" t="str">
        <f>IFERROR(INDEX($D$4:$D$33,MATCH(L22,$J$4:$J$33,0)),"")</f>
        <v>دوح</v>
      </c>
      <c r="O22" s="2" t="str">
        <f>IFERROR(INDEX($E$4:$E$33,MATCH(L22,$J$4:$J$33,0)),"")</f>
        <v>أنثى</v>
      </c>
      <c r="P22" s="3"/>
      <c r="Q22" s="1"/>
      <c r="R22" s="1"/>
      <c r="S22" s="1"/>
      <c r="T22" s="1"/>
      <c r="U22" s="1"/>
    </row>
    <row r="23" spans="1:21" x14ac:dyDescent="0.85">
      <c r="A23" s="1"/>
      <c r="B23" s="53">
        <v>20</v>
      </c>
      <c r="C23" s="55" t="s">
        <v>44</v>
      </c>
      <c r="D23" s="58" t="s">
        <v>45</v>
      </c>
      <c r="E23" s="61" t="s">
        <v>14</v>
      </c>
      <c r="H23" s="2">
        <f>COUNTIF($C$4:$C$33,"&lt;"&amp;C23)</f>
        <v>9</v>
      </c>
      <c r="I23" s="2">
        <f>COUNTIF($C$4:C23,C23)</f>
        <v>1</v>
      </c>
      <c r="J23" s="2">
        <f t="shared" si="0"/>
        <v>10</v>
      </c>
      <c r="L23" s="2">
        <v>20</v>
      </c>
      <c r="M23" s="2" t="str">
        <f>IFERROR(INDEX($C$4:$C$33,MATCH(L23,$J$4:$J$33,0)),"")</f>
        <v>يونس محمد علي جعفر</v>
      </c>
      <c r="N23" s="2" t="str">
        <f>IFERROR(INDEX($D$4:$D$33,MATCH(L23,$J$4:$J$33,0)),"")</f>
        <v>جعفر</v>
      </c>
      <c r="O23" s="2" t="str">
        <f>IFERROR(INDEX($E$4:$E$33,MATCH(L23,$J$4:$J$33,0)),"")</f>
        <v>ذكر</v>
      </c>
      <c r="P23" s="3"/>
      <c r="Q23" s="1"/>
      <c r="R23" s="1"/>
      <c r="S23" s="1"/>
      <c r="T23" s="1"/>
      <c r="U23" s="1"/>
    </row>
    <row r="24" spans="1:21" x14ac:dyDescent="0.85">
      <c r="A24" s="1"/>
      <c r="B24" s="53">
        <v>21</v>
      </c>
      <c r="C24" s="55"/>
      <c r="D24" s="58"/>
      <c r="E24" s="61"/>
      <c r="H24" s="2">
        <f>COUNTIF($C$4:$C$33,"&lt;"&amp;C24)</f>
        <v>0</v>
      </c>
      <c r="I24" s="2">
        <f>COUNTIF($C$4:C24,C24)</f>
        <v>0</v>
      </c>
      <c r="J24" s="2">
        <f t="shared" si="0"/>
        <v>0</v>
      </c>
      <c r="L24" s="2">
        <v>21</v>
      </c>
      <c r="M24" s="2" t="str">
        <f>IFERROR(INDEX($C$4:$C$33,MATCH(L24,$J$4:$J$33,0)),"")</f>
        <v/>
      </c>
      <c r="N24" s="2" t="str">
        <f>IFERROR(INDEX($D$4:$D$33,MATCH(L24,$J$4:$J$33,0)),"")</f>
        <v/>
      </c>
      <c r="O24" s="2" t="str">
        <f>IFERROR(INDEX($E$4:$E$33,MATCH(L24,$J$4:$J$33,0)),"")</f>
        <v/>
      </c>
      <c r="P24" s="3"/>
      <c r="Q24" s="1"/>
      <c r="R24" s="1"/>
      <c r="S24" s="1"/>
      <c r="T24" s="1"/>
      <c r="U24" s="1"/>
    </row>
    <row r="25" spans="1:21" x14ac:dyDescent="0.85">
      <c r="A25" s="1"/>
      <c r="B25" s="53">
        <v>22</v>
      </c>
      <c r="C25" s="55"/>
      <c r="D25" s="58"/>
      <c r="E25" s="61"/>
      <c r="H25" s="2">
        <f>COUNTIF($C$4:$C$33,"&lt;"&amp;C25)</f>
        <v>0</v>
      </c>
      <c r="I25" s="2">
        <f>COUNTIF($C$4:C25,C25)</f>
        <v>0</v>
      </c>
      <c r="J25" s="2">
        <f t="shared" si="0"/>
        <v>0</v>
      </c>
      <c r="L25" s="2">
        <v>22</v>
      </c>
      <c r="M25" s="2" t="str">
        <f>IFERROR(INDEX($C$4:$C$33,MATCH(L25,$J$4:$J$33,0)),"")</f>
        <v/>
      </c>
      <c r="N25" s="2" t="str">
        <f>IFERROR(INDEX($D$4:$D$33,MATCH(L25,$J$4:$J$33,0)),"")</f>
        <v/>
      </c>
      <c r="O25" s="2" t="str">
        <f>IFERROR(INDEX($E$4:$E$33,MATCH(L25,$J$4:$J$33,0)),"")</f>
        <v/>
      </c>
      <c r="P25" s="3"/>
      <c r="Q25" s="1"/>
      <c r="R25" s="1"/>
      <c r="S25" s="1"/>
      <c r="T25" s="1"/>
      <c r="U25" s="1"/>
    </row>
    <row r="26" spans="1:21" x14ac:dyDescent="0.85">
      <c r="A26" s="1"/>
      <c r="B26" s="53">
        <v>23</v>
      </c>
      <c r="C26" s="55"/>
      <c r="D26" s="58"/>
      <c r="E26" s="61"/>
      <c r="H26" s="2">
        <f>COUNTIF($C$4:$C$33,"&lt;"&amp;C26)</f>
        <v>0</v>
      </c>
      <c r="I26" s="2">
        <f>COUNTIF($C$4:C26,C26)</f>
        <v>0</v>
      </c>
      <c r="J26" s="2">
        <f t="shared" si="0"/>
        <v>0</v>
      </c>
      <c r="L26" s="2">
        <v>23</v>
      </c>
      <c r="M26" s="2" t="str">
        <f>IFERROR(INDEX($C$4:$C$33,MATCH(L26,$J$4:$J$33,0)),"")</f>
        <v/>
      </c>
      <c r="N26" s="2" t="str">
        <f>IFERROR(INDEX($D$4:$D$33,MATCH(L26,$J$4:$J$33,0)),"")</f>
        <v/>
      </c>
      <c r="O26" s="2" t="str">
        <f>IFERROR(INDEX($E$4:$E$33,MATCH(L26,$J$4:$J$33,0)),"")</f>
        <v/>
      </c>
      <c r="P26" s="3"/>
      <c r="Q26" s="1"/>
      <c r="R26" s="1"/>
      <c r="S26" s="1"/>
      <c r="T26" s="1"/>
      <c r="U26" s="1"/>
    </row>
    <row r="27" spans="1:21" x14ac:dyDescent="0.85">
      <c r="A27" s="1"/>
      <c r="B27" s="53">
        <v>24</v>
      </c>
      <c r="C27" s="55"/>
      <c r="D27" s="58"/>
      <c r="E27" s="61"/>
      <c r="H27" s="2">
        <f>COUNTIF($C$4:$C$33,"&lt;"&amp;C27)</f>
        <v>0</v>
      </c>
      <c r="I27" s="2">
        <f>COUNTIF($C$4:C27,C27)</f>
        <v>0</v>
      </c>
      <c r="J27" s="2">
        <f t="shared" si="0"/>
        <v>0</v>
      </c>
      <c r="L27" s="2">
        <v>24</v>
      </c>
      <c r="M27" s="2" t="str">
        <f>IFERROR(INDEX($C$4:$C$33,MATCH(L27,$J$4:$J$33,0)),"")</f>
        <v/>
      </c>
      <c r="N27" s="2" t="str">
        <f>IFERROR(INDEX($D$4:$D$33,MATCH(L27,$J$4:$J$33,0)),"")</f>
        <v/>
      </c>
      <c r="O27" s="2" t="str">
        <f>IFERROR(INDEX($E$4:$E$33,MATCH(L27,$J$4:$J$33,0)),"")</f>
        <v/>
      </c>
      <c r="P27" s="3"/>
      <c r="Q27" s="1"/>
      <c r="R27" s="1"/>
      <c r="S27" s="1"/>
      <c r="T27" s="1"/>
      <c r="U27" s="1"/>
    </row>
    <row r="28" spans="1:21" x14ac:dyDescent="0.85">
      <c r="A28" s="1"/>
      <c r="B28" s="53">
        <v>25</v>
      </c>
      <c r="C28" s="55"/>
      <c r="D28" s="58"/>
      <c r="E28" s="61"/>
      <c r="H28" s="2">
        <f>COUNTIF($C$4:$C$33,"&lt;"&amp;C28)</f>
        <v>0</v>
      </c>
      <c r="I28" s="2">
        <f>COUNTIF($C$4:C28,C28)</f>
        <v>0</v>
      </c>
      <c r="J28" s="2">
        <f t="shared" si="0"/>
        <v>0</v>
      </c>
      <c r="L28" s="2">
        <v>25</v>
      </c>
      <c r="M28" s="2" t="str">
        <f>IFERROR(INDEX($C$4:$C$33,MATCH(L28,$J$4:$J$33,0)),"")</f>
        <v/>
      </c>
      <c r="N28" s="2" t="str">
        <f>IFERROR(INDEX($D$4:$D$33,MATCH(L28,$J$4:$J$33,0)),"")</f>
        <v/>
      </c>
      <c r="O28" s="2" t="str">
        <f>IFERROR(INDEX($E$4:$E$33,MATCH(L28,$J$4:$J$33,0)),"")</f>
        <v/>
      </c>
      <c r="P28" s="3"/>
      <c r="Q28" s="1"/>
      <c r="R28" s="1"/>
      <c r="S28" s="1"/>
      <c r="T28" s="1"/>
      <c r="U28" s="1"/>
    </row>
    <row r="29" spans="1:21" x14ac:dyDescent="0.85">
      <c r="A29" s="1"/>
      <c r="B29" s="53">
        <v>26</v>
      </c>
      <c r="C29" s="55"/>
      <c r="D29" s="58"/>
      <c r="E29" s="61"/>
      <c r="H29" s="2">
        <f>COUNTIF($C$4:$C$33,"&lt;"&amp;C29)</f>
        <v>0</v>
      </c>
      <c r="I29" s="2">
        <f>COUNTIF($C$4:C29,C29)</f>
        <v>0</v>
      </c>
      <c r="J29" s="2">
        <f t="shared" si="0"/>
        <v>0</v>
      </c>
      <c r="L29" s="2">
        <v>26</v>
      </c>
      <c r="M29" s="2" t="str">
        <f>IFERROR(INDEX($C$4:$C$33,MATCH(L29,$J$4:$J$33,0)),"")</f>
        <v/>
      </c>
      <c r="N29" s="2" t="str">
        <f>IFERROR(INDEX($D$4:$D$33,MATCH(L29,$J$4:$J$33,0)),"")</f>
        <v/>
      </c>
      <c r="O29" s="2" t="str">
        <f>IFERROR(INDEX($E$4:$E$33,MATCH(L29,$J$4:$J$33,0)),"")</f>
        <v/>
      </c>
      <c r="P29" s="3"/>
      <c r="Q29" s="1"/>
      <c r="R29" s="1"/>
      <c r="S29" s="1"/>
      <c r="T29" s="1"/>
      <c r="U29" s="1"/>
    </row>
    <row r="30" spans="1:21" x14ac:dyDescent="0.85">
      <c r="A30" s="1"/>
      <c r="B30" s="53">
        <v>27</v>
      </c>
      <c r="C30" s="55"/>
      <c r="D30" s="58"/>
      <c r="E30" s="61"/>
      <c r="H30" s="2">
        <f>COUNTIF($C$4:$C$33,"&lt;"&amp;C30)</f>
        <v>0</v>
      </c>
      <c r="I30" s="2">
        <f>COUNTIF($C$4:C30,C30)</f>
        <v>0</v>
      </c>
      <c r="J30" s="2">
        <f t="shared" si="0"/>
        <v>0</v>
      </c>
      <c r="L30" s="2">
        <v>27</v>
      </c>
      <c r="M30" s="2" t="str">
        <f>IFERROR(INDEX($C$4:$C$33,MATCH(L30,$J$4:$J$33,0)),"")</f>
        <v/>
      </c>
      <c r="N30" s="2" t="str">
        <f>IFERROR(INDEX($D$4:$D$33,MATCH(L30,$J$4:$J$33,0)),"")</f>
        <v/>
      </c>
      <c r="O30" s="2" t="str">
        <f>IFERROR(INDEX($E$4:$E$33,MATCH(L30,$J$4:$J$33,0)),"")</f>
        <v/>
      </c>
      <c r="P30" s="3"/>
      <c r="Q30" s="1"/>
      <c r="R30" s="1"/>
      <c r="S30" s="1"/>
      <c r="T30" s="1"/>
      <c r="U30" s="1"/>
    </row>
    <row r="31" spans="1:21" x14ac:dyDescent="0.85">
      <c r="A31" s="1"/>
      <c r="B31" s="53">
        <v>28</v>
      </c>
      <c r="C31" s="55"/>
      <c r="D31" s="58"/>
      <c r="E31" s="61"/>
      <c r="H31" s="2">
        <f>COUNTIF($C$4:$C$33,"&lt;"&amp;C31)</f>
        <v>0</v>
      </c>
      <c r="I31" s="2">
        <f>COUNTIF($C$4:C31,C31)</f>
        <v>0</v>
      </c>
      <c r="J31" s="2">
        <f t="shared" si="0"/>
        <v>0</v>
      </c>
      <c r="L31" s="2">
        <v>28</v>
      </c>
      <c r="M31" s="2" t="str">
        <f>IFERROR(INDEX($C$4:$C$33,MATCH(L31,$J$4:$J$33,0)),"")</f>
        <v/>
      </c>
      <c r="N31" s="2" t="str">
        <f>IFERROR(INDEX($D$4:$D$33,MATCH(L31,$J$4:$J$33,0)),"")</f>
        <v/>
      </c>
      <c r="O31" s="2" t="str">
        <f>IFERROR(INDEX($E$4:$E$33,MATCH(L31,$J$4:$J$33,0)),"")</f>
        <v/>
      </c>
      <c r="P31" s="3"/>
      <c r="Q31" s="1"/>
      <c r="R31" s="1"/>
      <c r="S31" s="1"/>
      <c r="T31" s="1"/>
      <c r="U31" s="1"/>
    </row>
    <row r="32" spans="1:21" x14ac:dyDescent="0.85">
      <c r="A32" s="1"/>
      <c r="B32" s="53">
        <v>29</v>
      </c>
      <c r="C32" s="55"/>
      <c r="D32" s="58"/>
      <c r="E32" s="61"/>
      <c r="H32" s="2">
        <f>COUNTIF($C$4:$C$33,"&lt;"&amp;C32)</f>
        <v>0</v>
      </c>
      <c r="I32" s="2">
        <f>COUNTIF($C$4:C32,C32)</f>
        <v>0</v>
      </c>
      <c r="J32" s="2">
        <f t="shared" si="0"/>
        <v>0</v>
      </c>
      <c r="L32" s="2">
        <v>29</v>
      </c>
      <c r="M32" s="2" t="str">
        <f>IFERROR(INDEX($C$4:$C$33,MATCH(L32,$J$4:$J$33,0)),"")</f>
        <v/>
      </c>
      <c r="N32" s="2" t="str">
        <f>IFERROR(INDEX($D$4:$D$33,MATCH(L32,$J$4:$J$33,0)),"")</f>
        <v/>
      </c>
      <c r="O32" s="2" t="str">
        <f>IFERROR(INDEX($E$4:$E$33,MATCH(L32,$J$4:$J$33,0)),"")</f>
        <v/>
      </c>
      <c r="P32" s="3"/>
      <c r="Q32" s="1"/>
      <c r="R32" s="1"/>
      <c r="S32" s="1"/>
      <c r="T32" s="1"/>
      <c r="U32" s="1"/>
    </row>
    <row r="33" spans="1:21" x14ac:dyDescent="0.85">
      <c r="A33" s="1"/>
      <c r="B33" s="53">
        <v>30</v>
      </c>
      <c r="C33" s="55"/>
      <c r="D33" s="58"/>
      <c r="E33" s="61"/>
      <c r="H33" s="2">
        <f>COUNTIF($C$4:$C$33,"&lt;"&amp;C33)</f>
        <v>0</v>
      </c>
      <c r="I33" s="2">
        <f>COUNTIF($C$4:C33,C33)</f>
        <v>0</v>
      </c>
      <c r="J33" s="2">
        <f t="shared" si="0"/>
        <v>0</v>
      </c>
      <c r="L33" s="2">
        <v>30</v>
      </c>
      <c r="M33" s="2" t="str">
        <f>IFERROR(INDEX($C$4:$C$33,MATCH(L33,$J$4:$J$33,0)),"")</f>
        <v/>
      </c>
      <c r="N33" s="2" t="str">
        <f>IFERROR(INDEX($D$4:$D$33,MATCH(L33,$J$4:$J$33,0)),"")</f>
        <v/>
      </c>
      <c r="O33" s="2" t="str">
        <f>IFERROR(INDEX($E$4:$E$33,MATCH(L33,$J$4:$J$33,0)),"")</f>
        <v/>
      </c>
      <c r="P33" s="3"/>
      <c r="Q33" s="1"/>
      <c r="R33" s="1"/>
      <c r="S33" s="1"/>
      <c r="T33" s="1"/>
      <c r="U33" s="1"/>
    </row>
    <row r="34" spans="1:21" x14ac:dyDescent="0.85">
      <c r="A34" s="1"/>
      <c r="B34" s="1"/>
      <c r="C34" s="1"/>
      <c r="D34" s="1"/>
      <c r="E34" s="1"/>
      <c r="F34" s="1"/>
      <c r="Q34" s="1"/>
      <c r="R34" s="1"/>
      <c r="S34" s="1"/>
      <c r="T34" s="1"/>
      <c r="U34" s="1"/>
    </row>
    <row r="35" spans="1:21" x14ac:dyDescent="0.85">
      <c r="A35" s="1"/>
      <c r="B35" s="1"/>
      <c r="C35" s="1"/>
      <c r="D35" s="1"/>
      <c r="E35" s="1"/>
      <c r="F35" s="1"/>
      <c r="Q35" s="1"/>
      <c r="R35" s="1"/>
      <c r="S35" s="1"/>
      <c r="T35" s="1"/>
      <c r="U35" s="1"/>
    </row>
    <row r="36" spans="1:21" x14ac:dyDescent="0.85">
      <c r="A36" s="1"/>
      <c r="B36" s="1"/>
      <c r="C36" s="1"/>
      <c r="D36" s="1"/>
      <c r="E36" s="1"/>
      <c r="F36" s="1"/>
      <c r="Q36" s="1"/>
      <c r="R36" s="1"/>
      <c r="S36" s="1"/>
      <c r="T36" s="1"/>
      <c r="U36" s="1"/>
    </row>
    <row r="37" spans="1:21" x14ac:dyDescent="0.85">
      <c r="A37" s="1"/>
      <c r="B37" s="1"/>
      <c r="C37" s="1"/>
      <c r="D37" s="1"/>
      <c r="E37" s="1"/>
      <c r="F37" s="1"/>
      <c r="Q37" s="1"/>
      <c r="R37" s="1"/>
      <c r="S37" s="1"/>
      <c r="T37" s="1"/>
      <c r="U37" s="1"/>
    </row>
    <row r="38" spans="1:21" x14ac:dyDescent="0.85">
      <c r="A38" s="1"/>
      <c r="B38" s="1"/>
      <c r="C38" s="1"/>
      <c r="D38" s="1"/>
      <c r="E38" s="1"/>
      <c r="F38" s="1"/>
      <c r="Q38" s="1"/>
      <c r="R38" s="1"/>
      <c r="S38" s="1"/>
      <c r="T38" s="1"/>
      <c r="U38" s="1"/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6"/>
  <dimension ref="A1:AR38"/>
  <sheetViews>
    <sheetView showGridLines="0" rightToLeft="1" tabSelected="1" topLeftCell="A4" zoomScale="110" zoomScaleNormal="110" zoomScalePageLayoutView="70" workbookViewId="0">
      <selection activeCell="G27" sqref="G27"/>
    </sheetView>
  </sheetViews>
  <sheetFormatPr defaultColWidth="0" defaultRowHeight="0" customHeight="1" zeroHeight="1" x14ac:dyDescent="0.25"/>
  <cols>
    <col min="1" max="1" width="3.59765625" customWidth="1"/>
    <col min="2" max="2" width="21.19921875" customWidth="1"/>
    <col min="3" max="4" width="5.69921875" customWidth="1"/>
    <col min="5" max="34" width="3.5" customWidth="1"/>
    <col min="35" max="35" width="8.69921875" style="4" customWidth="1"/>
    <col min="36" max="36" width="12.3984375" style="4" customWidth="1"/>
    <col min="37" max="37" width="8.69921875" style="4" customWidth="1"/>
    <col min="38" max="43" width="0" style="4" hidden="1" customWidth="1"/>
    <col min="44" max="44" width="0" style="4" hidden="1"/>
    <col min="45" max="16384" width="8.69921875" style="4" hidden="1"/>
  </cols>
  <sheetData>
    <row r="1" spans="1:37" customFormat="1" ht="13.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customFormat="1" ht="34.200000000000003" x14ac:dyDescent="1.1000000000000001">
      <c r="A2" s="4"/>
      <c r="B2" s="4"/>
      <c r="C2" s="4"/>
      <c r="D2" s="4"/>
      <c r="E2" s="34" t="s">
        <v>46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5" t="str">
        <f>'[1]بداية العام'!$E$9</f>
        <v xml:space="preserve">2022 - 2021 </v>
      </c>
      <c r="X2" s="35"/>
      <c r="Y2" s="35"/>
      <c r="Z2" s="35"/>
      <c r="AA2" s="36" t="s">
        <v>47</v>
      </c>
      <c r="AB2" s="36"/>
      <c r="AC2" s="36"/>
      <c r="AD2" s="36"/>
      <c r="AE2" s="36"/>
      <c r="AF2" s="36"/>
      <c r="AG2" s="36"/>
      <c r="AH2" s="4"/>
      <c r="AI2" s="4"/>
      <c r="AJ2" s="4"/>
      <c r="AK2" s="4"/>
    </row>
    <row r="3" spans="1:37" customFormat="1" ht="14.4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ht="13.8" customHeight="1" x14ac:dyDescent="0.25">
      <c r="A4" s="37" t="s">
        <v>48</v>
      </c>
      <c r="B4" s="40" t="s">
        <v>49</v>
      </c>
      <c r="C4" s="43" t="s">
        <v>2</v>
      </c>
      <c r="D4" s="5"/>
      <c r="E4" s="30" t="s">
        <v>50</v>
      </c>
      <c r="F4" s="31"/>
      <c r="G4" s="31"/>
      <c r="H4" s="31"/>
      <c r="I4" s="31"/>
      <c r="J4" s="32"/>
      <c r="K4" s="30" t="s">
        <v>51</v>
      </c>
      <c r="L4" s="46"/>
      <c r="M4" s="46"/>
      <c r="N4" s="46"/>
      <c r="O4" s="46"/>
      <c r="P4" s="47"/>
      <c r="Q4" s="30" t="s">
        <v>52</v>
      </c>
      <c r="R4" s="31"/>
      <c r="S4" s="31"/>
      <c r="T4" s="31"/>
      <c r="U4" s="31"/>
      <c r="V4" s="32"/>
      <c r="W4" s="30" t="s">
        <v>53</v>
      </c>
      <c r="X4" s="31"/>
      <c r="Y4" s="31"/>
      <c r="Z4" s="31"/>
      <c r="AA4" s="31"/>
      <c r="AB4" s="32"/>
      <c r="AC4" s="33" t="s">
        <v>54</v>
      </c>
      <c r="AD4" s="31"/>
      <c r="AE4" s="31"/>
      <c r="AF4" s="31"/>
      <c r="AG4" s="31"/>
      <c r="AH4" s="32"/>
    </row>
    <row r="5" spans="1:37" ht="55.2" customHeight="1" x14ac:dyDescent="0.25">
      <c r="A5" s="38"/>
      <c r="B5" s="41"/>
      <c r="C5" s="44"/>
      <c r="D5" s="6" t="s">
        <v>3</v>
      </c>
      <c r="E5" s="7" t="s">
        <v>55</v>
      </c>
      <c r="F5" s="7" t="s">
        <v>56</v>
      </c>
      <c r="G5" s="7" t="s">
        <v>57</v>
      </c>
      <c r="H5" s="7" t="s">
        <v>58</v>
      </c>
      <c r="I5" s="8" t="s">
        <v>59</v>
      </c>
      <c r="J5" s="9" t="s">
        <v>60</v>
      </c>
      <c r="K5" s="10" t="s">
        <v>55</v>
      </c>
      <c r="L5" s="7" t="s">
        <v>56</v>
      </c>
      <c r="M5" s="7" t="s">
        <v>57</v>
      </c>
      <c r="N5" s="7" t="s">
        <v>58</v>
      </c>
      <c r="O5" s="8" t="s">
        <v>59</v>
      </c>
      <c r="P5" s="9" t="s">
        <v>60</v>
      </c>
      <c r="Q5" s="10" t="s">
        <v>55</v>
      </c>
      <c r="R5" s="7" t="s">
        <v>56</v>
      </c>
      <c r="S5" s="7" t="s">
        <v>57</v>
      </c>
      <c r="T5" s="7" t="s">
        <v>58</v>
      </c>
      <c r="U5" s="8" t="s">
        <v>59</v>
      </c>
      <c r="V5" s="9" t="s">
        <v>60</v>
      </c>
      <c r="W5" s="10" t="s">
        <v>55</v>
      </c>
      <c r="X5" s="7" t="s">
        <v>56</v>
      </c>
      <c r="Y5" s="7" t="s">
        <v>57</v>
      </c>
      <c r="Z5" s="7" t="s">
        <v>58</v>
      </c>
      <c r="AA5" s="8" t="s">
        <v>59</v>
      </c>
      <c r="AB5" s="9" t="s">
        <v>60</v>
      </c>
      <c r="AC5" s="10" t="s">
        <v>55</v>
      </c>
      <c r="AD5" s="7" t="s">
        <v>56</v>
      </c>
      <c r="AE5" s="7" t="s">
        <v>57</v>
      </c>
      <c r="AF5" s="7" t="s">
        <v>58</v>
      </c>
      <c r="AG5" s="8" t="s">
        <v>59</v>
      </c>
      <c r="AH5" s="9" t="s">
        <v>60</v>
      </c>
      <c r="AJ5" s="11"/>
    </row>
    <row r="6" spans="1:37" ht="13.8" x14ac:dyDescent="0.25">
      <c r="A6" s="39"/>
      <c r="B6" s="42"/>
      <c r="C6" s="45"/>
      <c r="D6" s="12"/>
      <c r="E6" s="13">
        <v>100</v>
      </c>
      <c r="F6" s="13">
        <v>100</v>
      </c>
      <c r="G6" s="14">
        <v>30</v>
      </c>
      <c r="H6" s="13">
        <v>100</v>
      </c>
      <c r="I6" s="15">
        <v>100</v>
      </c>
      <c r="J6" s="16">
        <v>30</v>
      </c>
      <c r="K6" s="13">
        <v>100</v>
      </c>
      <c r="L6" s="13">
        <v>100</v>
      </c>
      <c r="M6" s="14">
        <v>30</v>
      </c>
      <c r="N6" s="13">
        <v>100</v>
      </c>
      <c r="O6" s="15">
        <v>100</v>
      </c>
      <c r="P6" s="16">
        <v>30</v>
      </c>
      <c r="Q6" s="13">
        <v>100</v>
      </c>
      <c r="R6" s="13">
        <v>100</v>
      </c>
      <c r="S6" s="14">
        <v>30</v>
      </c>
      <c r="T6" s="13">
        <v>100</v>
      </c>
      <c r="U6" s="15">
        <v>100</v>
      </c>
      <c r="V6" s="16">
        <v>30</v>
      </c>
      <c r="W6" s="13">
        <v>100</v>
      </c>
      <c r="X6" s="13">
        <v>100</v>
      </c>
      <c r="Y6" s="14">
        <v>30</v>
      </c>
      <c r="Z6" s="13">
        <v>100</v>
      </c>
      <c r="AA6" s="15">
        <v>100</v>
      </c>
      <c r="AB6" s="16">
        <v>30</v>
      </c>
      <c r="AC6" s="13">
        <v>100</v>
      </c>
      <c r="AD6" s="13">
        <v>100</v>
      </c>
      <c r="AE6" s="14">
        <v>30</v>
      </c>
      <c r="AF6" s="13">
        <v>100</v>
      </c>
      <c r="AG6" s="15">
        <v>100</v>
      </c>
      <c r="AH6" s="16">
        <v>30</v>
      </c>
    </row>
    <row r="7" spans="1:37" ht="13.8" x14ac:dyDescent="0.25">
      <c r="A7" s="17">
        <v>1</v>
      </c>
      <c r="B7" s="18" t="str">
        <f>'اسماء طلاب أول'!M4</f>
        <v>الخضر عبدالله الخضر عبدالله عمر</v>
      </c>
      <c r="C7" s="18" t="str">
        <f>'اسماء طلاب أول'!N4</f>
        <v>عمر</v>
      </c>
      <c r="D7" s="18" t="str">
        <f>'اسماء طلاب أول'!O4</f>
        <v xml:space="preserve">ذكر </v>
      </c>
      <c r="E7" s="19">
        <v>90</v>
      </c>
      <c r="F7" s="19">
        <v>100</v>
      </c>
      <c r="G7" s="20">
        <v>30</v>
      </c>
      <c r="H7" s="21"/>
      <c r="I7" s="22"/>
      <c r="J7" s="23"/>
      <c r="K7" s="19">
        <v>100</v>
      </c>
      <c r="L7" s="19">
        <v>93</v>
      </c>
      <c r="M7" s="20">
        <v>28</v>
      </c>
      <c r="N7" s="21"/>
      <c r="O7" s="22"/>
      <c r="P7" s="23"/>
      <c r="Q7" s="19">
        <v>92</v>
      </c>
      <c r="R7" s="19">
        <v>91</v>
      </c>
      <c r="S7" s="20">
        <v>29</v>
      </c>
      <c r="T7" s="21"/>
      <c r="U7" s="22"/>
      <c r="V7" s="23"/>
      <c r="W7" s="19">
        <v>100</v>
      </c>
      <c r="X7" s="19">
        <v>94</v>
      </c>
      <c r="Y7" s="20">
        <v>30</v>
      </c>
      <c r="Z7" s="21"/>
      <c r="AA7" s="22"/>
      <c r="AB7" s="23"/>
      <c r="AC7" s="19">
        <v>100</v>
      </c>
      <c r="AD7" s="19">
        <v>100</v>
      </c>
      <c r="AE7" s="20">
        <v>30</v>
      </c>
      <c r="AF7" s="21"/>
      <c r="AG7" s="22"/>
      <c r="AH7" s="23"/>
    </row>
    <row r="8" spans="1:37" ht="13.8" x14ac:dyDescent="0.25">
      <c r="A8" s="17">
        <v>2</v>
      </c>
      <c r="B8" s="18" t="str">
        <f>'اسماء طلاب أول'!M5</f>
        <v xml:space="preserve">بسمة عبده عبدالعليم حافظ </v>
      </c>
      <c r="C8" s="18" t="str">
        <f>'اسماء طلاب أول'!N5</f>
        <v>حافظ</v>
      </c>
      <c r="D8" s="18" t="str">
        <f>'اسماء طلاب أول'!O5</f>
        <v>أنثى</v>
      </c>
      <c r="E8" s="19">
        <v>80</v>
      </c>
      <c r="F8" s="19">
        <v>95</v>
      </c>
      <c r="G8" s="20">
        <v>30</v>
      </c>
      <c r="H8" s="21"/>
      <c r="I8" s="22"/>
      <c r="J8" s="23"/>
      <c r="K8" s="19">
        <v>100</v>
      </c>
      <c r="L8" s="19">
        <v>100</v>
      </c>
      <c r="M8" s="20">
        <v>30</v>
      </c>
      <c r="N8" s="21"/>
      <c r="O8" s="22"/>
      <c r="P8" s="23"/>
      <c r="Q8" s="19">
        <v>100</v>
      </c>
      <c r="R8" s="19">
        <v>98</v>
      </c>
      <c r="S8" s="20">
        <v>30</v>
      </c>
      <c r="T8" s="21"/>
      <c r="U8" s="22"/>
      <c r="V8" s="23"/>
      <c r="W8" s="19">
        <v>100</v>
      </c>
      <c r="X8" s="19">
        <v>100</v>
      </c>
      <c r="Y8" s="20">
        <v>30</v>
      </c>
      <c r="Z8" s="21"/>
      <c r="AA8" s="22"/>
      <c r="AB8" s="23"/>
      <c r="AC8" s="19">
        <v>100</v>
      </c>
      <c r="AD8" s="19">
        <v>100</v>
      </c>
      <c r="AE8" s="20">
        <v>30</v>
      </c>
      <c r="AF8" s="21"/>
      <c r="AG8" s="22"/>
      <c r="AH8" s="23"/>
    </row>
    <row r="9" spans="1:37" ht="13.8" x14ac:dyDescent="0.25">
      <c r="A9" s="17">
        <v>3</v>
      </c>
      <c r="B9" s="18" t="str">
        <f>'اسماء طلاب أول'!M6</f>
        <v xml:space="preserve">جود أحمد صالح طالب معيض </v>
      </c>
      <c r="C9" s="18" t="str">
        <f>'اسماء طلاب أول'!N6</f>
        <v xml:space="preserve">معيض </v>
      </c>
      <c r="D9" s="18" t="str">
        <f>'اسماء طلاب أول'!O6</f>
        <v>أنثى</v>
      </c>
      <c r="E9" s="19">
        <v>100</v>
      </c>
      <c r="F9" s="19">
        <v>100</v>
      </c>
      <c r="G9" s="20">
        <v>30</v>
      </c>
      <c r="H9" s="21"/>
      <c r="I9" s="22"/>
      <c r="J9" s="23"/>
      <c r="K9" s="19">
        <v>100</v>
      </c>
      <c r="L9" s="19">
        <v>100</v>
      </c>
      <c r="M9" s="20">
        <v>30</v>
      </c>
      <c r="N9" s="21"/>
      <c r="O9" s="22"/>
      <c r="P9" s="23"/>
      <c r="Q9" s="19">
        <v>100</v>
      </c>
      <c r="R9" s="19">
        <v>100</v>
      </c>
      <c r="S9" s="20">
        <v>30</v>
      </c>
      <c r="T9" s="21"/>
      <c r="U9" s="22"/>
      <c r="V9" s="23"/>
      <c r="W9" s="19">
        <v>100</v>
      </c>
      <c r="X9" s="19">
        <v>100</v>
      </c>
      <c r="Y9" s="20">
        <v>30</v>
      </c>
      <c r="Z9" s="21"/>
      <c r="AA9" s="22"/>
      <c r="AB9" s="23"/>
      <c r="AC9" s="19">
        <v>100</v>
      </c>
      <c r="AD9" s="19">
        <v>100</v>
      </c>
      <c r="AE9" s="50">
        <v>11</v>
      </c>
      <c r="AF9" s="21"/>
      <c r="AG9" s="22"/>
      <c r="AH9" s="23"/>
    </row>
    <row r="10" spans="1:37" ht="13.8" x14ac:dyDescent="0.25">
      <c r="A10" s="17">
        <v>4</v>
      </c>
      <c r="B10" s="18" t="str">
        <f>'اسماء طلاب أول'!M7</f>
        <v>راكان محمد أحمد ناصر معيض</v>
      </c>
      <c r="C10" s="18" t="str">
        <f>'اسماء طلاب أول'!N7</f>
        <v>معيض</v>
      </c>
      <c r="D10" s="18" t="str">
        <f>'اسماء طلاب أول'!O7</f>
        <v>ذكر</v>
      </c>
      <c r="E10" s="19">
        <v>69</v>
      </c>
      <c r="F10" s="19">
        <v>50</v>
      </c>
      <c r="G10" s="20">
        <v>25</v>
      </c>
      <c r="H10" s="21"/>
      <c r="I10" s="22"/>
      <c r="J10" s="23"/>
      <c r="K10" s="19">
        <v>100</v>
      </c>
      <c r="L10" s="19">
        <v>100</v>
      </c>
      <c r="M10" s="20">
        <v>30</v>
      </c>
      <c r="N10" s="21"/>
      <c r="O10" s="22"/>
      <c r="P10" s="23"/>
      <c r="Q10" s="19">
        <v>100</v>
      </c>
      <c r="R10" s="19">
        <v>100</v>
      </c>
      <c r="S10" s="20">
        <v>30</v>
      </c>
      <c r="T10" s="21"/>
      <c r="U10" s="22"/>
      <c r="V10" s="23"/>
      <c r="W10" s="19">
        <v>100</v>
      </c>
      <c r="X10" s="19">
        <v>100</v>
      </c>
      <c r="Y10" s="20">
        <v>30</v>
      </c>
      <c r="Z10" s="21"/>
      <c r="AA10" s="22"/>
      <c r="AB10" s="23"/>
      <c r="AC10" s="19">
        <v>100</v>
      </c>
      <c r="AD10" s="19">
        <v>100</v>
      </c>
      <c r="AE10" s="20">
        <v>30</v>
      </c>
      <c r="AF10" s="21"/>
      <c r="AG10" s="22"/>
      <c r="AH10" s="23"/>
    </row>
    <row r="11" spans="1:37" ht="13.8" x14ac:dyDescent="0.25">
      <c r="A11" s="17">
        <v>5</v>
      </c>
      <c r="B11" s="18" t="str">
        <f>'اسماء طلاب أول'!M8</f>
        <v>رسيل نايف صالح عيدروس دوح</v>
      </c>
      <c r="C11" s="18" t="str">
        <f>'اسماء طلاب أول'!N8</f>
        <v>دوح</v>
      </c>
      <c r="D11" s="18" t="str">
        <f>'اسماء طلاب أول'!O8</f>
        <v>أنثى</v>
      </c>
      <c r="E11" s="19">
        <v>78</v>
      </c>
      <c r="F11" s="19">
        <v>84</v>
      </c>
      <c r="G11" s="20">
        <v>28</v>
      </c>
      <c r="H11" s="21"/>
      <c r="I11" s="22"/>
      <c r="J11" s="23"/>
      <c r="K11" s="19">
        <v>100</v>
      </c>
      <c r="L11" s="19">
        <v>100</v>
      </c>
      <c r="M11" s="20">
        <v>30</v>
      </c>
      <c r="N11" s="21"/>
      <c r="O11" s="22"/>
      <c r="P11" s="23"/>
      <c r="Q11" s="19">
        <v>94</v>
      </c>
      <c r="R11" s="19">
        <v>100</v>
      </c>
      <c r="S11" s="20">
        <v>30</v>
      </c>
      <c r="T11" s="21"/>
      <c r="U11" s="22"/>
      <c r="V11" s="23"/>
      <c r="W11" s="19">
        <v>100</v>
      </c>
      <c r="X11" s="19">
        <v>96</v>
      </c>
      <c r="Y11" s="20">
        <v>30</v>
      </c>
      <c r="Z11" s="21"/>
      <c r="AA11" s="22"/>
      <c r="AB11" s="23"/>
      <c r="AC11" s="19">
        <v>100</v>
      </c>
      <c r="AD11" s="19">
        <v>100</v>
      </c>
      <c r="AE11" s="20">
        <v>30</v>
      </c>
      <c r="AF11" s="21"/>
      <c r="AG11" s="22"/>
      <c r="AH11" s="23"/>
    </row>
    <row r="12" spans="1:37" ht="13.8" x14ac:dyDescent="0.25">
      <c r="A12" s="17">
        <v>6</v>
      </c>
      <c r="B12" s="18" t="str">
        <f>'اسماء طلاب أول'!M9</f>
        <v xml:space="preserve">رسيل نايف عبدالله صالح </v>
      </c>
      <c r="C12" s="18" t="str">
        <f>'اسماء طلاب أول'!N9</f>
        <v>حقروص</v>
      </c>
      <c r="D12" s="18" t="str">
        <f>'اسماء طلاب أول'!O9</f>
        <v>ذكر</v>
      </c>
      <c r="E12" s="19">
        <v>100</v>
      </c>
      <c r="F12" s="19">
        <v>100</v>
      </c>
      <c r="G12" s="20">
        <v>30</v>
      </c>
      <c r="H12" s="21"/>
      <c r="I12" s="22"/>
      <c r="J12" s="23"/>
      <c r="K12" s="19">
        <v>100</v>
      </c>
      <c r="L12" s="19">
        <v>100</v>
      </c>
      <c r="M12" s="20">
        <v>30</v>
      </c>
      <c r="N12" s="21"/>
      <c r="O12" s="22"/>
      <c r="P12" s="23"/>
      <c r="Q12" s="19">
        <v>100</v>
      </c>
      <c r="R12" s="19">
        <v>100</v>
      </c>
      <c r="S12" s="20">
        <v>30</v>
      </c>
      <c r="T12" s="21"/>
      <c r="U12" s="22"/>
      <c r="V12" s="23"/>
      <c r="W12" s="19">
        <v>100</v>
      </c>
      <c r="X12" s="19">
        <v>100</v>
      </c>
      <c r="Y12" s="20">
        <v>30</v>
      </c>
      <c r="Z12" s="21"/>
      <c r="AA12" s="22"/>
      <c r="AB12" s="23"/>
      <c r="AC12" s="19">
        <v>100</v>
      </c>
      <c r="AD12" s="19">
        <v>100</v>
      </c>
      <c r="AE12" s="20">
        <v>30</v>
      </c>
      <c r="AF12" s="21"/>
      <c r="AG12" s="22"/>
      <c r="AH12" s="23"/>
    </row>
    <row r="13" spans="1:37" ht="13.8" x14ac:dyDescent="0.25">
      <c r="A13" s="17">
        <v>7</v>
      </c>
      <c r="B13" s="18" t="str">
        <f>'اسماء طلاب أول'!M10</f>
        <v>رندى أحمد سعيد منصور السمع</v>
      </c>
      <c r="C13" s="18" t="str">
        <f>'اسماء طلاب أول'!N10</f>
        <v>السمع</v>
      </c>
      <c r="D13" s="18" t="str">
        <f>'اسماء طلاب أول'!O10</f>
        <v>أنثى</v>
      </c>
      <c r="E13" s="19">
        <v>98</v>
      </c>
      <c r="F13" s="19">
        <v>68</v>
      </c>
      <c r="G13" s="20">
        <v>16</v>
      </c>
      <c r="H13" s="21"/>
      <c r="I13" s="22"/>
      <c r="J13" s="23"/>
      <c r="K13" s="19">
        <v>100</v>
      </c>
      <c r="L13" s="19">
        <v>100</v>
      </c>
      <c r="M13" s="20">
        <v>30</v>
      </c>
      <c r="N13" s="21"/>
      <c r="O13" s="22"/>
      <c r="P13" s="23"/>
      <c r="Q13" s="19">
        <v>98</v>
      </c>
      <c r="R13" s="19">
        <v>98</v>
      </c>
      <c r="S13" s="20">
        <v>30</v>
      </c>
      <c r="T13" s="21"/>
      <c r="U13" s="22"/>
      <c r="V13" s="23"/>
      <c r="W13" s="19">
        <v>100</v>
      </c>
      <c r="X13" s="19">
        <v>98</v>
      </c>
      <c r="Y13" s="20">
        <v>30</v>
      </c>
      <c r="Z13" s="21"/>
      <c r="AA13" s="22"/>
      <c r="AB13" s="23"/>
      <c r="AC13" s="19">
        <v>97</v>
      </c>
      <c r="AD13" s="19">
        <v>98</v>
      </c>
      <c r="AE13" s="20">
        <v>30</v>
      </c>
      <c r="AF13" s="21"/>
      <c r="AG13" s="22"/>
      <c r="AH13" s="23"/>
    </row>
    <row r="14" spans="1:37" ht="13.8" x14ac:dyDescent="0.25">
      <c r="A14" s="17">
        <v>8</v>
      </c>
      <c r="B14" s="18" t="str">
        <f>'اسماء طلاب أول'!M11</f>
        <v>سالم سعيد عامر بن لغلق</v>
      </c>
      <c r="C14" s="18" t="str">
        <f>'اسماء طلاب أول'!N11</f>
        <v>لغلق</v>
      </c>
      <c r="D14" s="18" t="str">
        <f>'اسماء طلاب أول'!O11</f>
        <v>ذكر</v>
      </c>
      <c r="E14" s="19">
        <v>86</v>
      </c>
      <c r="F14" s="19">
        <v>85</v>
      </c>
      <c r="G14" s="20">
        <v>26</v>
      </c>
      <c r="H14" s="21"/>
      <c r="I14" s="22"/>
      <c r="J14" s="23"/>
      <c r="K14" s="19">
        <v>100</v>
      </c>
      <c r="L14" s="19">
        <v>100</v>
      </c>
      <c r="M14" s="20">
        <v>30</v>
      </c>
      <c r="N14" s="21"/>
      <c r="O14" s="22"/>
      <c r="P14" s="23"/>
      <c r="Q14" s="19">
        <v>100</v>
      </c>
      <c r="R14" s="19">
        <v>100</v>
      </c>
      <c r="S14" s="50">
        <v>10</v>
      </c>
      <c r="T14" s="21"/>
      <c r="U14" s="22"/>
      <c r="V14" s="23"/>
      <c r="W14" s="19">
        <v>100</v>
      </c>
      <c r="X14" s="19">
        <v>100</v>
      </c>
      <c r="Y14" s="20">
        <v>30</v>
      </c>
      <c r="Z14" s="21"/>
      <c r="AA14" s="22"/>
      <c r="AB14" s="23"/>
      <c r="AC14" s="19">
        <v>100</v>
      </c>
      <c r="AD14" s="19">
        <v>100</v>
      </c>
      <c r="AE14" s="20">
        <v>30</v>
      </c>
      <c r="AF14" s="21"/>
      <c r="AG14" s="22"/>
      <c r="AH14" s="23"/>
    </row>
    <row r="15" spans="1:37" ht="13.8" x14ac:dyDescent="0.25">
      <c r="A15" s="17">
        <v>9</v>
      </c>
      <c r="B15" s="18" t="str">
        <f>'اسماء طلاب أول'!M12</f>
        <v>سالم صالح محمد عوض</v>
      </c>
      <c r="C15" s="18" t="str">
        <f>'اسماء طلاب أول'!N12</f>
        <v>عوض</v>
      </c>
      <c r="D15" s="18" t="str">
        <f>'اسماء طلاب أول'!O12</f>
        <v>ذكر</v>
      </c>
      <c r="E15" s="19">
        <v>75</v>
      </c>
      <c r="F15" s="19">
        <v>85</v>
      </c>
      <c r="G15" s="20">
        <v>22</v>
      </c>
      <c r="H15" s="21"/>
      <c r="I15" s="22"/>
      <c r="J15" s="23"/>
      <c r="K15" s="19">
        <v>100</v>
      </c>
      <c r="L15" s="19">
        <v>100</v>
      </c>
      <c r="M15" s="20">
        <v>30</v>
      </c>
      <c r="N15" s="21"/>
      <c r="O15" s="22"/>
      <c r="P15" s="23"/>
      <c r="Q15" s="19">
        <v>100</v>
      </c>
      <c r="R15" s="19">
        <v>100</v>
      </c>
      <c r="S15" s="20">
        <v>30</v>
      </c>
      <c r="T15" s="21"/>
      <c r="U15" s="22"/>
      <c r="V15" s="23"/>
      <c r="W15" s="19">
        <v>100</v>
      </c>
      <c r="X15" s="19">
        <v>100</v>
      </c>
      <c r="Y15" s="20">
        <v>30</v>
      </c>
      <c r="Z15" s="21"/>
      <c r="AA15" s="22"/>
      <c r="AB15" s="23"/>
      <c r="AC15" s="19">
        <v>100</v>
      </c>
      <c r="AD15" s="19">
        <v>100</v>
      </c>
      <c r="AE15" s="20">
        <v>30</v>
      </c>
      <c r="AF15" s="21"/>
      <c r="AG15" s="22"/>
      <c r="AH15" s="23"/>
    </row>
    <row r="16" spans="1:37" ht="13.8" x14ac:dyDescent="0.25">
      <c r="A16" s="17">
        <v>10</v>
      </c>
      <c r="B16" s="18" t="str">
        <f>'اسماء طلاب أول'!M13</f>
        <v xml:space="preserve">سليم سلمان بافهيم </v>
      </c>
      <c r="C16" s="18" t="str">
        <f>'اسماء طلاب أول'!N13</f>
        <v xml:space="preserve">بافهيم </v>
      </c>
      <c r="D16" s="18" t="str">
        <f>'اسماء طلاب أول'!O13</f>
        <v xml:space="preserve">ذكر </v>
      </c>
      <c r="E16" s="19">
        <v>89</v>
      </c>
      <c r="F16" s="19">
        <v>56</v>
      </c>
      <c r="G16" s="20">
        <v>17</v>
      </c>
      <c r="H16" s="21"/>
      <c r="I16" s="22"/>
      <c r="J16" s="23"/>
      <c r="K16" s="19">
        <v>100</v>
      </c>
      <c r="L16" s="19">
        <v>100</v>
      </c>
      <c r="M16" s="20">
        <v>30</v>
      </c>
      <c r="N16" s="21"/>
      <c r="O16" s="22"/>
      <c r="P16" s="23"/>
      <c r="Q16" s="19">
        <v>96</v>
      </c>
      <c r="R16" s="19">
        <v>91</v>
      </c>
      <c r="S16" s="20">
        <v>30</v>
      </c>
      <c r="T16" s="21"/>
      <c r="U16" s="22"/>
      <c r="V16" s="23"/>
      <c r="W16" s="19">
        <v>100</v>
      </c>
      <c r="X16" s="19">
        <v>100</v>
      </c>
      <c r="Y16" s="20">
        <v>30</v>
      </c>
      <c r="Z16" s="21"/>
      <c r="AA16" s="22"/>
      <c r="AB16" s="23"/>
      <c r="AC16" s="19">
        <v>95</v>
      </c>
      <c r="AD16" s="19">
        <v>100</v>
      </c>
      <c r="AE16" s="20">
        <v>30</v>
      </c>
      <c r="AF16" s="21"/>
      <c r="AG16" s="22"/>
      <c r="AH16" s="23"/>
    </row>
    <row r="17" spans="1:34" ht="13.8" x14ac:dyDescent="0.25">
      <c r="A17" s="17">
        <v>11</v>
      </c>
      <c r="B17" s="18" t="str">
        <f>'اسماء طلاب أول'!M14</f>
        <v>شكيب عبدالرحمن علي ناصر</v>
      </c>
      <c r="C17" s="18" t="str">
        <f>'اسماء طلاب أول'!N14</f>
        <v>شكيب</v>
      </c>
      <c r="D17" s="18" t="str">
        <f>'اسماء طلاب أول'!O14</f>
        <v>ذكر</v>
      </c>
      <c r="E17" s="19">
        <v>90</v>
      </c>
      <c r="F17" s="19">
        <v>100</v>
      </c>
      <c r="G17" s="20">
        <v>30</v>
      </c>
      <c r="H17" s="21"/>
      <c r="I17" s="22"/>
      <c r="J17" s="23"/>
      <c r="K17" s="19">
        <v>100</v>
      </c>
      <c r="L17" s="19">
        <v>100</v>
      </c>
      <c r="M17" s="20">
        <v>30</v>
      </c>
      <c r="N17" s="21"/>
      <c r="O17" s="22"/>
      <c r="P17" s="23"/>
      <c r="Q17" s="19">
        <v>95</v>
      </c>
      <c r="R17" s="19">
        <v>92</v>
      </c>
      <c r="S17" s="20">
        <v>29</v>
      </c>
      <c r="T17" s="21"/>
      <c r="U17" s="22"/>
      <c r="V17" s="23"/>
      <c r="W17" s="19">
        <v>100</v>
      </c>
      <c r="X17" s="19">
        <v>100</v>
      </c>
      <c r="Y17" s="20">
        <v>30</v>
      </c>
      <c r="Z17" s="21"/>
      <c r="AA17" s="22"/>
      <c r="AB17" s="23"/>
      <c r="AC17" s="19">
        <v>100</v>
      </c>
      <c r="AD17" s="19">
        <v>100</v>
      </c>
      <c r="AE17" s="20">
        <v>30</v>
      </c>
      <c r="AF17" s="21"/>
      <c r="AG17" s="22"/>
      <c r="AH17" s="23"/>
    </row>
    <row r="18" spans="1:34" ht="13.8" x14ac:dyDescent="0.25">
      <c r="A18" s="17">
        <v>12</v>
      </c>
      <c r="B18" s="18" t="str">
        <f>'اسماء طلاب أول'!M15</f>
        <v xml:space="preserve">عبدالكبير محمد علي فرج </v>
      </c>
      <c r="C18" s="18" t="str">
        <f>'اسماء طلاب أول'!N15</f>
        <v xml:space="preserve">فرج </v>
      </c>
      <c r="D18" s="18" t="str">
        <f>'اسماء طلاب أول'!O15</f>
        <v>ذكر</v>
      </c>
      <c r="E18" s="19">
        <v>90</v>
      </c>
      <c r="F18" s="19">
        <v>100</v>
      </c>
      <c r="G18" s="50">
        <v>14</v>
      </c>
      <c r="H18" s="21"/>
      <c r="I18" s="22"/>
      <c r="J18" s="23"/>
      <c r="K18" s="19">
        <v>93</v>
      </c>
      <c r="L18" s="19">
        <v>100</v>
      </c>
      <c r="M18" s="20">
        <v>30</v>
      </c>
      <c r="N18" s="21"/>
      <c r="O18" s="22"/>
      <c r="P18" s="23"/>
      <c r="Q18" s="19">
        <v>68</v>
      </c>
      <c r="R18" s="19">
        <v>88</v>
      </c>
      <c r="S18" s="20">
        <v>28</v>
      </c>
      <c r="T18" s="21"/>
      <c r="U18" s="22"/>
      <c r="V18" s="23"/>
      <c r="W18" s="19">
        <v>94</v>
      </c>
      <c r="X18" s="19">
        <v>96</v>
      </c>
      <c r="Y18" s="20">
        <v>28</v>
      </c>
      <c r="Z18" s="21"/>
      <c r="AA18" s="22"/>
      <c r="AB18" s="23"/>
      <c r="AC18" s="19">
        <v>93</v>
      </c>
      <c r="AD18" s="19">
        <v>100</v>
      </c>
      <c r="AE18" s="20">
        <v>30</v>
      </c>
      <c r="AF18" s="21"/>
      <c r="AG18" s="22"/>
      <c r="AH18" s="23"/>
    </row>
    <row r="19" spans="1:34" ht="13.8" x14ac:dyDescent="0.25">
      <c r="A19" s="17">
        <v>13</v>
      </c>
      <c r="B19" s="18" t="str">
        <f>'اسماء طلاب أول'!M16</f>
        <v>فاطمة عبدالله رويس محمد لحنف</v>
      </c>
      <c r="C19" s="18" t="str">
        <f>'اسماء طلاب أول'!N16</f>
        <v>لحنف</v>
      </c>
      <c r="D19" s="18" t="str">
        <f>'اسماء طلاب أول'!O16</f>
        <v>أنثى</v>
      </c>
      <c r="E19" s="19">
        <v>50</v>
      </c>
      <c r="F19" s="19">
        <v>89</v>
      </c>
      <c r="G19" s="20">
        <v>30</v>
      </c>
      <c r="H19" s="21"/>
      <c r="I19" s="22"/>
      <c r="J19" s="23"/>
      <c r="K19" s="19">
        <v>100</v>
      </c>
      <c r="L19" s="19">
        <v>100</v>
      </c>
      <c r="M19" s="20">
        <v>30</v>
      </c>
      <c r="N19" s="21"/>
      <c r="O19" s="22"/>
      <c r="P19" s="23"/>
      <c r="Q19" s="19">
        <v>100</v>
      </c>
      <c r="R19" s="19">
        <v>100</v>
      </c>
      <c r="S19" s="20">
        <v>30</v>
      </c>
      <c r="T19" s="21"/>
      <c r="U19" s="22"/>
      <c r="V19" s="23"/>
      <c r="W19" s="19">
        <v>100</v>
      </c>
      <c r="X19" s="19">
        <v>100</v>
      </c>
      <c r="Y19" s="20">
        <v>30</v>
      </c>
      <c r="Z19" s="21"/>
      <c r="AA19" s="22"/>
      <c r="AB19" s="23"/>
      <c r="AC19" s="19">
        <v>100</v>
      </c>
      <c r="AD19" s="19">
        <v>100</v>
      </c>
      <c r="AE19" s="20">
        <v>30</v>
      </c>
      <c r="AF19" s="21"/>
      <c r="AG19" s="22"/>
      <c r="AH19" s="23"/>
    </row>
    <row r="20" spans="1:34" ht="13.8" x14ac:dyDescent="0.25">
      <c r="A20" s="17">
        <v>14</v>
      </c>
      <c r="B20" s="18" t="str">
        <f>'اسماء طلاب أول'!M17</f>
        <v>فريد الأطرش عبدالعال</v>
      </c>
      <c r="C20" s="18" t="str">
        <f>'اسماء طلاب أول'!N17</f>
        <v>الأطرش</v>
      </c>
      <c r="D20" s="18" t="str">
        <f>'اسماء طلاب أول'!O17</f>
        <v>ذكر</v>
      </c>
      <c r="E20" s="19">
        <v>68</v>
      </c>
      <c r="F20" s="19">
        <v>65</v>
      </c>
      <c r="G20" s="20">
        <v>28</v>
      </c>
      <c r="H20" s="21"/>
      <c r="I20" s="22"/>
      <c r="J20" s="23"/>
      <c r="K20" s="19">
        <v>100</v>
      </c>
      <c r="L20" s="19">
        <v>100</v>
      </c>
      <c r="M20" s="20">
        <v>30</v>
      </c>
      <c r="N20" s="21"/>
      <c r="O20" s="22"/>
      <c r="P20" s="23"/>
      <c r="Q20" s="19">
        <v>100</v>
      </c>
      <c r="R20" s="19">
        <v>100</v>
      </c>
      <c r="S20" s="20">
        <v>30</v>
      </c>
      <c r="T20" s="21"/>
      <c r="U20" s="22"/>
      <c r="V20" s="23"/>
      <c r="W20" s="19">
        <v>100</v>
      </c>
      <c r="X20" s="19">
        <v>100</v>
      </c>
      <c r="Y20" s="20">
        <v>30</v>
      </c>
      <c r="Z20" s="21"/>
      <c r="AA20" s="22"/>
      <c r="AB20" s="23"/>
      <c r="AC20" s="19">
        <v>100</v>
      </c>
      <c r="AD20" s="19">
        <v>100</v>
      </c>
      <c r="AE20" s="20">
        <v>30</v>
      </c>
      <c r="AF20" s="21"/>
      <c r="AG20" s="22"/>
      <c r="AH20" s="23"/>
    </row>
    <row r="21" spans="1:34" ht="13.8" x14ac:dyDescent="0.25">
      <c r="A21" s="17">
        <v>15</v>
      </c>
      <c r="B21" s="18" t="str">
        <f>'اسماء طلاب أول'!M18</f>
        <v>محمد سالم صالح عيدروس دوح</v>
      </c>
      <c r="C21" s="18" t="str">
        <f>'اسماء طلاب أول'!N18</f>
        <v>دوح</v>
      </c>
      <c r="D21" s="18" t="str">
        <f>'اسماء طلاب أول'!O18</f>
        <v>ذكر</v>
      </c>
      <c r="E21" s="19">
        <v>95</v>
      </c>
      <c r="F21" s="19">
        <v>23</v>
      </c>
      <c r="G21" s="20">
        <v>26</v>
      </c>
      <c r="H21" s="21"/>
      <c r="I21" s="22"/>
      <c r="J21" s="23"/>
      <c r="K21" s="19">
        <v>100</v>
      </c>
      <c r="L21" s="19">
        <v>98</v>
      </c>
      <c r="M21" s="20">
        <v>30</v>
      </c>
      <c r="N21" s="21"/>
      <c r="O21" s="22"/>
      <c r="P21" s="23"/>
      <c r="Q21" s="19">
        <v>96</v>
      </c>
      <c r="R21" s="19">
        <v>92</v>
      </c>
      <c r="S21" s="20">
        <v>30</v>
      </c>
      <c r="T21" s="21"/>
      <c r="U21" s="22"/>
      <c r="V21" s="23"/>
      <c r="W21" s="19">
        <v>100</v>
      </c>
      <c r="X21" s="19">
        <v>100</v>
      </c>
      <c r="Y21" s="20">
        <v>30</v>
      </c>
      <c r="Z21" s="21"/>
      <c r="AA21" s="22"/>
      <c r="AB21" s="23"/>
      <c r="AC21" s="19">
        <v>100</v>
      </c>
      <c r="AD21" s="19">
        <v>100</v>
      </c>
      <c r="AE21" s="20">
        <v>30</v>
      </c>
      <c r="AF21" s="21"/>
      <c r="AG21" s="22"/>
      <c r="AH21" s="23"/>
    </row>
    <row r="22" spans="1:34" ht="13.8" x14ac:dyDescent="0.25">
      <c r="A22" s="17">
        <v>16</v>
      </c>
      <c r="B22" s="18" t="str">
        <f>'اسماء طلاب أول'!M19</f>
        <v>محمد علي سعيد حسين يوس</v>
      </c>
      <c r="C22" s="18" t="str">
        <f>'اسماء طلاب أول'!N19</f>
        <v>يوس</v>
      </c>
      <c r="D22" s="18" t="str">
        <f>'اسماء طلاب أول'!O19</f>
        <v>ذكر</v>
      </c>
      <c r="E22" s="19">
        <v>42</v>
      </c>
      <c r="F22" s="19">
        <v>78</v>
      </c>
      <c r="G22" s="20">
        <v>27</v>
      </c>
      <c r="H22" s="21"/>
      <c r="I22" s="22"/>
      <c r="J22" s="23"/>
      <c r="K22" s="19">
        <v>100</v>
      </c>
      <c r="L22" s="19">
        <v>100</v>
      </c>
      <c r="M22" s="20">
        <v>30</v>
      </c>
      <c r="N22" s="21"/>
      <c r="O22" s="22"/>
      <c r="P22" s="23"/>
      <c r="Q22" s="19">
        <v>98</v>
      </c>
      <c r="R22" s="19">
        <v>97</v>
      </c>
      <c r="S22" s="20">
        <v>29</v>
      </c>
      <c r="T22" s="21"/>
      <c r="U22" s="22"/>
      <c r="V22" s="23"/>
      <c r="W22" s="19">
        <v>100</v>
      </c>
      <c r="X22" s="19">
        <v>100</v>
      </c>
      <c r="Y22" s="20">
        <v>30</v>
      </c>
      <c r="Z22" s="21"/>
      <c r="AA22" s="22"/>
      <c r="AB22" s="23"/>
      <c r="AC22" s="19">
        <v>100</v>
      </c>
      <c r="AD22" s="19">
        <v>100</v>
      </c>
      <c r="AE22" s="20">
        <v>30</v>
      </c>
      <c r="AF22" s="21"/>
      <c r="AG22" s="22"/>
      <c r="AH22" s="23"/>
    </row>
    <row r="23" spans="1:34" ht="13.8" x14ac:dyDescent="0.25">
      <c r="A23" s="17">
        <v>17</v>
      </c>
      <c r="B23" s="18" t="str">
        <f>'اسماء طلاب أول'!M20</f>
        <v>نواف أحمد محسن عبدالله البريكي</v>
      </c>
      <c r="C23" s="18" t="str">
        <f>'اسماء طلاب أول'!N20</f>
        <v>البريكي</v>
      </c>
      <c r="D23" s="18" t="str">
        <f>'اسماء طلاب أول'!O20</f>
        <v>ذكر</v>
      </c>
      <c r="E23" s="19">
        <v>75</v>
      </c>
      <c r="F23" s="19">
        <v>45</v>
      </c>
      <c r="G23" s="20">
        <v>22</v>
      </c>
      <c r="H23" s="21"/>
      <c r="I23" s="22"/>
      <c r="J23" s="23"/>
      <c r="K23" s="19">
        <v>100</v>
      </c>
      <c r="L23" s="19">
        <v>100</v>
      </c>
      <c r="M23" s="20">
        <v>30</v>
      </c>
      <c r="N23" s="21"/>
      <c r="O23" s="22"/>
      <c r="P23" s="23"/>
      <c r="Q23" s="19">
        <v>100</v>
      </c>
      <c r="R23" s="19">
        <v>96</v>
      </c>
      <c r="S23" s="20">
        <v>30</v>
      </c>
      <c r="T23" s="21"/>
      <c r="U23" s="22"/>
      <c r="V23" s="23"/>
      <c r="W23" s="19">
        <v>100</v>
      </c>
      <c r="X23" s="19">
        <v>98</v>
      </c>
      <c r="Y23" s="20">
        <v>30</v>
      </c>
      <c r="Z23" s="21"/>
      <c r="AA23" s="22"/>
      <c r="AB23" s="23"/>
      <c r="AC23" s="19">
        <v>100</v>
      </c>
      <c r="AD23" s="19">
        <v>98</v>
      </c>
      <c r="AE23" s="20">
        <v>30</v>
      </c>
      <c r="AF23" s="21"/>
      <c r="AG23" s="22"/>
      <c r="AH23" s="23"/>
    </row>
    <row r="24" spans="1:34" ht="13.8" x14ac:dyDescent="0.25">
      <c r="A24" s="17">
        <v>18</v>
      </c>
      <c r="B24" s="18" t="str">
        <f>'اسماء طلاب أول'!M21</f>
        <v>هيفاء عيضة عمر علي حقروص</v>
      </c>
      <c r="C24" s="18" t="str">
        <f>'اسماء طلاب أول'!N21</f>
        <v>حقروص</v>
      </c>
      <c r="D24" s="18" t="str">
        <f>'اسماء طلاب أول'!O21</f>
        <v>أنثى</v>
      </c>
      <c r="E24" s="19">
        <v>85</v>
      </c>
      <c r="F24" s="19">
        <v>95</v>
      </c>
      <c r="G24" s="20">
        <v>30</v>
      </c>
      <c r="H24" s="21"/>
      <c r="I24" s="22"/>
      <c r="J24" s="23"/>
      <c r="K24" s="19">
        <v>100</v>
      </c>
      <c r="L24" s="19">
        <v>100</v>
      </c>
      <c r="M24" s="20">
        <v>30</v>
      </c>
      <c r="N24" s="21"/>
      <c r="O24" s="22"/>
      <c r="P24" s="23"/>
      <c r="Q24" s="19">
        <v>100</v>
      </c>
      <c r="R24" s="19">
        <v>100</v>
      </c>
      <c r="S24" s="20">
        <v>29</v>
      </c>
      <c r="T24" s="21"/>
      <c r="U24" s="22"/>
      <c r="V24" s="23"/>
      <c r="W24" s="19">
        <v>100</v>
      </c>
      <c r="X24" s="19">
        <v>100</v>
      </c>
      <c r="Y24" s="20">
        <v>30</v>
      </c>
      <c r="Z24" s="21"/>
      <c r="AA24" s="22"/>
      <c r="AB24" s="23"/>
      <c r="AC24" s="19">
        <v>100</v>
      </c>
      <c r="AD24" s="19">
        <v>100</v>
      </c>
      <c r="AE24" s="20">
        <v>30</v>
      </c>
      <c r="AF24" s="21"/>
      <c r="AG24" s="22"/>
      <c r="AH24" s="23"/>
    </row>
    <row r="25" spans="1:34" ht="13.8" x14ac:dyDescent="0.25">
      <c r="A25" s="17">
        <v>19</v>
      </c>
      <c r="B25" s="18" t="str">
        <f>'اسماء طلاب أول'!M22</f>
        <v>يانة صالح حسين دوح</v>
      </c>
      <c r="C25" s="18" t="str">
        <f>'اسماء طلاب أول'!N22</f>
        <v>دوح</v>
      </c>
      <c r="D25" s="18" t="str">
        <f>'اسماء طلاب أول'!O22</f>
        <v>أنثى</v>
      </c>
      <c r="E25" s="19">
        <v>96</v>
      </c>
      <c r="F25" s="19">
        <v>76</v>
      </c>
      <c r="G25" s="20">
        <v>29</v>
      </c>
      <c r="H25" s="21"/>
      <c r="I25" s="22"/>
      <c r="J25" s="23"/>
      <c r="K25" s="19">
        <v>100</v>
      </c>
      <c r="L25" s="19">
        <v>100</v>
      </c>
      <c r="M25" s="20">
        <v>30</v>
      </c>
      <c r="N25" s="21"/>
      <c r="O25" s="22"/>
      <c r="P25" s="23"/>
      <c r="Q25" s="19">
        <v>100</v>
      </c>
      <c r="R25" s="19">
        <v>100</v>
      </c>
      <c r="S25" s="20">
        <v>29</v>
      </c>
      <c r="T25" s="21"/>
      <c r="U25" s="22"/>
      <c r="V25" s="23"/>
      <c r="W25" s="19">
        <v>100</v>
      </c>
      <c r="X25" s="19">
        <v>100</v>
      </c>
      <c r="Y25" s="20">
        <v>30</v>
      </c>
      <c r="Z25" s="21"/>
      <c r="AA25" s="22"/>
      <c r="AB25" s="23"/>
      <c r="AC25" s="19">
        <v>100</v>
      </c>
      <c r="AD25" s="19">
        <v>100</v>
      </c>
      <c r="AE25" s="20">
        <v>30</v>
      </c>
      <c r="AF25" s="21"/>
      <c r="AG25" s="22"/>
      <c r="AH25" s="23"/>
    </row>
    <row r="26" spans="1:34" ht="13.8" x14ac:dyDescent="0.25">
      <c r="A26" s="17">
        <v>20</v>
      </c>
      <c r="B26" s="18" t="str">
        <f>'اسماء طلاب أول'!M23</f>
        <v>يونس محمد علي جعفر</v>
      </c>
      <c r="C26" s="18" t="str">
        <f>'اسماء طلاب أول'!N23</f>
        <v>جعفر</v>
      </c>
      <c r="D26" s="18" t="str">
        <f>'اسماء طلاب أول'!O23</f>
        <v>ذكر</v>
      </c>
      <c r="E26" s="19">
        <v>90</v>
      </c>
      <c r="F26" s="19">
        <v>85</v>
      </c>
      <c r="G26" s="20">
        <v>28</v>
      </c>
      <c r="H26" s="21"/>
      <c r="I26" s="22"/>
      <c r="J26" s="23"/>
      <c r="K26" s="19">
        <v>100</v>
      </c>
      <c r="L26" s="19">
        <v>100</v>
      </c>
      <c r="M26" s="20">
        <v>30</v>
      </c>
      <c r="N26" s="21"/>
      <c r="O26" s="22"/>
      <c r="P26" s="23"/>
      <c r="Q26" s="19">
        <v>100</v>
      </c>
      <c r="R26" s="19">
        <v>100</v>
      </c>
      <c r="S26" s="20">
        <v>29</v>
      </c>
      <c r="T26" s="21"/>
      <c r="U26" s="22"/>
      <c r="V26" s="23"/>
      <c r="W26" s="19">
        <v>100</v>
      </c>
      <c r="X26" s="19">
        <v>100</v>
      </c>
      <c r="Y26" s="20">
        <v>30</v>
      </c>
      <c r="Z26" s="21"/>
      <c r="AA26" s="22"/>
      <c r="AB26" s="23"/>
      <c r="AC26" s="19">
        <v>100</v>
      </c>
      <c r="AD26" s="19">
        <v>100</v>
      </c>
      <c r="AE26" s="20">
        <v>30</v>
      </c>
      <c r="AF26" s="21"/>
      <c r="AG26" s="22"/>
      <c r="AH26" s="23"/>
    </row>
    <row r="27" spans="1:34" ht="13.8" x14ac:dyDescent="0.25">
      <c r="A27" s="17">
        <v>21</v>
      </c>
      <c r="B27" s="18" t="str">
        <f>'اسماء طلاب أول'!M24</f>
        <v/>
      </c>
      <c r="C27" s="18" t="str">
        <f>'اسماء طلاب أول'!N24</f>
        <v/>
      </c>
      <c r="D27" s="18" t="str">
        <f>'اسماء طلاب أول'!O24</f>
        <v/>
      </c>
      <c r="E27" s="19"/>
      <c r="F27" s="19"/>
      <c r="G27" s="20"/>
      <c r="H27" s="21"/>
      <c r="I27" s="22"/>
      <c r="J27" s="23"/>
      <c r="K27" s="19"/>
      <c r="L27" s="19"/>
      <c r="M27" s="20"/>
      <c r="N27" s="21"/>
      <c r="O27" s="22"/>
      <c r="P27" s="23"/>
      <c r="Q27" s="19"/>
      <c r="R27" s="19"/>
      <c r="S27" s="20"/>
      <c r="T27" s="21"/>
      <c r="U27" s="22"/>
      <c r="V27" s="23"/>
      <c r="W27" s="19"/>
      <c r="X27" s="19"/>
      <c r="Y27" s="20"/>
      <c r="Z27" s="21"/>
      <c r="AA27" s="22"/>
      <c r="AB27" s="23"/>
      <c r="AC27" s="19"/>
      <c r="AD27" s="19"/>
      <c r="AE27" s="20"/>
      <c r="AF27" s="21"/>
      <c r="AG27" s="22"/>
      <c r="AH27" s="23"/>
    </row>
    <row r="28" spans="1:34" ht="13.8" x14ac:dyDescent="0.25">
      <c r="A28" s="17">
        <v>22</v>
      </c>
      <c r="B28" s="48" t="str">
        <f>'اسماء طلاب أول'!M25</f>
        <v/>
      </c>
      <c r="C28" s="48" t="str">
        <f>'اسماء طلاب أول'!N25</f>
        <v/>
      </c>
      <c r="D28" s="48" t="str">
        <f>'اسماء طلاب أول'!O25</f>
        <v/>
      </c>
      <c r="E28" s="19"/>
      <c r="F28" s="19"/>
      <c r="G28" s="20"/>
      <c r="H28" s="21"/>
      <c r="I28" s="22"/>
      <c r="J28" s="23"/>
      <c r="K28" s="19"/>
      <c r="L28" s="19"/>
      <c r="M28" s="20"/>
      <c r="N28" s="21"/>
      <c r="O28" s="22"/>
      <c r="P28" s="23"/>
      <c r="Q28" s="19"/>
      <c r="R28" s="19"/>
      <c r="S28" s="20"/>
      <c r="T28" s="21"/>
      <c r="U28" s="22"/>
      <c r="V28" s="23"/>
      <c r="W28" s="19"/>
      <c r="X28" s="19"/>
      <c r="Y28" s="20"/>
      <c r="Z28" s="21"/>
      <c r="AA28" s="22"/>
      <c r="AB28" s="23"/>
      <c r="AC28" s="19"/>
      <c r="AD28" s="19"/>
      <c r="AE28" s="20"/>
      <c r="AF28" s="21"/>
      <c r="AG28" s="22"/>
      <c r="AH28" s="23"/>
    </row>
    <row r="29" spans="1:34" ht="13.8" x14ac:dyDescent="0.25">
      <c r="A29" s="17">
        <v>23</v>
      </c>
      <c r="B29" s="48" t="str">
        <f>'اسماء طلاب أول'!M26</f>
        <v/>
      </c>
      <c r="C29" s="48" t="str">
        <f>'اسماء طلاب أول'!N26</f>
        <v/>
      </c>
      <c r="D29" s="48" t="str">
        <f>'اسماء طلاب أول'!O26</f>
        <v/>
      </c>
      <c r="E29" s="19"/>
      <c r="F29" s="19"/>
      <c r="G29" s="20"/>
      <c r="H29" s="21"/>
      <c r="I29" s="22"/>
      <c r="J29" s="23"/>
      <c r="K29" s="19"/>
      <c r="L29" s="19"/>
      <c r="M29" s="20"/>
      <c r="N29" s="21"/>
      <c r="O29" s="22"/>
      <c r="P29" s="23"/>
      <c r="Q29" s="19"/>
      <c r="R29" s="19"/>
      <c r="S29" s="20"/>
      <c r="T29" s="21"/>
      <c r="U29" s="22"/>
      <c r="V29" s="23"/>
      <c r="W29" s="19"/>
      <c r="X29" s="19"/>
      <c r="Y29" s="20"/>
      <c r="Z29" s="21"/>
      <c r="AA29" s="22"/>
      <c r="AB29" s="23"/>
      <c r="AC29" s="19"/>
      <c r="AD29" s="19"/>
      <c r="AE29" s="20"/>
      <c r="AF29" s="21"/>
      <c r="AG29" s="22"/>
      <c r="AH29" s="23"/>
    </row>
    <row r="30" spans="1:34" ht="13.8" x14ac:dyDescent="0.25">
      <c r="A30" s="17">
        <v>24</v>
      </c>
      <c r="B30" s="48" t="str">
        <f>'اسماء طلاب أول'!M27</f>
        <v/>
      </c>
      <c r="C30" s="48" t="str">
        <f>'اسماء طلاب أول'!N27</f>
        <v/>
      </c>
      <c r="D30" s="48" t="str">
        <f>'اسماء طلاب أول'!O27</f>
        <v/>
      </c>
      <c r="E30" s="19"/>
      <c r="F30" s="19"/>
      <c r="G30" s="20"/>
      <c r="H30" s="21"/>
      <c r="I30" s="22"/>
      <c r="J30" s="23"/>
      <c r="K30" s="19"/>
      <c r="L30" s="19"/>
      <c r="M30" s="20"/>
      <c r="N30" s="21"/>
      <c r="O30" s="22"/>
      <c r="P30" s="23"/>
      <c r="Q30" s="19"/>
      <c r="R30" s="19"/>
      <c r="S30" s="20"/>
      <c r="T30" s="21"/>
      <c r="U30" s="22"/>
      <c r="V30" s="23"/>
      <c r="W30" s="19"/>
      <c r="X30" s="19"/>
      <c r="Y30" s="20"/>
      <c r="Z30" s="21"/>
      <c r="AA30" s="22"/>
      <c r="AB30" s="23"/>
      <c r="AC30" s="19"/>
      <c r="AD30" s="19"/>
      <c r="AE30" s="20"/>
      <c r="AF30" s="21"/>
      <c r="AG30" s="22"/>
      <c r="AH30" s="23"/>
    </row>
    <row r="31" spans="1:34" ht="13.8" x14ac:dyDescent="0.25">
      <c r="A31" s="17">
        <v>25</v>
      </c>
      <c r="B31" s="48" t="str">
        <f>'اسماء طلاب أول'!M28</f>
        <v/>
      </c>
      <c r="C31" s="48" t="str">
        <f>'اسماء طلاب أول'!N28</f>
        <v/>
      </c>
      <c r="D31" s="48" t="str">
        <f>'اسماء طلاب أول'!O28</f>
        <v/>
      </c>
      <c r="E31" s="19"/>
      <c r="F31" s="19"/>
      <c r="G31" s="20"/>
      <c r="H31" s="21"/>
      <c r="I31" s="22"/>
      <c r="J31" s="23"/>
      <c r="K31" s="19"/>
      <c r="L31" s="19"/>
      <c r="M31" s="20"/>
      <c r="N31" s="21"/>
      <c r="O31" s="22"/>
      <c r="P31" s="23"/>
      <c r="Q31" s="19"/>
      <c r="R31" s="19"/>
      <c r="S31" s="20"/>
      <c r="T31" s="21"/>
      <c r="U31" s="22"/>
      <c r="V31" s="23"/>
      <c r="W31" s="19"/>
      <c r="X31" s="19"/>
      <c r="Y31" s="20"/>
      <c r="Z31" s="21"/>
      <c r="AA31" s="22"/>
      <c r="AB31" s="23"/>
      <c r="AC31" s="19"/>
      <c r="AD31" s="19"/>
      <c r="AE31" s="20"/>
      <c r="AF31" s="21"/>
      <c r="AG31" s="22"/>
      <c r="AH31" s="23"/>
    </row>
    <row r="32" spans="1:34" ht="13.8" x14ac:dyDescent="0.25">
      <c r="A32" s="17">
        <v>26</v>
      </c>
      <c r="B32" s="48" t="str">
        <f>'اسماء طلاب أول'!M29</f>
        <v/>
      </c>
      <c r="C32" s="48" t="str">
        <f>'اسماء طلاب أول'!N29</f>
        <v/>
      </c>
      <c r="D32" s="48" t="str">
        <f>'اسماء طلاب أول'!O29</f>
        <v/>
      </c>
      <c r="E32" s="19"/>
      <c r="F32" s="19"/>
      <c r="G32" s="20"/>
      <c r="H32" s="21"/>
      <c r="I32" s="22"/>
      <c r="J32" s="23"/>
      <c r="K32" s="19"/>
      <c r="L32" s="19"/>
      <c r="M32" s="20"/>
      <c r="N32" s="21"/>
      <c r="O32" s="22"/>
      <c r="P32" s="23"/>
      <c r="Q32" s="19"/>
      <c r="R32" s="19"/>
      <c r="S32" s="20"/>
      <c r="T32" s="21"/>
      <c r="U32" s="22"/>
      <c r="V32" s="23"/>
      <c r="W32" s="19"/>
      <c r="X32" s="19"/>
      <c r="Y32" s="20"/>
      <c r="Z32" s="21"/>
      <c r="AA32" s="22"/>
      <c r="AB32" s="23"/>
      <c r="AC32" s="19"/>
      <c r="AD32" s="19"/>
      <c r="AE32" s="20"/>
      <c r="AF32" s="21"/>
      <c r="AG32" s="22"/>
      <c r="AH32" s="23"/>
    </row>
    <row r="33" spans="1:34" ht="13.8" x14ac:dyDescent="0.25">
      <c r="A33" s="17">
        <v>27</v>
      </c>
      <c r="B33" s="18" t="str">
        <f>'اسماء طلاب أول'!M30</f>
        <v/>
      </c>
      <c r="C33" s="18" t="str">
        <f>'اسماء طلاب أول'!N30</f>
        <v/>
      </c>
      <c r="D33" s="18" t="str">
        <f>'اسماء طلاب أول'!O30</f>
        <v/>
      </c>
      <c r="E33" s="19"/>
      <c r="F33" s="19"/>
      <c r="G33" s="20"/>
      <c r="H33" s="21"/>
      <c r="I33" s="22"/>
      <c r="J33" s="23"/>
      <c r="K33" s="19"/>
      <c r="L33" s="19"/>
      <c r="M33" s="20"/>
      <c r="N33" s="21"/>
      <c r="O33" s="22"/>
      <c r="P33" s="23"/>
      <c r="Q33" s="19"/>
      <c r="R33" s="19"/>
      <c r="S33" s="20"/>
      <c r="T33" s="21"/>
      <c r="U33" s="22"/>
      <c r="V33" s="23"/>
      <c r="W33" s="19"/>
      <c r="X33" s="19"/>
      <c r="Y33" s="20"/>
      <c r="Z33" s="21"/>
      <c r="AA33" s="22"/>
      <c r="AB33" s="23"/>
      <c r="AC33" s="19"/>
      <c r="AD33" s="19"/>
      <c r="AE33" s="20"/>
      <c r="AF33" s="21"/>
      <c r="AG33" s="22"/>
      <c r="AH33" s="23"/>
    </row>
    <row r="34" spans="1:34" ht="13.8" x14ac:dyDescent="0.25">
      <c r="A34" s="17">
        <v>28</v>
      </c>
      <c r="B34" s="48" t="str">
        <f>'اسماء طلاب أول'!M31</f>
        <v/>
      </c>
      <c r="C34" s="48" t="str">
        <f>'اسماء طلاب أول'!N31</f>
        <v/>
      </c>
      <c r="D34" s="48" t="str">
        <f>'اسماء طلاب أول'!O31</f>
        <v/>
      </c>
      <c r="E34" s="19"/>
      <c r="F34" s="19"/>
      <c r="G34" s="20"/>
      <c r="H34" s="21"/>
      <c r="I34" s="22"/>
      <c r="J34" s="23"/>
      <c r="K34" s="19"/>
      <c r="L34" s="19"/>
      <c r="M34" s="20"/>
      <c r="N34" s="21"/>
      <c r="O34" s="22"/>
      <c r="P34" s="23"/>
      <c r="Q34" s="19"/>
      <c r="R34" s="19"/>
      <c r="S34" s="20"/>
      <c r="T34" s="21"/>
      <c r="U34" s="22"/>
      <c r="V34" s="23"/>
      <c r="W34" s="19"/>
      <c r="X34" s="19"/>
      <c r="Y34" s="20"/>
      <c r="Z34" s="21"/>
      <c r="AA34" s="22"/>
      <c r="AB34" s="23"/>
      <c r="AC34" s="19"/>
      <c r="AD34" s="19"/>
      <c r="AE34" s="20"/>
      <c r="AF34" s="21"/>
      <c r="AG34" s="22"/>
      <c r="AH34" s="23"/>
    </row>
    <row r="35" spans="1:34" ht="13.8" x14ac:dyDescent="0.25">
      <c r="A35" s="17">
        <v>29</v>
      </c>
      <c r="B35" s="48" t="str">
        <f>'اسماء طلاب أول'!M32</f>
        <v/>
      </c>
      <c r="C35" s="48" t="str">
        <f>'اسماء طلاب أول'!N32</f>
        <v/>
      </c>
      <c r="D35" s="48" t="str">
        <f>'اسماء طلاب أول'!O32</f>
        <v/>
      </c>
      <c r="E35" s="19"/>
      <c r="F35" s="19"/>
      <c r="G35" s="20"/>
      <c r="H35" s="21"/>
      <c r="I35" s="22"/>
      <c r="J35" s="23"/>
      <c r="K35" s="19"/>
      <c r="L35" s="19"/>
      <c r="M35" s="20"/>
      <c r="N35" s="21"/>
      <c r="O35" s="22"/>
      <c r="P35" s="23"/>
      <c r="Q35" s="19"/>
      <c r="R35" s="19"/>
      <c r="S35" s="20"/>
      <c r="T35" s="21"/>
      <c r="U35" s="22"/>
      <c r="V35" s="23"/>
      <c r="W35" s="19"/>
      <c r="X35" s="19"/>
      <c r="Y35" s="20"/>
      <c r="Z35" s="21"/>
      <c r="AA35" s="22"/>
      <c r="AB35" s="23"/>
      <c r="AC35" s="19"/>
      <c r="AD35" s="19"/>
      <c r="AE35" s="20"/>
      <c r="AF35" s="21"/>
      <c r="AG35" s="22"/>
      <c r="AH35" s="23"/>
    </row>
    <row r="36" spans="1:34" ht="14.4" thickBot="1" x14ac:dyDescent="0.3">
      <c r="A36" s="24">
        <v>30</v>
      </c>
      <c r="B36" s="49" t="str">
        <f>'اسماء طلاب أول'!M33</f>
        <v/>
      </c>
      <c r="C36" s="49" t="str">
        <f>'اسماء طلاب أول'!N33</f>
        <v/>
      </c>
      <c r="D36" s="49" t="str">
        <f>'اسماء طلاب أول'!O33</f>
        <v/>
      </c>
      <c r="E36" s="25"/>
      <c r="F36" s="25"/>
      <c r="G36" s="26"/>
      <c r="H36" s="27"/>
      <c r="I36" s="28"/>
      <c r="J36" s="29"/>
      <c r="K36" s="25"/>
      <c r="L36" s="25"/>
      <c r="M36" s="26"/>
      <c r="N36" s="27"/>
      <c r="O36" s="28"/>
      <c r="P36" s="29"/>
      <c r="Q36" s="25"/>
      <c r="R36" s="25"/>
      <c r="S36" s="26"/>
      <c r="T36" s="27"/>
      <c r="U36" s="28"/>
      <c r="V36" s="29"/>
      <c r="W36" s="25"/>
      <c r="X36" s="25"/>
      <c r="Y36" s="26"/>
      <c r="Z36" s="27"/>
      <c r="AA36" s="28"/>
      <c r="AB36" s="29"/>
      <c r="AC36" s="25"/>
      <c r="AD36" s="25"/>
      <c r="AE36" s="26"/>
      <c r="AF36" s="27"/>
      <c r="AG36" s="28"/>
      <c r="AH36" s="29"/>
    </row>
    <row r="37" spans="1:34" ht="13.8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13.8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</sheetData>
  <sheetProtection selectLockedCells="1"/>
  <mergeCells count="11">
    <mergeCell ref="A4:A6"/>
    <mergeCell ref="B4:B6"/>
    <mergeCell ref="C4:C6"/>
    <mergeCell ref="E4:J4"/>
    <mergeCell ref="W4:AB4"/>
    <mergeCell ref="AC4:AH4"/>
    <mergeCell ref="E2:V2"/>
    <mergeCell ref="W2:Z2"/>
    <mergeCell ref="AA2:AG2"/>
    <mergeCell ref="K4:P4"/>
    <mergeCell ref="Q4:V4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اسماء طلاب أول</vt:lpstr>
      <vt:lpstr>المسودة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‏‏مستخدم Windows</cp:lastModifiedBy>
  <dcterms:created xsi:type="dcterms:W3CDTF">2021-12-27T15:31:52Z</dcterms:created>
  <dcterms:modified xsi:type="dcterms:W3CDTF">2021-12-27T15:57:32Z</dcterms:modified>
</cp:coreProperties>
</file>