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J5" i="1" l="1"/>
  <c r="J3" i="1"/>
  <c r="G3" i="1"/>
  <c r="G4" i="1"/>
  <c r="G5" i="1"/>
  <c r="G2" i="1"/>
  <c r="J2" i="1" l="1"/>
  <c r="J4" i="1"/>
</calcChain>
</file>

<file path=xl/sharedStrings.xml><?xml version="1.0" encoding="utf-8"?>
<sst xmlns="http://schemas.openxmlformats.org/spreadsheetml/2006/main" count="22" uniqueCount="19">
  <si>
    <t>التاريخ</t>
  </si>
  <si>
    <t>رقم البـيان</t>
  </si>
  <si>
    <t>إسم العميل</t>
  </si>
  <si>
    <t>نوع التحصـــيل</t>
  </si>
  <si>
    <t>السعر</t>
  </si>
  <si>
    <t>ض.14%</t>
  </si>
  <si>
    <t>الإجمالى</t>
  </si>
  <si>
    <t>الرصيد السابق</t>
  </si>
  <si>
    <t>المحصل</t>
  </si>
  <si>
    <t>الرصيد الحالى</t>
  </si>
  <si>
    <t>ملاحـــــظات</t>
  </si>
  <si>
    <t>فوزى عبد الحميد</t>
  </si>
  <si>
    <t>نقدى</t>
  </si>
  <si>
    <t>شركة الريناد</t>
  </si>
  <si>
    <t>أجل</t>
  </si>
  <si>
    <t>عبير النحاس</t>
  </si>
  <si>
    <t>ملاك شوقى</t>
  </si>
  <si>
    <t>على الحساب</t>
  </si>
  <si>
    <t>مطلوب فى حالة كان نوع التحصيل نقدى فإن الرصيد الحالى = الرصيد السابق و فى حالة كان نوع التحصيل  أجل فإن الرصيد الحالى = الرصيد السابق + الإجمالى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</si>
</sst>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* #,##0\ &quot;ج.م.‏&quot;_-;\-* #,##0\ &quot;ج.م.‏&quot;_-;_-* &quot;-&quot;\ &quot;ج.م.‏&quot;_-;_-@_-"/>
  </numFmts>
  <fonts count="4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42" fontId="1" fillId="0" borderId="0" xfId="0" applyNumberFormat="1" applyFont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2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2" fontId="3" fillId="0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2" formatCode="_-* #,##0\ &quot;ج.م.‏&quot;_-;\-* #,##0\ &quot;ج.م.‏&quot;_-;_-* &quot;-&quot;\ &quot;ج.م.‏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2" formatCode="_-* #,##0\ &quot;ج.م.‏&quot;_-;\-* #,##0\ &quot;ج.م.‏&quot;_-;_-* &quot;-&quot;\ &quot;ج.م.‏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2" formatCode="_-* #,##0\ &quot;ج.م.‏&quot;_-;\-* #,##0\ &quot;ج.م.‏&quot;_-;_-* &quot;-&quot;\ &quot;ج.م.‏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2" formatCode="_-* #,##0\ &quot;ج.م.‏&quot;_-;\-* #,##0\ &quot;ج.م.‏&quot;_-;_-* &quot;-&quot;\ &quot;ج.م.‏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2" formatCode="_-* #,##0\ &quot;ج.م.‏&quot;_-;\-* #,##0\ &quot;ج.م.‏&quot;_-;_-* &quot;-&quot;\ &quot;ج.م.‏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2" formatCode="_-* #,##0\ &quot;ج.م.‏&quot;_-;\-* #,##0\ &quot;ج.م.‏&quot;_-;_-* &quot;-&quot;\ &quot;ج.م.‏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strike val="0"/>
        <outline val="0"/>
        <shadow val="0"/>
        <u val="none"/>
        <vertAlign val="baseline"/>
        <sz val="20"/>
        <color theme="1"/>
        <name val="Calibri"/>
        <scheme val="minor"/>
      </font>
      <numFmt numFmtId="32" formatCode="_-* #,##0\ &quot;ج.م.‏&quot;_-;\-* #,##0\ &quot;ج.م.‏&quot;_-;_-* &quot;-&quot;\ &quot;ج.م.‏&quot;_-;_-@_-"/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20"/>
        <color theme="1"/>
        <name val="Calibri"/>
        <scheme val="minor"/>
      </font>
      <numFmt numFmtId="32" formatCode="_-* #,##0\ &quot;ج.م.‏&quot;_-;\-* #,##0\ &quot;ج.م.‏&quot;_-;_-* &quot;-&quot;\ &quot;ج.م.‏&quot;_-;_-@_-"/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20"/>
        <color theme="1"/>
        <name val="Calibri"/>
        <scheme val="minor"/>
      </font>
      <numFmt numFmtId="32" formatCode="_-* #,##0\ &quot;ج.م.‏&quot;_-;\-* #,##0\ &quot;ج.م.‏&quot;_-;_-* &quot;-&quot;\ &quot;ج.م.‏&quot;_-;_-@_-"/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20"/>
        <color theme="1"/>
        <name val="Calibri"/>
        <scheme val="minor"/>
      </font>
      <numFmt numFmtId="32" formatCode="_-* #,##0\ &quot;ج.م.‏&quot;_-;\-* #,##0\ &quot;ج.م.‏&quot;_-;_-* &quot;-&quot;\ &quot;ج.م.‏&quot;_-;_-@_-"/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20"/>
        <color theme="1"/>
        <name val="Calibri"/>
        <scheme val="minor"/>
      </font>
      <numFmt numFmtId="32" formatCode="_-* #,##0\ &quot;ج.م.‏&quot;_-;\-* #,##0\ &quot;ج.م.‏&quot;_-;_-* &quot;-&quot;\ &quot;ج.م.‏&quot;_-;_-@_-"/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20"/>
        <color theme="1"/>
        <name val="Calibri"/>
        <scheme val="minor"/>
      </font>
      <numFmt numFmtId="32" formatCode="_-* #,##0\ &quot;ج.م.‏&quot;_-;\-* #,##0\ &quot;ج.م.‏&quot;_-;_-* &quot;-&quot;\ &quot;ج.م.‏&quot;_-;_-@_-"/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0" relative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K6" totalsRowCount="1" headerRowDxfId="23" dataDxfId="22">
  <autoFilter ref="A1:K5"/>
  <tableColumns count="11">
    <tableColumn id="1" name="التاريخ" dataDxfId="21" totalsRowDxfId="10"/>
    <tableColumn id="2" name="رقم البـيان" dataDxfId="20" totalsRowDxfId="9"/>
    <tableColumn id="4" name="إسم العميل" dataDxfId="19" totalsRowDxfId="8"/>
    <tableColumn id="5" name="نوع التحصـــيل" dataDxfId="18" totalsRowDxfId="7"/>
    <tableColumn id="6" name="السعر" dataDxfId="17" totalsRowDxfId="6"/>
    <tableColumn id="8" name="ض.14%" dataDxfId="16" totalsRowDxfId="5"/>
    <tableColumn id="10" name="الإجمالى" dataDxfId="11" totalsRowDxfId="4">
      <calculatedColumnFormula>Table1[[#This Row],[ض.14%]]+Table1[[#This Row],[السعر]]</calculatedColumnFormula>
    </tableColumn>
    <tableColumn id="11" name="الرصيد السابق" dataDxfId="15" totalsRowDxfId="3"/>
    <tableColumn id="12" name="المحصل" dataDxfId="14" totalsRowDxfId="2"/>
    <tableColumn id="13" name="الرصيد الحالى" dataDxfId="13" totalsRowDxfId="1"/>
    <tableColumn id="14" name="ملاحـــــظات" dataDxfId="12" totalsRow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rightToLeft="1" tabSelected="1" workbookViewId="0">
      <selection activeCell="I21" sqref="I21"/>
    </sheetView>
  </sheetViews>
  <sheetFormatPr defaultRowHeight="15" x14ac:dyDescent="0.25"/>
  <cols>
    <col min="1" max="1" width="20.7109375" bestFit="1" customWidth="1"/>
    <col min="2" max="2" width="20.140625" bestFit="1" customWidth="1"/>
    <col min="3" max="3" width="22.42578125" bestFit="1" customWidth="1"/>
    <col min="4" max="4" width="26" bestFit="1" customWidth="1"/>
    <col min="5" max="5" width="16.28515625" bestFit="1" customWidth="1"/>
    <col min="6" max="6" width="19.140625" bestFit="1" customWidth="1"/>
    <col min="7" max="7" width="17.5703125" bestFit="1" customWidth="1"/>
    <col min="8" max="8" width="26.85546875" bestFit="1" customWidth="1"/>
    <col min="9" max="9" width="21.140625" bestFit="1" customWidth="1"/>
    <col min="10" max="10" width="25.42578125" bestFit="1" customWidth="1"/>
    <col min="11" max="11" width="21.5703125" bestFit="1" customWidth="1"/>
  </cols>
  <sheetData>
    <row r="1" spans="1:11" ht="28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</row>
    <row r="2" spans="1:11" ht="52.5" x14ac:dyDescent="0.25">
      <c r="A2" s="3">
        <v>44501</v>
      </c>
      <c r="B2" s="4">
        <v>15397</v>
      </c>
      <c r="C2" s="4" t="s">
        <v>11</v>
      </c>
      <c r="D2" s="4" t="s">
        <v>12</v>
      </c>
      <c r="E2" s="5">
        <v>600</v>
      </c>
      <c r="F2" s="5">
        <v>0</v>
      </c>
      <c r="G2" s="5">
        <f>Table1[[#This Row],[ض.14%]]+Table1[[#This Row],[السعر]]</f>
        <v>600</v>
      </c>
      <c r="H2" s="5">
        <v>0</v>
      </c>
      <c r="I2" s="5">
        <v>600</v>
      </c>
      <c r="J2" s="5">
        <f ca="1">IF(Table1[[#This Row],[نوع التحصـــيل]]="نقدى",Table1[[#This Row],[الرصيد الحالى]]=Table1[[#This Row],[الرصيد السابق]],IF(Table1[[#This Row],[نوع التحصـــيل]]="أجل",Table1[[#This Row],[الرصيد الحالى]]=Table1[[#This Row],[الإجمالى]]+Table1[[#This Row],[الرصيد السابق]],"خطا"))</f>
        <v>0</v>
      </c>
      <c r="K2" s="4"/>
    </row>
    <row r="3" spans="1:11" ht="26.25" x14ac:dyDescent="0.25">
      <c r="A3" s="3">
        <v>44501</v>
      </c>
      <c r="B3" s="4">
        <v>15398</v>
      </c>
      <c r="C3" s="4" t="s">
        <v>13</v>
      </c>
      <c r="D3" s="4" t="s">
        <v>14</v>
      </c>
      <c r="E3" s="5">
        <v>35</v>
      </c>
      <c r="F3" s="5">
        <v>0</v>
      </c>
      <c r="G3" s="5">
        <f>Table1[[#This Row],[ض.14%]]+Table1[[#This Row],[السعر]]</f>
        <v>35</v>
      </c>
      <c r="H3" s="5">
        <v>11665</v>
      </c>
      <c r="I3" s="5">
        <v>0</v>
      </c>
      <c r="J3" s="5">
        <f>11665+35</f>
        <v>11700</v>
      </c>
      <c r="K3" s="4" t="s">
        <v>17</v>
      </c>
    </row>
    <row r="4" spans="1:11" ht="26.25" x14ac:dyDescent="0.25">
      <c r="A4" s="3">
        <v>44501</v>
      </c>
      <c r="B4" s="4">
        <v>15399</v>
      </c>
      <c r="C4" s="4" t="s">
        <v>15</v>
      </c>
      <c r="D4" s="4" t="s">
        <v>12</v>
      </c>
      <c r="E4" s="5">
        <v>100</v>
      </c>
      <c r="F4" s="5">
        <v>0</v>
      </c>
      <c r="G4" s="5">
        <f>Table1[[#This Row],[ض.14%]]+Table1[[#This Row],[السعر]]</f>
        <v>100</v>
      </c>
      <c r="H4" s="5">
        <v>0</v>
      </c>
      <c r="I4" s="5">
        <v>100</v>
      </c>
      <c r="J4" s="5">
        <f ca="1">IF(Table1[[#This Row],[نوع التحصـــيل]]="نقدى",Table1[[#This Row],[الرصيد الحالى]]=Table1[[#This Row],[الرصيد السابق]],IF(Table1[[#This Row],[نوع التحصـــيل]]="أجل",Table1[[#This Row],[الرصيد الحالى]]=Table1[[#This Row],[الإجمالى]]+Table1[[#This Row],[الرصيد السابق]],"خطا"))</f>
        <v>0</v>
      </c>
      <c r="K4" s="4"/>
    </row>
    <row r="5" spans="1:11" ht="26.25" x14ac:dyDescent="0.25">
      <c r="A5" s="3">
        <v>44501</v>
      </c>
      <c r="B5" s="4">
        <v>15400</v>
      </c>
      <c r="C5" s="4" t="s">
        <v>16</v>
      </c>
      <c r="D5" s="4" t="s">
        <v>14</v>
      </c>
      <c r="E5" s="5">
        <v>280</v>
      </c>
      <c r="F5" s="5">
        <v>0</v>
      </c>
      <c r="G5" s="5">
        <f>Table1[[#This Row],[ض.14%]]+Table1[[#This Row],[السعر]]</f>
        <v>280</v>
      </c>
      <c r="H5" s="5">
        <v>-280</v>
      </c>
      <c r="I5" s="5">
        <v>0</v>
      </c>
      <c r="J5" s="5">
        <f>280+280</f>
        <v>560</v>
      </c>
      <c r="K5" s="4" t="s">
        <v>17</v>
      </c>
    </row>
    <row r="6" spans="1:11" ht="18.75" x14ac:dyDescent="0.25">
      <c r="A6" s="6"/>
      <c r="B6" s="6"/>
      <c r="C6" s="6"/>
      <c r="D6" s="6"/>
      <c r="E6" s="7"/>
      <c r="F6" s="7"/>
      <c r="G6" s="7"/>
      <c r="H6" s="7"/>
      <c r="I6" s="7"/>
      <c r="J6" s="7"/>
      <c r="K6" s="6"/>
    </row>
    <row r="7" spans="1:11" x14ac:dyDescent="0.25">
      <c r="A7" s="8" t="s">
        <v>18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</sheetData>
  <mergeCells count="1">
    <mergeCell ref="A7:K8"/>
  </mergeCells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2021-11-04T07:52:46Z</dcterms:modified>
</cp:coreProperties>
</file>