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m\Desktop\"/>
    </mc:Choice>
  </mc:AlternateContent>
  <bookViews>
    <workbookView xWindow="0" yWindow="0" windowWidth="23004" windowHeight="9168"/>
  </bookViews>
  <sheets>
    <sheet name="Sheet0" sheetId="2" r:id="rId1"/>
    <sheet name="Sheet0 (2)" sheetId="3" r:id="rId2"/>
    <sheet name="Sheet0 (3)" sheetId="4" r:id="rId3"/>
  </sheets>
  <externalReferences>
    <externalReference r:id="rId4"/>
  </externalReferences>
  <definedNames>
    <definedName name="_xlnm.Print_Area" localSheetId="0">Sheet0!$B$3:$W$45</definedName>
    <definedName name="_xlnm.Print_Area" localSheetId="1">'Sheet0 (2)'!$B$3:$W$45</definedName>
    <definedName name="_xlnm.Print_Area" localSheetId="2">'Sheet0 (3)'!$B$3:$W$45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2" i="4" l="1"/>
  <c r="L42" i="4"/>
  <c r="D42" i="4"/>
  <c r="T5" i="4"/>
  <c r="S7" i="4"/>
  <c r="C6" i="4"/>
  <c r="T4" i="4"/>
  <c r="L4" i="4"/>
  <c r="T3" i="4"/>
  <c r="S42" i="3"/>
  <c r="L42" i="3"/>
  <c r="D42" i="3"/>
  <c r="T5" i="3"/>
  <c r="S7" i="3"/>
  <c r="C6" i="3"/>
  <c r="T4" i="3"/>
  <c r="L4" i="3"/>
  <c r="T3" i="3"/>
  <c r="T3" i="2" l="1"/>
  <c r="S7" i="2"/>
  <c r="S42" i="2"/>
  <c r="X40" i="4" l="1"/>
  <c r="X40" i="3"/>
  <c r="L42" i="2"/>
  <c r="D42" i="2"/>
  <c r="Q40" i="2"/>
  <c r="P40" i="2"/>
  <c r="N40" i="2"/>
  <c r="M40" i="2"/>
  <c r="K40" i="2"/>
  <c r="J40" i="2"/>
  <c r="L40" i="2" s="1"/>
  <c r="H40" i="2"/>
  <c r="G40" i="2"/>
  <c r="E40" i="2"/>
  <c r="D40" i="2"/>
  <c r="C40" i="2"/>
  <c r="Q39" i="2"/>
  <c r="P39" i="2"/>
  <c r="N39" i="2"/>
  <c r="M39" i="2"/>
  <c r="K39" i="2"/>
  <c r="J39" i="2"/>
  <c r="H39" i="2"/>
  <c r="G39" i="2"/>
  <c r="E39" i="2"/>
  <c r="D39" i="2"/>
  <c r="C39" i="2"/>
  <c r="Q38" i="2"/>
  <c r="P38" i="2"/>
  <c r="N38" i="2"/>
  <c r="M38" i="2"/>
  <c r="O38" i="2" s="1"/>
  <c r="K38" i="2"/>
  <c r="J38" i="2"/>
  <c r="H38" i="2"/>
  <c r="G38" i="2"/>
  <c r="E38" i="2"/>
  <c r="D38" i="2"/>
  <c r="C38" i="2"/>
  <c r="Q37" i="2"/>
  <c r="R37" i="2" s="1"/>
  <c r="P37" i="2"/>
  <c r="N37" i="2"/>
  <c r="M37" i="2"/>
  <c r="K37" i="2"/>
  <c r="J37" i="2"/>
  <c r="H37" i="2"/>
  <c r="G37" i="2"/>
  <c r="E37" i="2"/>
  <c r="D37" i="2"/>
  <c r="C37" i="2"/>
  <c r="Q36" i="2"/>
  <c r="P36" i="2"/>
  <c r="N36" i="2"/>
  <c r="M36" i="2"/>
  <c r="K36" i="2"/>
  <c r="J36" i="2"/>
  <c r="L36" i="2" s="1"/>
  <c r="H36" i="2"/>
  <c r="G36" i="2"/>
  <c r="I36" i="2" s="1"/>
  <c r="E36" i="2"/>
  <c r="D36" i="2"/>
  <c r="F36" i="2" s="1"/>
  <c r="C36" i="2"/>
  <c r="Q35" i="2"/>
  <c r="P35" i="2"/>
  <c r="N35" i="2"/>
  <c r="M35" i="2"/>
  <c r="K35" i="2"/>
  <c r="J35" i="2"/>
  <c r="H35" i="2"/>
  <c r="G35" i="2"/>
  <c r="E35" i="2"/>
  <c r="D35" i="2"/>
  <c r="C35" i="2"/>
  <c r="Q34" i="2"/>
  <c r="P34" i="2"/>
  <c r="N34" i="2"/>
  <c r="M34" i="2"/>
  <c r="K34" i="2"/>
  <c r="J34" i="2"/>
  <c r="L34" i="2" s="1"/>
  <c r="H34" i="2"/>
  <c r="G34" i="2"/>
  <c r="E34" i="2"/>
  <c r="D34" i="2"/>
  <c r="C34" i="2"/>
  <c r="Q33" i="2"/>
  <c r="R33" i="2" s="1"/>
  <c r="P33" i="2"/>
  <c r="N33" i="2"/>
  <c r="M33" i="2"/>
  <c r="K33" i="2"/>
  <c r="J33" i="2"/>
  <c r="H33" i="2"/>
  <c r="G33" i="2"/>
  <c r="E33" i="2"/>
  <c r="D33" i="2"/>
  <c r="C33" i="2"/>
  <c r="Q32" i="2"/>
  <c r="P32" i="2"/>
  <c r="N32" i="2"/>
  <c r="M32" i="2"/>
  <c r="O32" i="2" s="1"/>
  <c r="K32" i="2"/>
  <c r="J32" i="2"/>
  <c r="H32" i="2"/>
  <c r="G32" i="2"/>
  <c r="E32" i="2"/>
  <c r="D32" i="2"/>
  <c r="C32" i="2"/>
  <c r="Q31" i="2"/>
  <c r="P31" i="2"/>
  <c r="N31" i="2"/>
  <c r="M31" i="2"/>
  <c r="K31" i="2"/>
  <c r="J31" i="2"/>
  <c r="H31" i="2"/>
  <c r="G31" i="2"/>
  <c r="E31" i="2"/>
  <c r="D31" i="2"/>
  <c r="C31" i="2"/>
  <c r="Q30" i="2"/>
  <c r="P30" i="2"/>
  <c r="N30" i="2"/>
  <c r="M30" i="2"/>
  <c r="K30" i="2"/>
  <c r="J30" i="2"/>
  <c r="L30" i="2" s="1"/>
  <c r="H30" i="2"/>
  <c r="G30" i="2"/>
  <c r="E30" i="2"/>
  <c r="D30" i="2"/>
  <c r="F30" i="2" s="1"/>
  <c r="C30" i="2"/>
  <c r="Q29" i="2"/>
  <c r="P29" i="2"/>
  <c r="N29" i="2"/>
  <c r="M29" i="2"/>
  <c r="K29" i="2"/>
  <c r="J29" i="2"/>
  <c r="H29" i="2"/>
  <c r="G29" i="2"/>
  <c r="E29" i="2"/>
  <c r="D29" i="2"/>
  <c r="C29" i="2"/>
  <c r="Q28" i="2"/>
  <c r="P28" i="2"/>
  <c r="N28" i="2"/>
  <c r="M28" i="2"/>
  <c r="K28" i="2"/>
  <c r="J28" i="2"/>
  <c r="L28" i="2" s="1"/>
  <c r="H28" i="2"/>
  <c r="G28" i="2"/>
  <c r="E28" i="2"/>
  <c r="D28" i="2"/>
  <c r="F28" i="2" s="1"/>
  <c r="C28" i="2"/>
  <c r="Q27" i="2"/>
  <c r="P27" i="2"/>
  <c r="N27" i="2"/>
  <c r="M27" i="2"/>
  <c r="K27" i="2"/>
  <c r="J27" i="2"/>
  <c r="H27" i="2"/>
  <c r="G27" i="2"/>
  <c r="E27" i="2"/>
  <c r="D27" i="2"/>
  <c r="C27" i="2"/>
  <c r="Q26" i="2"/>
  <c r="P26" i="2"/>
  <c r="N26" i="2"/>
  <c r="M26" i="2"/>
  <c r="K26" i="2"/>
  <c r="J26" i="2"/>
  <c r="H26" i="2"/>
  <c r="G26" i="2"/>
  <c r="E26" i="2"/>
  <c r="D26" i="2"/>
  <c r="C26" i="2"/>
  <c r="Q25" i="2"/>
  <c r="P25" i="2"/>
  <c r="N25" i="2"/>
  <c r="M25" i="2"/>
  <c r="K25" i="2"/>
  <c r="J25" i="2"/>
  <c r="H25" i="2"/>
  <c r="G25" i="2"/>
  <c r="E25" i="2"/>
  <c r="D25" i="2"/>
  <c r="C25" i="2"/>
  <c r="Q24" i="2"/>
  <c r="P24" i="2"/>
  <c r="N24" i="2"/>
  <c r="M24" i="2"/>
  <c r="O24" i="2" s="1"/>
  <c r="K24" i="2"/>
  <c r="J24" i="2"/>
  <c r="H24" i="2"/>
  <c r="G24" i="2"/>
  <c r="I24" i="2" s="1"/>
  <c r="E24" i="2"/>
  <c r="D24" i="2"/>
  <c r="C24" i="2"/>
  <c r="Q23" i="2"/>
  <c r="P23" i="2"/>
  <c r="N23" i="2"/>
  <c r="M23" i="2"/>
  <c r="K23" i="2"/>
  <c r="J23" i="2"/>
  <c r="H23" i="2"/>
  <c r="I23" i="2" s="1"/>
  <c r="G23" i="2"/>
  <c r="E23" i="2"/>
  <c r="D23" i="2"/>
  <c r="C23" i="2"/>
  <c r="Q22" i="2"/>
  <c r="P22" i="2"/>
  <c r="N22" i="2"/>
  <c r="M22" i="2"/>
  <c r="O22" i="2" s="1"/>
  <c r="K22" i="2"/>
  <c r="J22" i="2"/>
  <c r="H22" i="2"/>
  <c r="G22" i="2"/>
  <c r="E22" i="2"/>
  <c r="D22" i="2"/>
  <c r="C22" i="2"/>
  <c r="Q21" i="2"/>
  <c r="R21" i="2" s="1"/>
  <c r="P21" i="2"/>
  <c r="N21" i="2"/>
  <c r="M21" i="2"/>
  <c r="K21" i="2"/>
  <c r="J21" i="2"/>
  <c r="H21" i="2"/>
  <c r="G21" i="2"/>
  <c r="E21" i="2"/>
  <c r="D21" i="2"/>
  <c r="C21" i="2"/>
  <c r="Q20" i="2"/>
  <c r="N20" i="2"/>
  <c r="K20" i="2"/>
  <c r="H20" i="2"/>
  <c r="E20" i="2"/>
  <c r="D20" i="2"/>
  <c r="C20" i="2"/>
  <c r="Q19" i="2"/>
  <c r="P19" i="2"/>
  <c r="N19" i="2"/>
  <c r="M19" i="2"/>
  <c r="K19" i="2"/>
  <c r="J19" i="2"/>
  <c r="H19" i="2"/>
  <c r="G19" i="2"/>
  <c r="E19" i="2"/>
  <c r="D19" i="2"/>
  <c r="C19" i="2"/>
  <c r="Q18" i="2"/>
  <c r="P18" i="2"/>
  <c r="N18" i="2"/>
  <c r="M18" i="2"/>
  <c r="K18" i="2"/>
  <c r="J18" i="2"/>
  <c r="H18" i="2"/>
  <c r="G18" i="2"/>
  <c r="E18" i="2"/>
  <c r="D18" i="2"/>
  <c r="C18" i="2"/>
  <c r="Q17" i="2"/>
  <c r="P17" i="2"/>
  <c r="N17" i="2"/>
  <c r="M17" i="2"/>
  <c r="K17" i="2"/>
  <c r="J17" i="2"/>
  <c r="H17" i="2"/>
  <c r="G17" i="2"/>
  <c r="E17" i="2"/>
  <c r="D17" i="2"/>
  <c r="C17" i="2"/>
  <c r="Q16" i="2"/>
  <c r="P16" i="2"/>
  <c r="N16" i="2"/>
  <c r="M16" i="2"/>
  <c r="O16" i="2" s="1"/>
  <c r="K16" i="2"/>
  <c r="J16" i="2"/>
  <c r="L16" i="2" s="1"/>
  <c r="H16" i="2"/>
  <c r="G16" i="2"/>
  <c r="I16" i="2" s="1"/>
  <c r="E16" i="2"/>
  <c r="D16" i="2"/>
  <c r="F16" i="2" s="1"/>
  <c r="C16" i="2"/>
  <c r="Q15" i="2"/>
  <c r="P15" i="2"/>
  <c r="N15" i="2"/>
  <c r="M15" i="2"/>
  <c r="K15" i="2"/>
  <c r="J15" i="2"/>
  <c r="H15" i="2"/>
  <c r="I15" i="2" s="1"/>
  <c r="G15" i="2"/>
  <c r="E15" i="2"/>
  <c r="D15" i="2"/>
  <c r="C15" i="2"/>
  <c r="Q14" i="2"/>
  <c r="P14" i="2"/>
  <c r="N14" i="2"/>
  <c r="M14" i="2"/>
  <c r="K14" i="2"/>
  <c r="J14" i="2"/>
  <c r="L14" i="2" s="1"/>
  <c r="H14" i="2"/>
  <c r="G14" i="2"/>
  <c r="E14" i="2"/>
  <c r="D14" i="2"/>
  <c r="F14" i="2" s="1"/>
  <c r="C14" i="2"/>
  <c r="Q13" i="2"/>
  <c r="P13" i="2"/>
  <c r="N13" i="2"/>
  <c r="M13" i="2"/>
  <c r="K13" i="2"/>
  <c r="J13" i="2"/>
  <c r="H13" i="2"/>
  <c r="G13" i="2"/>
  <c r="E13" i="2"/>
  <c r="D13" i="2"/>
  <c r="C13" i="2"/>
  <c r="Q12" i="2"/>
  <c r="P12" i="2"/>
  <c r="N12" i="2"/>
  <c r="M12" i="2"/>
  <c r="K12" i="2"/>
  <c r="J12" i="2"/>
  <c r="H12" i="2"/>
  <c r="G12" i="2"/>
  <c r="E12" i="2"/>
  <c r="D12" i="2"/>
  <c r="C12" i="2"/>
  <c r="Q11" i="2"/>
  <c r="P11" i="2"/>
  <c r="N11" i="2"/>
  <c r="M11" i="2"/>
  <c r="K11" i="2"/>
  <c r="J11" i="2"/>
  <c r="H11" i="2"/>
  <c r="G11" i="2"/>
  <c r="E11" i="2"/>
  <c r="D11" i="2"/>
  <c r="C11" i="2"/>
  <c r="C6" i="2"/>
  <c r="L4" i="2"/>
  <c r="F39" i="2" l="1"/>
  <c r="R12" i="2"/>
  <c r="I13" i="2"/>
  <c r="F15" i="2"/>
  <c r="F13" i="2"/>
  <c r="L13" i="2"/>
  <c r="R13" i="2"/>
  <c r="O18" i="2"/>
  <c r="F23" i="2"/>
  <c r="R27" i="2"/>
  <c r="R39" i="2"/>
  <c r="R14" i="2"/>
  <c r="L18" i="2"/>
  <c r="F19" i="2"/>
  <c r="L19" i="2"/>
  <c r="R19" i="2"/>
  <c r="I21" i="2"/>
  <c r="F17" i="2"/>
  <c r="R17" i="2"/>
  <c r="O20" i="2"/>
  <c r="F21" i="2"/>
  <c r="F11" i="2"/>
  <c r="R11" i="2"/>
  <c r="O12" i="2"/>
  <c r="L23" i="2"/>
  <c r="R23" i="2"/>
  <c r="I25" i="2"/>
  <c r="O26" i="2"/>
  <c r="F27" i="2"/>
  <c r="L27" i="2"/>
  <c r="R28" i="2"/>
  <c r="O29" i="2"/>
  <c r="I33" i="2"/>
  <c r="O33" i="2"/>
  <c r="O34" i="2"/>
  <c r="L26" i="2"/>
  <c r="T5" i="2"/>
  <c r="T4" i="2"/>
  <c r="O11" i="2"/>
  <c r="L12" i="2"/>
  <c r="F20" i="2"/>
  <c r="L20" i="2"/>
  <c r="F29" i="2"/>
  <c r="L29" i="2"/>
  <c r="R29" i="2"/>
  <c r="L22" i="2"/>
  <c r="R22" i="2"/>
  <c r="I29" i="2"/>
  <c r="F31" i="2"/>
  <c r="R31" i="2"/>
  <c r="R32" i="2"/>
  <c r="I35" i="2"/>
  <c r="F37" i="2"/>
  <c r="L38" i="2"/>
  <c r="I39" i="2"/>
  <c r="I19" i="2"/>
  <c r="I20" i="2"/>
  <c r="I31" i="2"/>
  <c r="L15" i="2"/>
  <c r="R15" i="2"/>
  <c r="I17" i="2"/>
  <c r="F24" i="2"/>
  <c r="L24" i="2"/>
  <c r="F25" i="2"/>
  <c r="R25" i="2"/>
  <c r="I27" i="2"/>
  <c r="O30" i="2"/>
  <c r="L32" i="2"/>
  <c r="F33" i="2"/>
  <c r="L33" i="2"/>
  <c r="F34" i="2"/>
  <c r="F35" i="2"/>
  <c r="L35" i="2"/>
  <c r="R35" i="2"/>
  <c r="R36" i="2"/>
  <c r="L39" i="2"/>
  <c r="I11" i="2"/>
  <c r="O14" i="2"/>
  <c r="L21" i="2"/>
  <c r="F22" i="2"/>
  <c r="I26" i="2"/>
  <c r="I28" i="2"/>
  <c r="O28" i="2"/>
  <c r="O31" i="2"/>
  <c r="R34" i="2"/>
  <c r="L37" i="2"/>
  <c r="F38" i="2"/>
  <c r="O40" i="2"/>
  <c r="F40" i="2"/>
  <c r="F12" i="2"/>
  <c r="L17" i="2"/>
  <c r="F18" i="2"/>
  <c r="L25" i="2"/>
  <c r="F26" i="2"/>
  <c r="R30" i="2"/>
  <c r="L31" i="2"/>
  <c r="F32" i="2"/>
  <c r="O36" i="2"/>
  <c r="I37" i="2"/>
  <c r="I38" i="2"/>
  <c r="R38" i="2"/>
  <c r="R40" i="2"/>
  <c r="I12" i="2"/>
  <c r="R16" i="2"/>
  <c r="V16" i="2" s="1"/>
  <c r="O17" i="2"/>
  <c r="R20" i="2"/>
  <c r="O21" i="2"/>
  <c r="R24" i="2"/>
  <c r="O25" i="2"/>
  <c r="I30" i="2"/>
  <c r="I34" i="2"/>
  <c r="O35" i="2"/>
  <c r="O37" i="2"/>
  <c r="O39" i="2"/>
  <c r="O13" i="2"/>
  <c r="I18" i="2"/>
  <c r="I22" i="2"/>
  <c r="I40" i="2"/>
  <c r="L11" i="2"/>
  <c r="I14" i="2"/>
  <c r="V14" i="2" s="1"/>
  <c r="O15" i="2"/>
  <c r="R18" i="2"/>
  <c r="O19" i="2"/>
  <c r="V22" i="2"/>
  <c r="O23" i="2"/>
  <c r="R26" i="2"/>
  <c r="O27" i="2"/>
  <c r="I32" i="2"/>
  <c r="V39" i="2" l="1"/>
  <c r="V36" i="2"/>
  <c r="V28" i="2"/>
  <c r="W28" i="2" s="1"/>
  <c r="V19" i="2"/>
  <c r="W19" i="2" s="1"/>
  <c r="V15" i="2"/>
  <c r="V31" i="2"/>
  <c r="V29" i="2"/>
  <c r="W29" i="2" s="1"/>
  <c r="V13" i="2"/>
  <c r="W13" i="2" s="1"/>
  <c r="V21" i="2"/>
  <c r="V18" i="2"/>
  <c r="V38" i="2"/>
  <c r="W38" i="2" s="1"/>
  <c r="V35" i="2"/>
  <c r="W35" i="2" s="1"/>
  <c r="V24" i="2"/>
  <c r="V25" i="2"/>
  <c r="V12" i="2"/>
  <c r="W12" i="2" s="1"/>
  <c r="V27" i="2"/>
  <c r="W27" i="2" s="1"/>
  <c r="V33" i="2"/>
  <c r="V20" i="2"/>
  <c r="V23" i="2"/>
  <c r="V17" i="2"/>
  <c r="W17" i="2" s="1"/>
  <c r="V26" i="2"/>
  <c r="V11" i="2"/>
  <c r="W11" i="2" s="1"/>
  <c r="V40" i="2"/>
  <c r="W40" i="2" s="1"/>
  <c r="V32" i="2"/>
  <c r="V37" i="2"/>
  <c r="V34" i="2"/>
  <c r="W34" i="2" s="1"/>
  <c r="V30" i="2"/>
  <c r="W30" i="2" s="1"/>
  <c r="W14" i="2"/>
  <c r="W22" i="2"/>
  <c r="W26" i="2"/>
  <c r="W31" i="2"/>
  <c r="W39" i="2"/>
  <c r="W25" i="2"/>
  <c r="W16" i="2"/>
  <c r="W20" i="2"/>
  <c r="W18" i="2"/>
  <c r="W36" i="2"/>
  <c r="W37" i="2"/>
  <c r="W24" i="2"/>
  <c r="W33" i="2"/>
  <c r="W15" i="2"/>
  <c r="W21" i="2"/>
  <c r="X40" i="2" l="1"/>
  <c r="W23" i="2"/>
  <c r="W32" i="2"/>
</calcChain>
</file>

<file path=xl/sharedStrings.xml><?xml version="1.0" encoding="utf-8"?>
<sst xmlns="http://schemas.openxmlformats.org/spreadsheetml/2006/main" count="165" uniqueCount="39">
  <si>
    <t>عدد التلاميذ في الكشف:</t>
  </si>
  <si>
    <t xml:space="preserve">     وزارة التربية والتعليم </t>
  </si>
  <si>
    <t>المدرسة /</t>
  </si>
  <si>
    <t>يبدأ بإسم</t>
  </si>
  <si>
    <t xml:space="preserve">    مكتب التربية والتعليم محافظة شبوة</t>
  </si>
  <si>
    <t>الصف /</t>
  </si>
  <si>
    <t xml:space="preserve"> الأول</t>
  </si>
  <si>
    <t>الشعبة/</t>
  </si>
  <si>
    <t>ينتهي بإسم</t>
  </si>
  <si>
    <t xml:space="preserve"> رقم الكشف</t>
  </si>
  <si>
    <t xml:space="preserve">كشوف رصد درجات أعمال واختبار النقل في مرحلة التعليم الأساسي ( الصف الأول - الثاني ) العام الدراسي </t>
  </si>
  <si>
    <t>الرقم</t>
  </si>
  <si>
    <t>اسم التلميذ / التلميذة</t>
  </si>
  <si>
    <t>القرآن الكريم</t>
  </si>
  <si>
    <t>التربية الأسلامية</t>
  </si>
  <si>
    <t>اللغة العربية</t>
  </si>
  <si>
    <t>الرياضيات</t>
  </si>
  <si>
    <t>العلوم والصحة</t>
  </si>
  <si>
    <t>الحاسوب</t>
  </si>
  <si>
    <t>الفنية</t>
  </si>
  <si>
    <t>البدنية</t>
  </si>
  <si>
    <t>المجموع الكلي</t>
  </si>
  <si>
    <t>النتيجة النهائية</t>
  </si>
  <si>
    <t>الفصل الاول</t>
  </si>
  <si>
    <t>الفصل الثاني</t>
  </si>
  <si>
    <t>المجموع</t>
  </si>
  <si>
    <t>راجعه :</t>
  </si>
  <si>
    <t>مـــدير المدرســة :</t>
  </si>
  <si>
    <t xml:space="preserve">رئيس قسم الإختبارات بالمديرية </t>
  </si>
  <si>
    <t>مدير التربية والتعليم بالمديرية</t>
  </si>
  <si>
    <t>مدير عام مكتب التربية بالمحافظة</t>
  </si>
  <si>
    <t>الاسم :</t>
  </si>
  <si>
    <t xml:space="preserve">الاسم : </t>
  </si>
  <si>
    <t>التوقيع :</t>
  </si>
  <si>
    <t xml:space="preserve">التوقيع </t>
  </si>
  <si>
    <t xml:space="preserve">التوقيع : </t>
  </si>
  <si>
    <t xml:space="preserve">ختم المدرسة </t>
  </si>
  <si>
    <t>الختم</t>
  </si>
  <si>
    <t>الختم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</si>
</sst>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22"/>
      <name val="Arial"/>
      <family val="2"/>
    </font>
    <font>
      <sz val="24"/>
      <color rgb="FF000000"/>
      <name val="Calibri"/>
      <family val="2"/>
    </font>
    <font>
      <b/>
      <sz val="26"/>
      <color rgb="FF000000"/>
      <name val="Calibri"/>
      <family val="2"/>
    </font>
    <font>
      <sz val="22"/>
      <name val="Arial"/>
      <family val="2"/>
    </font>
    <font>
      <b/>
      <sz val="28"/>
      <color rgb="FF000000"/>
      <name val="Calibri"/>
      <family val="2"/>
    </font>
    <font>
      <sz val="28"/>
      <color rgb="FF000000"/>
      <name val="Calibri"/>
      <family val="2"/>
    </font>
    <font>
      <b/>
      <sz val="28"/>
      <color theme="1"/>
      <name val="Calibri"/>
      <family val="2"/>
    </font>
    <font>
      <sz val="24"/>
      <name val="Arial"/>
      <family val="2"/>
    </font>
    <font>
      <sz val="28"/>
      <color theme="1"/>
      <name val="Calibri"/>
      <family val="2"/>
    </font>
    <font>
      <b/>
      <sz val="20"/>
      <name val="Arial"/>
      <family val="2"/>
    </font>
    <font>
      <sz val="28"/>
      <color rgb="FF000000"/>
      <name val="PT Bold Heading"/>
      <charset val="178"/>
    </font>
    <font>
      <b/>
      <sz val="36"/>
      <color rgb="FF000000"/>
      <name val="Arial"/>
      <family val="2"/>
    </font>
    <font>
      <b/>
      <sz val="16"/>
      <color rgb="FF000000"/>
      <name val="Calibri"/>
      <family val="2"/>
    </font>
    <font>
      <b/>
      <sz val="22"/>
      <color rgb="FF000000"/>
      <name val="Calibri"/>
      <family val="2"/>
    </font>
    <font>
      <b/>
      <sz val="3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u/>
      <sz val="4.4000000000000004"/>
      <color theme="10"/>
      <name val="Arial"/>
      <family val="2"/>
      <charset val="178"/>
    </font>
    <font>
      <sz val="48"/>
      <color rgb="FF0000CC"/>
      <name val="PT Bold Heading"/>
      <charset val="178"/>
    </font>
    <font>
      <b/>
      <sz val="24"/>
      <color theme="1"/>
      <name val="Arial"/>
      <family val="2"/>
      <scheme val="minor"/>
    </font>
    <font>
      <b/>
      <sz val="24"/>
      <color rgb="FF000000"/>
      <name val="Arial"/>
      <family val="2"/>
    </font>
    <font>
      <b/>
      <sz val="24"/>
      <name val="Times New Roman"/>
      <family val="1"/>
    </font>
    <font>
      <sz val="18"/>
      <color rgb="FF92D050"/>
      <name val="Calibri"/>
      <family val="2"/>
    </font>
    <font>
      <sz val="14"/>
      <color rgb="FF92D050"/>
      <name val="Calibri"/>
      <family val="2"/>
    </font>
    <font>
      <sz val="14"/>
      <color theme="1"/>
      <name val="Calibri"/>
      <family val="2"/>
    </font>
    <font>
      <sz val="20"/>
      <name val="Arial"/>
      <family val="2"/>
    </font>
    <font>
      <sz val="26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auto="1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3">
    <xf numFmtId="0" fontId="0" fillId="0" borderId="0"/>
    <xf numFmtId="1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1" fontId="2" fillId="2" borderId="0" xfId="1" applyFont="1" applyFill="1" applyAlignment="1">
      <alignment horizontal="center" vertical="center"/>
    </xf>
    <xf numFmtId="1" fontId="3" fillId="2" borderId="0" xfId="1" applyFont="1" applyFill="1" applyAlignment="1">
      <alignment vertical="center"/>
    </xf>
    <xf numFmtId="1" fontId="4" fillId="2" borderId="0" xfId="1" applyFont="1" applyFill="1" applyAlignment="1">
      <alignment vertical="center"/>
    </xf>
    <xf numFmtId="1" fontId="5" fillId="2" borderId="0" xfId="1" applyFont="1" applyFill="1" applyAlignment="1" applyProtection="1">
      <alignment vertical="center"/>
      <protection hidden="1"/>
    </xf>
    <xf numFmtId="1" fontId="5" fillId="0" borderId="0" xfId="1" applyFont="1" applyAlignment="1" applyProtection="1">
      <alignment vertical="center"/>
      <protection hidden="1"/>
    </xf>
    <xf numFmtId="1" fontId="5" fillId="0" borderId="0" xfId="1" applyFont="1" applyAlignment="1" applyProtection="1">
      <alignment horizontal="center" vertical="center"/>
      <protection hidden="1"/>
    </xf>
    <xf numFmtId="1" fontId="2" fillId="0" borderId="0" xfId="1" applyFont="1" applyAlignment="1">
      <alignment horizontal="center" vertical="center"/>
    </xf>
    <xf numFmtId="1" fontId="6" fillId="0" borderId="1" xfId="1" applyFont="1" applyBorder="1" applyAlignment="1">
      <alignment horizontal="center" vertical="center"/>
    </xf>
    <xf numFmtId="1" fontId="7" fillId="0" borderId="1" xfId="1" applyFont="1" applyBorder="1" applyAlignment="1">
      <alignment horizontal="center" vertical="center" shrinkToFit="1"/>
    </xf>
    <xf numFmtId="1" fontId="2" fillId="0" borderId="2" xfId="1" applyFont="1" applyBorder="1" applyAlignment="1">
      <alignment vertical="center"/>
    </xf>
    <xf numFmtId="1" fontId="2" fillId="0" borderId="3" xfId="1" applyFont="1" applyBorder="1" applyAlignment="1">
      <alignment vertical="center"/>
    </xf>
    <xf numFmtId="1" fontId="2" fillId="0" borderId="4" xfId="1" applyFont="1" applyBorder="1" applyAlignment="1">
      <alignment vertical="center"/>
    </xf>
    <xf numFmtId="1" fontId="4" fillId="0" borderId="0" xfId="1" applyFont="1" applyAlignment="1">
      <alignment vertical="center"/>
    </xf>
    <xf numFmtId="1" fontId="8" fillId="2" borderId="0" xfId="1" applyFont="1" applyFill="1" applyAlignment="1" applyProtection="1">
      <alignment vertical="center"/>
      <protection hidden="1"/>
    </xf>
    <xf numFmtId="1" fontId="9" fillId="0" borderId="0" xfId="1" applyFont="1" applyAlignment="1">
      <alignment horizontal="center" vertical="center"/>
    </xf>
    <xf numFmtId="1" fontId="12" fillId="2" borderId="0" xfId="1" applyFont="1" applyFill="1" applyAlignment="1" applyProtection="1">
      <alignment vertical="center"/>
      <protection hidden="1"/>
    </xf>
    <xf numFmtId="1" fontId="13" fillId="0" borderId="0" xfId="1" applyFont="1" applyFill="1" applyAlignment="1">
      <alignment vertical="center" shrinkToFit="1"/>
    </xf>
    <xf numFmtId="1" fontId="13" fillId="0" borderId="0" xfId="1" applyFont="1" applyFill="1" applyAlignment="1">
      <alignment vertical="center"/>
    </xf>
    <xf numFmtId="1" fontId="13" fillId="0" borderId="5" xfId="1" applyFont="1" applyFill="1" applyBorder="1" applyAlignment="1">
      <alignment vertical="center"/>
    </xf>
    <xf numFmtId="1" fontId="14" fillId="2" borderId="0" xfId="1" applyFont="1" applyFill="1" applyAlignment="1" applyProtection="1">
      <alignment vertical="center"/>
      <protection hidden="1"/>
    </xf>
    <xf numFmtId="1" fontId="14" fillId="0" borderId="0" xfId="1" applyFont="1" applyAlignment="1" applyProtection="1">
      <alignment vertical="center"/>
      <protection hidden="1"/>
    </xf>
    <xf numFmtId="1" fontId="14" fillId="0" borderId="0" xfId="1" applyFont="1" applyAlignment="1" applyProtection="1">
      <alignment horizontal="left" vertical="center"/>
      <protection hidden="1"/>
    </xf>
    <xf numFmtId="1" fontId="9" fillId="0" borderId="0" xfId="1" applyFont="1" applyAlignment="1">
      <alignment vertical="center"/>
    </xf>
    <xf numFmtId="1" fontId="10" fillId="0" borderId="1" xfId="1" applyFont="1" applyBorder="1" applyAlignment="1">
      <alignment vertical="center"/>
    </xf>
    <xf numFmtId="1" fontId="9" fillId="2" borderId="0" xfId="1" applyFont="1" applyFill="1" applyAlignment="1">
      <alignment vertical="center"/>
    </xf>
    <xf numFmtId="1" fontId="16" fillId="0" borderId="6" xfId="1" applyFont="1" applyBorder="1" applyAlignment="1">
      <alignment vertical="center"/>
    </xf>
    <xf numFmtId="1" fontId="18" fillId="0" borderId="18" xfId="1" applyFont="1" applyBorder="1" applyAlignment="1">
      <alignment horizontal="center" vertical="center" textRotation="90"/>
    </xf>
    <xf numFmtId="1" fontId="18" fillId="0" borderId="19" xfId="1" applyFont="1" applyBorder="1" applyAlignment="1">
      <alignment horizontal="center" vertical="center" textRotation="90"/>
    </xf>
    <xf numFmtId="1" fontId="18" fillId="0" borderId="20" xfId="1" applyFont="1" applyBorder="1" applyAlignment="1">
      <alignment horizontal="center" vertical="center" textRotation="90"/>
    </xf>
    <xf numFmtId="1" fontId="23" fillId="2" borderId="0" xfId="2" applyNumberFormat="1" applyFont="1" applyFill="1" applyAlignment="1" applyProtection="1">
      <alignment horizontal="center" vertical="center" shrinkToFit="1"/>
    </xf>
    <xf numFmtId="1" fontId="21" fillId="4" borderId="27" xfId="1" applyFont="1" applyFill="1" applyBorder="1" applyAlignment="1">
      <alignment horizontal="center" vertical="center"/>
    </xf>
    <xf numFmtId="1" fontId="21" fillId="4" borderId="28" xfId="1" applyFont="1" applyFill="1" applyBorder="1" applyAlignment="1">
      <alignment horizontal="center" vertical="center"/>
    </xf>
    <xf numFmtId="1" fontId="21" fillId="4" borderId="29" xfId="1" applyFont="1" applyFill="1" applyBorder="1" applyAlignment="1">
      <alignment horizontal="center" vertical="center"/>
    </xf>
    <xf numFmtId="1" fontId="17" fillId="6" borderId="32" xfId="1" applyFont="1" applyFill="1" applyBorder="1" applyAlignment="1">
      <alignment horizontal="center" vertical="center"/>
    </xf>
    <xf numFmtId="1" fontId="4" fillId="2" borderId="0" xfId="1" applyFont="1" applyFill="1" applyAlignment="1" applyProtection="1">
      <alignment vertical="center"/>
    </xf>
    <xf numFmtId="1" fontId="20" fillId="0" borderId="34" xfId="1" applyFont="1" applyBorder="1" applyAlignment="1">
      <alignment horizontal="center" vertical="center"/>
    </xf>
    <xf numFmtId="0" fontId="24" fillId="7" borderId="35" xfId="0" applyFont="1" applyFill="1" applyBorder="1" applyAlignment="1" applyProtection="1">
      <alignment horizontal="center" vertical="center" shrinkToFit="1"/>
    </xf>
    <xf numFmtId="3" fontId="2" fillId="0" borderId="36" xfId="1" applyNumberFormat="1" applyFont="1" applyBorder="1" applyAlignment="1">
      <alignment horizontal="center" vertical="center"/>
    </xf>
    <xf numFmtId="3" fontId="2" fillId="0" borderId="37" xfId="1" applyNumberFormat="1" applyFont="1" applyBorder="1" applyAlignment="1">
      <alignment horizontal="center" vertical="center"/>
    </xf>
    <xf numFmtId="1" fontId="25" fillId="0" borderId="38" xfId="1" applyFont="1" applyBorder="1" applyAlignment="1">
      <alignment horizontal="center" vertical="center"/>
    </xf>
    <xf numFmtId="3" fontId="2" fillId="0" borderId="37" xfId="1" applyNumberFormat="1" applyFont="1" applyBorder="1" applyAlignment="1">
      <alignment horizontal="center" vertical="center" shrinkToFit="1"/>
    </xf>
    <xf numFmtId="1" fontId="25" fillId="4" borderId="39" xfId="1" applyFont="1" applyFill="1" applyBorder="1" applyAlignment="1">
      <alignment horizontal="center" vertical="center"/>
    </xf>
    <xf numFmtId="1" fontId="25" fillId="4" borderId="40" xfId="1" applyFont="1" applyFill="1" applyBorder="1" applyAlignment="1">
      <alignment horizontal="center" vertical="center"/>
    </xf>
    <xf numFmtId="1" fontId="25" fillId="4" borderId="41" xfId="1" applyFont="1" applyFill="1" applyBorder="1" applyAlignment="1">
      <alignment horizontal="center" vertical="center"/>
    </xf>
    <xf numFmtId="1" fontId="2" fillId="6" borderId="42" xfId="1" applyFont="1" applyFill="1" applyBorder="1" applyAlignment="1">
      <alignment horizontal="center" vertical="center"/>
    </xf>
    <xf numFmtId="2" fontId="26" fillId="0" borderId="43" xfId="1" applyNumberFormat="1" applyFont="1" applyBorder="1" applyAlignment="1" applyProtection="1">
      <alignment horizontal="center" vertical="center"/>
      <protection hidden="1"/>
    </xf>
    <xf numFmtId="1" fontId="27" fillId="2" borderId="0" xfId="1" applyFont="1" applyFill="1" applyAlignment="1">
      <alignment horizontal="center" vertical="center"/>
    </xf>
    <xf numFmtId="1" fontId="28" fillId="2" borderId="0" xfId="1" applyFont="1" applyFill="1" applyAlignment="1">
      <alignment vertical="center"/>
    </xf>
    <xf numFmtId="1" fontId="29" fillId="2" borderId="0" xfId="1" applyFont="1" applyFill="1" applyAlignment="1">
      <alignment vertical="center"/>
    </xf>
    <xf numFmtId="1" fontId="20" fillId="0" borderId="44" xfId="1" applyFont="1" applyBorder="1" applyAlignment="1">
      <alignment horizontal="center" vertical="center"/>
    </xf>
    <xf numFmtId="1" fontId="25" fillId="4" borderId="45" xfId="1" applyFont="1" applyFill="1" applyBorder="1" applyAlignment="1">
      <alignment horizontal="center" vertical="center"/>
    </xf>
    <xf numFmtId="1" fontId="25" fillId="4" borderId="1" xfId="1" applyFont="1" applyFill="1" applyBorder="1" applyAlignment="1">
      <alignment horizontal="center" vertical="center"/>
    </xf>
    <xf numFmtId="1" fontId="25" fillId="4" borderId="46" xfId="1" applyFont="1" applyFill="1" applyBorder="1" applyAlignment="1">
      <alignment horizontal="center" vertical="center"/>
    </xf>
    <xf numFmtId="1" fontId="2" fillId="6" borderId="47" xfId="1" applyFont="1" applyFill="1" applyBorder="1" applyAlignment="1">
      <alignment horizontal="center" vertical="center"/>
    </xf>
    <xf numFmtId="2" fontId="26" fillId="0" borderId="48" xfId="1" applyNumberFormat="1" applyFont="1" applyBorder="1" applyAlignment="1" applyProtection="1">
      <alignment horizontal="center" vertical="center"/>
      <protection hidden="1"/>
    </xf>
    <xf numFmtId="1" fontId="20" fillId="0" borderId="49" xfId="1" applyFont="1" applyBorder="1" applyAlignment="1">
      <alignment horizontal="center" vertical="center"/>
    </xf>
    <xf numFmtId="1" fontId="25" fillId="4" borderId="36" xfId="1" applyFont="1" applyFill="1" applyBorder="1" applyAlignment="1">
      <alignment horizontal="center" vertical="center"/>
    </xf>
    <xf numFmtId="1" fontId="25" fillId="4" borderId="37" xfId="1" applyFont="1" applyFill="1" applyBorder="1" applyAlignment="1">
      <alignment horizontal="center" vertical="center"/>
    </xf>
    <xf numFmtId="1" fontId="25" fillId="4" borderId="50" xfId="1" applyFont="1" applyFill="1" applyBorder="1" applyAlignment="1">
      <alignment horizontal="center" vertical="center"/>
    </xf>
    <xf numFmtId="1" fontId="20" fillId="0" borderId="51" xfId="1" applyFont="1" applyBorder="1" applyAlignment="1">
      <alignment horizontal="center" vertical="center"/>
    </xf>
    <xf numFmtId="1" fontId="20" fillId="0" borderId="52" xfId="1" applyFont="1" applyBorder="1" applyAlignment="1">
      <alignment horizontal="center" vertical="center"/>
    </xf>
    <xf numFmtId="3" fontId="2" fillId="0" borderId="36" xfId="1" applyNumberFormat="1" applyFont="1" applyBorder="1" applyAlignment="1">
      <alignment horizontal="center" vertical="center" shrinkToFit="1"/>
    </xf>
    <xf numFmtId="1" fontId="25" fillId="0" borderId="38" xfId="1" applyFont="1" applyBorder="1" applyAlignment="1">
      <alignment horizontal="center" vertical="center" shrinkToFit="1"/>
    </xf>
    <xf numFmtId="1" fontId="25" fillId="4" borderId="36" xfId="1" applyFont="1" applyFill="1" applyBorder="1" applyAlignment="1">
      <alignment horizontal="center" vertical="center" shrinkToFit="1"/>
    </xf>
    <xf numFmtId="1" fontId="25" fillId="4" borderId="37" xfId="1" applyFont="1" applyFill="1" applyBorder="1" applyAlignment="1">
      <alignment horizontal="center" vertical="center" shrinkToFit="1"/>
    </xf>
    <xf numFmtId="1" fontId="25" fillId="4" borderId="50" xfId="1" applyFont="1" applyFill="1" applyBorder="1" applyAlignment="1">
      <alignment horizontal="center" vertical="center" shrinkToFit="1"/>
    </xf>
    <xf numFmtId="1" fontId="2" fillId="6" borderId="47" xfId="1" applyFont="1" applyFill="1" applyBorder="1" applyAlignment="1">
      <alignment horizontal="center" vertical="center" shrinkToFit="1"/>
    </xf>
    <xf numFmtId="1" fontId="25" fillId="4" borderId="45" xfId="1" applyFont="1" applyFill="1" applyBorder="1" applyAlignment="1">
      <alignment horizontal="center" vertical="center" shrinkToFit="1"/>
    </xf>
    <xf numFmtId="1" fontId="25" fillId="4" borderId="1" xfId="1" applyFont="1" applyFill="1" applyBorder="1" applyAlignment="1">
      <alignment horizontal="center" vertical="center" shrinkToFit="1"/>
    </xf>
    <xf numFmtId="1" fontId="25" fillId="4" borderId="46" xfId="1" applyFont="1" applyFill="1" applyBorder="1" applyAlignment="1">
      <alignment horizontal="center" vertical="center" shrinkToFit="1"/>
    </xf>
    <xf numFmtId="3" fontId="2" fillId="0" borderId="53" xfId="1" applyNumberFormat="1" applyFont="1" applyBorder="1" applyAlignment="1">
      <alignment horizontal="center" vertical="center" shrinkToFit="1"/>
    </xf>
    <xf numFmtId="3" fontId="2" fillId="0" borderId="54" xfId="1" applyNumberFormat="1" applyFont="1" applyBorder="1" applyAlignment="1">
      <alignment horizontal="center" vertical="center" shrinkToFit="1"/>
    </xf>
    <xf numFmtId="3" fontId="2" fillId="0" borderId="30" xfId="1" applyNumberFormat="1" applyFont="1" applyBorder="1" applyAlignment="1">
      <alignment horizontal="center" vertical="center" shrinkToFit="1"/>
    </xf>
    <xf numFmtId="1" fontId="25" fillId="0" borderId="55" xfId="1" applyFont="1" applyBorder="1" applyAlignment="1">
      <alignment horizontal="center" vertical="center" shrinkToFit="1"/>
    </xf>
    <xf numFmtId="1" fontId="25" fillId="4" borderId="53" xfId="1" applyFont="1" applyFill="1" applyBorder="1" applyAlignment="1">
      <alignment horizontal="center" vertical="center" shrinkToFit="1"/>
    </xf>
    <xf numFmtId="1" fontId="25" fillId="4" borderId="56" xfId="1" applyFont="1" applyFill="1" applyBorder="1" applyAlignment="1">
      <alignment horizontal="center" vertical="center" shrinkToFit="1"/>
    </xf>
    <xf numFmtId="1" fontId="25" fillId="4" borderId="57" xfId="1" applyFont="1" applyFill="1" applyBorder="1" applyAlignment="1">
      <alignment horizontal="center" vertical="center" shrinkToFit="1"/>
    </xf>
    <xf numFmtId="1" fontId="2" fillId="6" borderId="58" xfId="1" applyFont="1" applyFill="1" applyBorder="1" applyAlignment="1">
      <alignment horizontal="center" vertical="center" shrinkToFit="1"/>
    </xf>
    <xf numFmtId="2" fontId="26" fillId="0" borderId="59" xfId="1" applyNumberFormat="1" applyFont="1" applyBorder="1" applyAlignment="1" applyProtection="1">
      <alignment horizontal="center" vertical="center"/>
      <protection hidden="1"/>
    </xf>
    <xf numFmtId="2" fontId="30" fillId="2" borderId="0" xfId="1" applyNumberFormat="1" applyFont="1" applyFill="1" applyBorder="1" applyAlignment="1" applyProtection="1">
      <alignment vertical="center"/>
      <protection hidden="1"/>
    </xf>
    <xf numFmtId="1" fontId="30" fillId="2" borderId="0" xfId="1" applyFont="1" applyFill="1" applyAlignment="1" applyProtection="1">
      <alignment vertical="center"/>
      <protection hidden="1"/>
    </xf>
    <xf numFmtId="2" fontId="14" fillId="2" borderId="0" xfId="1" applyNumberFormat="1" applyFont="1" applyFill="1" applyAlignment="1" applyProtection="1">
      <alignment horizontal="right" vertical="center"/>
      <protection hidden="1"/>
    </xf>
    <xf numFmtId="2" fontId="14" fillId="0" borderId="0" xfId="1" applyNumberFormat="1" applyFont="1" applyAlignment="1" applyProtection="1">
      <alignment horizontal="right" vertical="center"/>
      <protection hidden="1"/>
    </xf>
    <xf numFmtId="1" fontId="14" fillId="0" borderId="0" xfId="1" applyFont="1" applyAlignment="1" applyProtection="1">
      <alignment horizontal="center" vertical="center"/>
      <protection hidden="1"/>
    </xf>
    <xf numFmtId="2" fontId="30" fillId="0" borderId="0" xfId="1" applyNumberFormat="1" applyFont="1" applyAlignment="1" applyProtection="1">
      <alignment vertical="center"/>
      <protection hidden="1"/>
    </xf>
    <xf numFmtId="2" fontId="30" fillId="0" borderId="0" xfId="1" applyNumberFormat="1" applyFont="1" applyAlignment="1" applyProtection="1">
      <alignment horizontal="right" vertical="center"/>
      <protection hidden="1"/>
    </xf>
    <xf numFmtId="1" fontId="30" fillId="0" borderId="0" xfId="1" applyFont="1" applyAlignment="1" applyProtection="1">
      <alignment horizontal="center" vertical="center"/>
      <protection hidden="1"/>
    </xf>
    <xf numFmtId="2" fontId="30" fillId="2" borderId="0" xfId="1" applyNumberFormat="1" applyFont="1" applyFill="1" applyAlignment="1" applyProtection="1">
      <alignment vertical="center"/>
      <protection hidden="1"/>
    </xf>
    <xf numFmtId="1" fontId="33" fillId="2" borderId="0" xfId="1" applyFont="1" applyFill="1" applyAlignment="1" applyProtection="1">
      <alignment vertical="center"/>
      <protection hidden="1"/>
    </xf>
    <xf numFmtId="1" fontId="34" fillId="2" borderId="0" xfId="1" applyFont="1" applyFill="1" applyAlignment="1" applyProtection="1">
      <alignment vertical="center"/>
      <protection hidden="1"/>
    </xf>
    <xf numFmtId="1" fontId="35" fillId="2" borderId="0" xfId="1" applyFont="1" applyFill="1" applyAlignment="1" applyProtection="1">
      <alignment horizontal="center" vertical="center"/>
      <protection hidden="1"/>
    </xf>
    <xf numFmtId="1" fontId="35" fillId="0" borderId="0" xfId="1" applyFont="1" applyAlignment="1" applyProtection="1">
      <alignment horizontal="center" vertical="center"/>
      <protection hidden="1"/>
    </xf>
    <xf numFmtId="1" fontId="33" fillId="0" borderId="0" xfId="1" applyFont="1" applyAlignment="1" applyProtection="1">
      <alignment vertical="center"/>
      <protection hidden="1"/>
    </xf>
    <xf numFmtId="2" fontId="30" fillId="0" borderId="0" xfId="1" applyNumberFormat="1" applyFont="1" applyAlignment="1" applyProtection="1">
      <alignment horizontal="right" vertical="center"/>
      <protection hidden="1"/>
    </xf>
    <xf numFmtId="2" fontId="14" fillId="0" borderId="0" xfId="1" applyNumberFormat="1" applyFont="1" applyAlignment="1" applyProtection="1">
      <alignment horizontal="right" vertical="center"/>
      <protection hidden="1"/>
    </xf>
    <xf numFmtId="1" fontId="30" fillId="0" borderId="0" xfId="1" applyFont="1" applyAlignment="1" applyProtection="1">
      <alignment horizontal="right" vertical="center"/>
      <protection hidden="1"/>
    </xf>
    <xf numFmtId="2" fontId="12" fillId="0" borderId="0" xfId="1" applyNumberFormat="1" applyFont="1" applyAlignment="1" applyProtection="1">
      <alignment horizontal="right" vertical="center"/>
      <protection hidden="1"/>
    </xf>
    <xf numFmtId="1" fontId="31" fillId="0" borderId="0" xfId="1" applyFont="1" applyAlignment="1" applyProtection="1">
      <alignment horizontal="right" vertical="center"/>
      <protection hidden="1"/>
    </xf>
    <xf numFmtId="2" fontId="30" fillId="0" borderId="0" xfId="1" applyNumberFormat="1" applyFont="1" applyAlignment="1" applyProtection="1">
      <alignment horizontal="center"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2" fontId="30" fillId="0" borderId="0" xfId="1" applyNumberFormat="1" applyFont="1" applyAlignment="1" applyProtection="1">
      <alignment horizontal="right" vertical="center"/>
      <protection hidden="1"/>
    </xf>
    <xf numFmtId="1" fontId="21" fillId="4" borderId="15" xfId="1" applyFont="1" applyFill="1" applyBorder="1" applyAlignment="1">
      <alignment horizontal="center" vertical="center" textRotation="90" wrapText="1"/>
    </xf>
    <xf numFmtId="1" fontId="21" fillId="4" borderId="24" xfId="1" applyFont="1" applyFill="1" applyBorder="1" applyAlignment="1">
      <alignment horizontal="center" vertical="center" textRotation="90" wrapText="1"/>
    </xf>
    <xf numFmtId="1" fontId="21" fillId="4" borderId="33" xfId="1" applyFont="1" applyFill="1" applyBorder="1" applyAlignment="1">
      <alignment horizontal="center" vertical="center" textRotation="90" wrapText="1"/>
    </xf>
    <xf numFmtId="2" fontId="5" fillId="0" borderId="0" xfId="1" applyNumberFormat="1" applyFont="1" applyAlignment="1" applyProtection="1">
      <alignment horizontal="right" vertical="center"/>
      <protection hidden="1"/>
    </xf>
    <xf numFmtId="2" fontId="14" fillId="0" borderId="0" xfId="1" applyNumberFormat="1" applyFont="1" applyAlignment="1" applyProtection="1">
      <alignment horizontal="right" vertical="center"/>
      <protection hidden="1"/>
    </xf>
    <xf numFmtId="2" fontId="32" fillId="0" borderId="0" xfId="1" applyNumberFormat="1" applyFont="1" applyAlignment="1" applyProtection="1">
      <alignment horizontal="center" vertical="center"/>
      <protection hidden="1"/>
    </xf>
    <xf numFmtId="1" fontId="14" fillId="0" borderId="0" xfId="1" applyFont="1" applyAlignment="1" applyProtection="1">
      <alignment horizontal="right" vertical="center"/>
      <protection hidden="1"/>
    </xf>
    <xf numFmtId="2" fontId="30" fillId="0" borderId="60" xfId="1" applyNumberFormat="1" applyFont="1" applyBorder="1" applyAlignment="1" applyProtection="1">
      <alignment horizontal="center" vertical="center"/>
      <protection hidden="1"/>
    </xf>
    <xf numFmtId="2" fontId="31" fillId="0" borderId="60" xfId="1" applyNumberFormat="1" applyFont="1" applyBorder="1" applyAlignment="1" applyProtection="1">
      <alignment horizontal="right" vertical="center"/>
      <protection hidden="1"/>
    </xf>
    <xf numFmtId="2" fontId="8" fillId="0" borderId="60" xfId="1" applyNumberFormat="1" applyFont="1" applyBorder="1" applyAlignment="1" applyProtection="1">
      <alignment horizontal="right" vertical="center"/>
      <protection hidden="1"/>
    </xf>
    <xf numFmtId="1" fontId="6" fillId="0" borderId="0" xfId="1" applyFont="1" applyAlignment="1">
      <alignment horizontal="center" vertical="center"/>
    </xf>
    <xf numFmtId="1" fontId="7" fillId="5" borderId="10" xfId="1" applyFont="1" applyFill="1" applyBorder="1" applyAlignment="1">
      <alignment horizontal="center" vertical="center"/>
    </xf>
    <xf numFmtId="1" fontId="7" fillId="5" borderId="11" xfId="1" applyFont="1" applyFill="1" applyBorder="1" applyAlignment="1">
      <alignment horizontal="center" vertical="center"/>
    </xf>
    <xf numFmtId="1" fontId="9" fillId="6" borderId="61" xfId="1" applyFont="1" applyFill="1" applyBorder="1" applyAlignment="1">
      <alignment horizontal="center" vertical="center" textRotation="90"/>
    </xf>
    <xf numFmtId="1" fontId="9" fillId="6" borderId="5" xfId="1" applyFont="1" applyFill="1" applyBorder="1" applyAlignment="1">
      <alignment horizontal="center" vertical="center" textRotation="90"/>
    </xf>
    <xf numFmtId="1" fontId="9" fillId="6" borderId="62" xfId="1" applyFont="1" applyFill="1" applyBorder="1" applyAlignment="1">
      <alignment horizontal="center" vertical="center" textRotation="90"/>
    </xf>
    <xf numFmtId="1" fontId="9" fillId="6" borderId="12" xfId="1" applyFont="1" applyFill="1" applyBorder="1" applyAlignment="1">
      <alignment horizontal="center" vertical="center" textRotation="90"/>
    </xf>
    <xf numFmtId="1" fontId="9" fillId="6" borderId="21" xfId="1" applyFont="1" applyFill="1" applyBorder="1" applyAlignment="1">
      <alignment horizontal="center" vertical="center" textRotation="90"/>
    </xf>
    <xf numFmtId="1" fontId="9" fillId="6" borderId="30" xfId="1" applyFont="1" applyFill="1" applyBorder="1" applyAlignment="1">
      <alignment horizontal="center" vertical="center" textRotation="90"/>
    </xf>
    <xf numFmtId="1" fontId="9" fillId="6" borderId="13" xfId="1" applyFont="1" applyFill="1" applyBorder="1" applyAlignment="1">
      <alignment horizontal="center" vertical="center" textRotation="90"/>
    </xf>
    <xf numFmtId="1" fontId="9" fillId="6" borderId="22" xfId="1" applyFont="1" applyFill="1" applyBorder="1" applyAlignment="1">
      <alignment horizontal="center" vertical="center" textRotation="90"/>
    </xf>
    <xf numFmtId="1" fontId="9" fillId="6" borderId="31" xfId="1" applyFont="1" applyFill="1" applyBorder="1" applyAlignment="1">
      <alignment horizontal="center" vertical="center" textRotation="90"/>
    </xf>
    <xf numFmtId="1" fontId="20" fillId="6" borderId="14" xfId="1" applyFont="1" applyFill="1" applyBorder="1" applyAlignment="1">
      <alignment horizontal="center" vertical="center" textRotation="90"/>
    </xf>
    <xf numFmtId="1" fontId="20" fillId="6" borderId="23" xfId="1" applyFont="1" applyFill="1" applyBorder="1" applyAlignment="1">
      <alignment horizontal="center" vertical="center" textRotation="90"/>
    </xf>
    <xf numFmtId="1" fontId="8" fillId="0" borderId="0" xfId="1" applyFont="1" applyAlignment="1" applyProtection="1">
      <alignment horizontal="center" vertical="center"/>
      <protection hidden="1"/>
    </xf>
    <xf numFmtId="1" fontId="10" fillId="0" borderId="0" xfId="1" applyFont="1" applyAlignment="1">
      <alignment horizontal="center" vertical="center" shrinkToFit="1"/>
    </xf>
    <xf numFmtId="1" fontId="11" fillId="3" borderId="0" xfId="1" applyFont="1" applyFill="1" applyAlignment="1">
      <alignment horizontal="right" vertical="center" shrinkToFit="1"/>
    </xf>
    <xf numFmtId="1" fontId="11" fillId="3" borderId="5" xfId="1" applyFont="1" applyFill="1" applyBorder="1" applyAlignment="1">
      <alignment horizontal="right" vertical="center" shrinkToFit="1"/>
    </xf>
    <xf numFmtId="1" fontId="10" fillId="0" borderId="1" xfId="1" applyFont="1" applyBorder="1" applyAlignment="1">
      <alignment horizontal="center" vertical="center"/>
    </xf>
    <xf numFmtId="1" fontId="9" fillId="0" borderId="2" xfId="1" applyFont="1" applyBorder="1" applyAlignment="1">
      <alignment horizontal="center" vertical="center" shrinkToFit="1"/>
    </xf>
    <xf numFmtId="1" fontId="9" fillId="0" borderId="3" xfId="1" applyFont="1" applyBorder="1" applyAlignment="1">
      <alignment horizontal="center" vertical="center" shrinkToFit="1"/>
    </xf>
    <xf numFmtId="1" fontId="9" fillId="0" borderId="4" xfId="1" applyFont="1" applyBorder="1" applyAlignment="1">
      <alignment horizontal="center" vertical="center" shrinkToFit="1"/>
    </xf>
    <xf numFmtId="2" fontId="31" fillId="0" borderId="0" xfId="1" applyNumberFormat="1" applyFont="1" applyAlignment="1" applyProtection="1">
      <alignment horizontal="right" vertical="center"/>
      <protection hidden="1"/>
    </xf>
    <xf numFmtId="1" fontId="12" fillId="0" borderId="0" xfId="1" applyFont="1" applyAlignment="1" applyProtection="1">
      <alignment horizontal="center" vertical="center"/>
      <protection hidden="1"/>
    </xf>
    <xf numFmtId="1" fontId="10" fillId="0" borderId="0" xfId="1" applyFont="1" applyAlignment="1">
      <alignment horizontal="left" vertical="center" shrinkToFit="1"/>
    </xf>
    <xf numFmtId="1" fontId="13" fillId="0" borderId="0" xfId="1" applyFont="1" applyFill="1" applyAlignment="1">
      <alignment horizontal="right" vertical="center"/>
    </xf>
    <xf numFmtId="1" fontId="9" fillId="0" borderId="1" xfId="1" applyFont="1" applyBorder="1" applyAlignment="1">
      <alignment horizontal="center" vertical="center"/>
    </xf>
    <xf numFmtId="1" fontId="15" fillId="0" borderId="6" xfId="1" applyFont="1" applyBorder="1" applyAlignment="1">
      <alignment horizontal="left"/>
    </xf>
    <xf numFmtId="1" fontId="16" fillId="0" borderId="7" xfId="1" applyFont="1" applyBorder="1" applyAlignment="1">
      <alignment horizontal="right" shrinkToFit="1"/>
    </xf>
    <xf numFmtId="1" fontId="17" fillId="4" borderId="8" xfId="1" applyFont="1" applyFill="1" applyBorder="1" applyAlignment="1">
      <alignment horizontal="center" vertical="center" textRotation="90"/>
    </xf>
    <xf numFmtId="1" fontId="17" fillId="4" borderId="16" xfId="1" applyFont="1" applyFill="1" applyBorder="1" applyAlignment="1">
      <alignment horizontal="center" vertical="center" textRotation="90"/>
    </xf>
    <xf numFmtId="1" fontId="17" fillId="4" borderId="25" xfId="1" applyFont="1" applyFill="1" applyBorder="1" applyAlignment="1">
      <alignment horizontal="center" vertical="center" textRotation="90"/>
    </xf>
    <xf numFmtId="1" fontId="18" fillId="5" borderId="9" xfId="1" applyFont="1" applyFill="1" applyBorder="1" applyAlignment="1">
      <alignment horizontal="center" vertical="center" wrapText="1"/>
    </xf>
    <xf numFmtId="1" fontId="18" fillId="5" borderId="17" xfId="1" applyFont="1" applyFill="1" applyBorder="1" applyAlignment="1">
      <alignment horizontal="center" vertical="center" wrapText="1"/>
    </xf>
    <xf numFmtId="1" fontId="18" fillId="5" borderId="26" xfId="1" applyFont="1" applyFill="1" applyBorder="1" applyAlignment="1">
      <alignment horizontal="center" vertical="center" wrapText="1"/>
    </xf>
    <xf numFmtId="1" fontId="19" fillId="5" borderId="10" xfId="1" applyFont="1" applyFill="1" applyBorder="1" applyAlignment="1">
      <alignment horizontal="center" vertical="center"/>
    </xf>
    <xf numFmtId="1" fontId="19" fillId="5" borderId="1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9">
    <dxf>
      <font>
        <color rgb="FFCCFFFF"/>
      </font>
    </dxf>
    <dxf>
      <font>
        <color theme="0"/>
      </font>
    </dxf>
    <dxf>
      <font>
        <color rgb="FFFF0000"/>
      </font>
    </dxf>
    <dxf>
      <font>
        <color rgb="FFCCFFFF"/>
      </font>
    </dxf>
    <dxf>
      <font>
        <color theme="0"/>
      </font>
    </dxf>
    <dxf>
      <font>
        <color rgb="FFFF0000"/>
      </font>
    </dxf>
    <dxf>
      <font>
        <color rgb="FFCCFFFF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619668</xdr:colOff>
      <xdr:row>4</xdr:row>
      <xdr:rowOff>426721</xdr:rowOff>
    </xdr:from>
    <xdr:to>
      <xdr:col>2</xdr:col>
      <xdr:colOff>3871775</xdr:colOff>
      <xdr:row>6</xdr:row>
      <xdr:rowOff>39190</xdr:rowOff>
    </xdr:to>
    <xdr:sp macro="" textlink="">
      <xdr:nvSpPr>
        <xdr:cNvPr id="3" name="مربع نص 2"/>
        <xdr:cNvSpPr txBox="1"/>
      </xdr:nvSpPr>
      <xdr:spPr>
        <a:xfrm>
          <a:off x="27217825" y="1653541"/>
          <a:ext cx="3252107" cy="48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200" b="0"/>
            <a:t>إدارة التربية والتعليم بمديرية 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619668</xdr:colOff>
      <xdr:row>4</xdr:row>
      <xdr:rowOff>426721</xdr:rowOff>
    </xdr:from>
    <xdr:to>
      <xdr:col>2</xdr:col>
      <xdr:colOff>3871775</xdr:colOff>
      <xdr:row>6</xdr:row>
      <xdr:rowOff>39190</xdr:rowOff>
    </xdr:to>
    <xdr:sp macro="" textlink="">
      <xdr:nvSpPr>
        <xdr:cNvPr id="2" name="مربع نص 1"/>
        <xdr:cNvSpPr txBox="1"/>
      </xdr:nvSpPr>
      <xdr:spPr>
        <a:xfrm>
          <a:off x="26090065" y="1653541"/>
          <a:ext cx="3252107" cy="48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200" b="0"/>
            <a:t>إدارة التربية والتعليم بمديرية 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619668</xdr:colOff>
      <xdr:row>4</xdr:row>
      <xdr:rowOff>426721</xdr:rowOff>
    </xdr:from>
    <xdr:to>
      <xdr:col>2</xdr:col>
      <xdr:colOff>3871775</xdr:colOff>
      <xdr:row>6</xdr:row>
      <xdr:rowOff>39190</xdr:rowOff>
    </xdr:to>
    <xdr:sp macro="" textlink="">
      <xdr:nvSpPr>
        <xdr:cNvPr id="2" name="مربع نص 1"/>
        <xdr:cNvSpPr txBox="1"/>
      </xdr:nvSpPr>
      <xdr:spPr>
        <a:xfrm>
          <a:off x="26090065" y="1653541"/>
          <a:ext cx="3252107" cy="48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200" b="0"/>
            <a:t>إدارة التربية والتعليم بمديرية /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8207;&#8207;24%20-%20&#1606;&#1587;&#1582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تم الحفظ"/>
      <sheetName val="بداية العام"/>
      <sheetName val="ر1"/>
      <sheetName val="م1 1"/>
      <sheetName val="م1 2"/>
      <sheetName val="ش1 1"/>
      <sheetName val="ش1 2"/>
      <sheetName val="وجه2 1"/>
      <sheetName val="طباعة1"/>
      <sheetName val="ر2"/>
      <sheetName val="م2 1"/>
      <sheetName val="م2 2"/>
      <sheetName val="ش2 1"/>
      <sheetName val="ش2 2"/>
      <sheetName val="وجه2 2"/>
      <sheetName val="طباعة2"/>
      <sheetName val="رث"/>
      <sheetName val="م3 1"/>
      <sheetName val="م3 2"/>
      <sheetName val="ش3 1"/>
      <sheetName val="ش3 2"/>
      <sheetName val="وجه2 3"/>
      <sheetName val="طباعة3"/>
      <sheetName val="ر4"/>
      <sheetName val="م4 1"/>
      <sheetName val="م4 2"/>
      <sheetName val="ش4 1"/>
      <sheetName val="ش4 2"/>
      <sheetName val="وجه2 4"/>
      <sheetName val="طباعة4"/>
      <sheetName val="ر5"/>
      <sheetName val="م5 1"/>
      <sheetName val="م5 2"/>
      <sheetName val="ش5 1"/>
      <sheetName val="ش5 2"/>
      <sheetName val="وجه2 5"/>
      <sheetName val="طباعة5"/>
      <sheetName val="ر6"/>
      <sheetName val="م6 1"/>
      <sheetName val="م6 2"/>
      <sheetName val="ش6 1"/>
      <sheetName val="ش6 2"/>
      <sheetName val="وجه2 6"/>
      <sheetName val="طباعة6"/>
      <sheetName val="ر7"/>
      <sheetName val="م7 1"/>
      <sheetName val="م7 2"/>
      <sheetName val="ش7 1"/>
      <sheetName val="ش7 2"/>
      <sheetName val="وجه2 7"/>
      <sheetName val="طباعة7"/>
      <sheetName val="ر8"/>
      <sheetName val="م8 1"/>
      <sheetName val="م8 2"/>
      <sheetName val="ش8 1"/>
      <sheetName val="ش8 2"/>
      <sheetName val="وجه2 8"/>
      <sheetName val="طباعة8"/>
      <sheetName val="ر9"/>
      <sheetName val="م9 1"/>
      <sheetName val="م9 2"/>
      <sheetName val="ش9 1"/>
      <sheetName val="طباعة9"/>
      <sheetName val="التحصيلية9"/>
      <sheetName val="ر1ث"/>
      <sheetName val="م1ث 1"/>
      <sheetName val="م1ث 2"/>
      <sheetName val="ش1ث 1"/>
      <sheetName val="ش1ث 2"/>
      <sheetName val="وجه2 1ث"/>
      <sheetName val="طباعة أول ث"/>
      <sheetName val="ر2ث"/>
      <sheetName val="م2ث 1"/>
      <sheetName val="م2ث 2"/>
      <sheetName val="ش2ث 1"/>
      <sheetName val="ش2ث 2"/>
      <sheetName val="وجه2 2ث"/>
      <sheetName val="طباعة ثاني ث"/>
      <sheetName val="ر3ث"/>
      <sheetName val="م3ث1"/>
      <sheetName val="ش3ث1"/>
      <sheetName val="طباعة ثالث ث"/>
      <sheetName val="‏‏24 - نسخة"/>
    </sheetNames>
    <sheetDataSet>
      <sheetData sheetId="0"/>
      <sheetData sheetId="1"/>
      <sheetData sheetId="2">
        <row r="9">
          <cell r="E9" t="str">
            <v>2022 - 2021</v>
          </cell>
        </row>
        <row r="10">
          <cell r="E10" t="str">
            <v>الجشم للتعليم الاساسي والثانوي</v>
          </cell>
        </row>
        <row r="11">
          <cell r="E11" t="str">
            <v>عتق</v>
          </cell>
        </row>
        <row r="12">
          <cell r="E12" t="str">
            <v>علي سالم النخعي</v>
          </cell>
        </row>
        <row r="13">
          <cell r="E13" t="str">
            <v>محمد عوض عامر</v>
          </cell>
        </row>
        <row r="14">
          <cell r="E14" t="str">
            <v>سالم جنش</v>
          </cell>
        </row>
      </sheetData>
      <sheetData sheetId="3">
        <row r="7">
          <cell r="D7" t="str">
            <v>الخضر عبدالله الخضر عبدالله عمر</v>
          </cell>
        </row>
        <row r="8">
          <cell r="D8" t="str">
            <v>أحمد ناصر أحمد صالح حيدره</v>
          </cell>
        </row>
        <row r="9">
          <cell r="D9" t="str">
            <v>بيان حسين سعيد علي حقروص</v>
          </cell>
        </row>
        <row r="10">
          <cell r="D10" t="str">
            <v>جود أحمد صالح طالب معيض</v>
          </cell>
        </row>
        <row r="11">
          <cell r="D11" t="str">
            <v>دانه صالح حسين ناصر دوح</v>
          </cell>
        </row>
        <row r="12">
          <cell r="D12" t="str">
            <v>راكان محمد أحمد ناصر معيض</v>
          </cell>
        </row>
        <row r="13">
          <cell r="D13" t="str">
            <v>رحاب ماجد عمر علي حقروص</v>
          </cell>
        </row>
        <row r="14">
          <cell r="D14" t="str">
            <v>رسيل نايف صالح عيدروس دوح</v>
          </cell>
        </row>
        <row r="15">
          <cell r="D15" t="str">
            <v>رندى أحمد سعيد منصور السمع</v>
          </cell>
        </row>
        <row r="16">
          <cell r="D16" t="str">
            <v xml:space="preserve">سعد بن عبدالكريم مسعود </v>
          </cell>
        </row>
        <row r="17">
          <cell r="D17" t="str">
            <v>سلمان محمد رويس محمد لحنف</v>
          </cell>
        </row>
        <row r="18">
          <cell r="D18" t="str">
            <v>علي أحمد عبدالله علي حقروص</v>
          </cell>
        </row>
        <row r="19">
          <cell r="D19" t="str">
            <v>فاطمة عبدالله رويس محمد لحنف</v>
          </cell>
        </row>
        <row r="20">
          <cell r="D20" t="str">
            <v>لمى ناظم أحمد صالح حقروص</v>
          </cell>
        </row>
        <row r="21">
          <cell r="D21" t="str">
            <v>محمد سالم صالح عيدروس دوح</v>
          </cell>
        </row>
        <row r="22">
          <cell r="D22" t="str">
            <v>محمد علي سعيد حسين يوس</v>
          </cell>
        </row>
        <row r="23">
          <cell r="D23" t="str">
            <v>منه أحمد سالم أحمد معيض</v>
          </cell>
        </row>
        <row r="24">
          <cell r="D24" t="str">
            <v>نواف أحمد محسن عبدالله البريكي</v>
          </cell>
        </row>
        <row r="25">
          <cell r="D25" t="str">
            <v>هيفاء عيضة عمر علي حقروص</v>
          </cell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  <cell r="AM36">
            <v>19</v>
          </cell>
        </row>
      </sheetData>
      <sheetData sheetId="4">
        <row r="10">
          <cell r="F10">
            <v>49</v>
          </cell>
          <cell r="I10">
            <v>50</v>
          </cell>
          <cell r="L10">
            <v>50</v>
          </cell>
          <cell r="O10">
            <v>50</v>
          </cell>
          <cell r="R10">
            <v>50</v>
          </cell>
        </row>
        <row r="11">
          <cell r="F11">
            <v>49</v>
          </cell>
          <cell r="I11">
            <v>47</v>
          </cell>
          <cell r="L11">
            <v>47</v>
          </cell>
          <cell r="O11">
            <v>49</v>
          </cell>
          <cell r="R11">
            <v>50</v>
          </cell>
        </row>
        <row r="12">
          <cell r="F12">
            <v>50</v>
          </cell>
          <cell r="I12">
            <v>50</v>
          </cell>
          <cell r="L12">
            <v>50</v>
          </cell>
          <cell r="O12">
            <v>50</v>
          </cell>
          <cell r="R12">
            <v>50</v>
          </cell>
        </row>
        <row r="13">
          <cell r="F13">
            <v>50</v>
          </cell>
          <cell r="I13">
            <v>50</v>
          </cell>
          <cell r="L13">
            <v>50</v>
          </cell>
          <cell r="O13">
            <v>50</v>
          </cell>
          <cell r="R13">
            <v>50</v>
          </cell>
        </row>
        <row r="14">
          <cell r="F14">
            <v>47</v>
          </cell>
          <cell r="I14">
            <v>50</v>
          </cell>
          <cell r="L14">
            <v>49</v>
          </cell>
          <cell r="O14">
            <v>50</v>
          </cell>
          <cell r="R14">
            <v>50</v>
          </cell>
        </row>
        <row r="15">
          <cell r="F15">
            <v>50</v>
          </cell>
          <cell r="I15">
            <v>50</v>
          </cell>
          <cell r="L15">
            <v>50</v>
          </cell>
          <cell r="O15">
            <v>50</v>
          </cell>
          <cell r="R15">
            <v>50</v>
          </cell>
        </row>
        <row r="16">
          <cell r="F16">
            <v>50</v>
          </cell>
          <cell r="I16">
            <v>50</v>
          </cell>
          <cell r="L16">
            <v>50</v>
          </cell>
          <cell r="O16">
            <v>50</v>
          </cell>
          <cell r="R16">
            <v>50</v>
          </cell>
        </row>
        <row r="17">
          <cell r="F17">
            <v>50</v>
          </cell>
          <cell r="I17">
            <v>50</v>
          </cell>
          <cell r="L17">
            <v>50</v>
          </cell>
          <cell r="O17">
            <v>50</v>
          </cell>
          <cell r="R17">
            <v>50</v>
          </cell>
        </row>
        <row r="18">
          <cell r="F18">
            <v>49</v>
          </cell>
          <cell r="I18">
            <v>50</v>
          </cell>
          <cell r="L18">
            <v>50</v>
          </cell>
          <cell r="O18">
            <v>50</v>
          </cell>
          <cell r="R18">
            <v>50</v>
          </cell>
        </row>
        <row r="19">
          <cell r="F19">
            <v>12</v>
          </cell>
        </row>
        <row r="20">
          <cell r="F20">
            <v>50</v>
          </cell>
          <cell r="I20">
            <v>50</v>
          </cell>
          <cell r="L20">
            <v>49</v>
          </cell>
          <cell r="O20">
            <v>50</v>
          </cell>
          <cell r="R20">
            <v>50</v>
          </cell>
        </row>
        <row r="21">
          <cell r="F21">
            <v>49</v>
          </cell>
          <cell r="I21">
            <v>50</v>
          </cell>
          <cell r="L21">
            <v>48</v>
          </cell>
          <cell r="O21">
            <v>50</v>
          </cell>
          <cell r="R21">
            <v>50</v>
          </cell>
        </row>
        <row r="22">
          <cell r="F22">
            <v>45</v>
          </cell>
          <cell r="I22">
            <v>49</v>
          </cell>
          <cell r="L22">
            <v>44</v>
          </cell>
          <cell r="O22">
            <v>47</v>
          </cell>
          <cell r="R22">
            <v>49</v>
          </cell>
        </row>
        <row r="23">
          <cell r="F23">
            <v>50</v>
          </cell>
          <cell r="I23">
            <v>50</v>
          </cell>
          <cell r="L23">
            <v>50</v>
          </cell>
          <cell r="O23">
            <v>50</v>
          </cell>
          <cell r="R23">
            <v>50</v>
          </cell>
        </row>
        <row r="24">
          <cell r="F24">
            <v>50</v>
          </cell>
          <cell r="I24">
            <v>50</v>
          </cell>
          <cell r="L24">
            <v>50</v>
          </cell>
          <cell r="O24">
            <v>50</v>
          </cell>
          <cell r="R24">
            <v>50</v>
          </cell>
        </row>
        <row r="25">
          <cell r="F25">
            <v>50</v>
          </cell>
          <cell r="I25">
            <v>50</v>
          </cell>
          <cell r="L25">
            <v>49</v>
          </cell>
          <cell r="O25">
            <v>50</v>
          </cell>
          <cell r="R25">
            <v>50</v>
          </cell>
        </row>
        <row r="26">
          <cell r="F26">
            <v>50</v>
          </cell>
          <cell r="I26">
            <v>50</v>
          </cell>
          <cell r="L26">
            <v>49</v>
          </cell>
          <cell r="O26">
            <v>50</v>
          </cell>
          <cell r="R26">
            <v>50</v>
          </cell>
        </row>
        <row r="27">
          <cell r="F27">
            <v>49</v>
          </cell>
          <cell r="I27">
            <v>50</v>
          </cell>
          <cell r="L27">
            <v>49</v>
          </cell>
          <cell r="O27">
            <v>50</v>
          </cell>
          <cell r="R27">
            <v>50</v>
          </cell>
        </row>
        <row r="28">
          <cell r="F28">
            <v>49</v>
          </cell>
          <cell r="I28">
            <v>50</v>
          </cell>
          <cell r="L28">
            <v>50</v>
          </cell>
          <cell r="O28">
            <v>50</v>
          </cell>
          <cell r="R28">
            <v>50</v>
          </cell>
        </row>
        <row r="29">
          <cell r="F29">
            <v>0</v>
          </cell>
          <cell r="I29">
            <v>0</v>
          </cell>
          <cell r="L29">
            <v>0</v>
          </cell>
          <cell r="O29">
            <v>0</v>
          </cell>
          <cell r="R29">
            <v>0</v>
          </cell>
        </row>
        <row r="30">
          <cell r="F30">
            <v>0</v>
          </cell>
          <cell r="I30">
            <v>0</v>
          </cell>
          <cell r="L30">
            <v>0</v>
          </cell>
          <cell r="O30">
            <v>0</v>
          </cell>
          <cell r="R30">
            <v>0</v>
          </cell>
        </row>
        <row r="31">
          <cell r="F31">
            <v>0</v>
          </cell>
          <cell r="I31">
            <v>0</v>
          </cell>
          <cell r="L31">
            <v>0</v>
          </cell>
          <cell r="O31">
            <v>0</v>
          </cell>
          <cell r="R31">
            <v>0</v>
          </cell>
        </row>
        <row r="32">
          <cell r="F32">
            <v>0</v>
          </cell>
          <cell r="I32">
            <v>0</v>
          </cell>
          <cell r="L32">
            <v>0</v>
          </cell>
          <cell r="O32">
            <v>0</v>
          </cell>
          <cell r="R32">
            <v>0</v>
          </cell>
        </row>
        <row r="33">
          <cell r="F33">
            <v>0</v>
          </cell>
          <cell r="I33">
            <v>0</v>
          </cell>
          <cell r="L33">
            <v>0</v>
          </cell>
          <cell r="O33">
            <v>0</v>
          </cell>
          <cell r="R33">
            <v>0</v>
          </cell>
        </row>
        <row r="34">
          <cell r="F34">
            <v>0</v>
          </cell>
          <cell r="I34">
            <v>0</v>
          </cell>
          <cell r="L34">
            <v>0</v>
          </cell>
          <cell r="O34">
            <v>0</v>
          </cell>
          <cell r="R34">
            <v>0</v>
          </cell>
        </row>
        <row r="35">
          <cell r="F35">
            <v>0</v>
          </cell>
          <cell r="I35">
            <v>0</v>
          </cell>
          <cell r="L35">
            <v>0</v>
          </cell>
          <cell r="O35">
            <v>0</v>
          </cell>
          <cell r="R35">
            <v>0</v>
          </cell>
        </row>
        <row r="36">
          <cell r="F36">
            <v>0</v>
          </cell>
          <cell r="I36">
            <v>0</v>
          </cell>
          <cell r="L36">
            <v>0</v>
          </cell>
          <cell r="O36">
            <v>0</v>
          </cell>
          <cell r="R36">
            <v>0</v>
          </cell>
        </row>
        <row r="37">
          <cell r="F37">
            <v>0</v>
          </cell>
          <cell r="I37">
            <v>0</v>
          </cell>
          <cell r="L37">
            <v>0</v>
          </cell>
          <cell r="O37">
            <v>0</v>
          </cell>
          <cell r="R37">
            <v>0</v>
          </cell>
        </row>
        <row r="38">
          <cell r="F38">
            <v>0</v>
          </cell>
          <cell r="I38">
            <v>0</v>
          </cell>
          <cell r="L38">
            <v>0</v>
          </cell>
          <cell r="O38">
            <v>0</v>
          </cell>
          <cell r="R38">
            <v>0</v>
          </cell>
        </row>
        <row r="39">
          <cell r="F39">
            <v>0</v>
          </cell>
          <cell r="I39">
            <v>0</v>
          </cell>
          <cell r="L39">
            <v>0</v>
          </cell>
          <cell r="O39">
            <v>0</v>
          </cell>
          <cell r="R39">
            <v>0</v>
          </cell>
        </row>
      </sheetData>
      <sheetData sheetId="5">
        <row r="8">
          <cell r="E8">
            <v>0</v>
          </cell>
          <cell r="F8">
            <v>0</v>
          </cell>
          <cell r="J8">
            <v>0</v>
          </cell>
          <cell r="K8">
            <v>0</v>
          </cell>
          <cell r="O8">
            <v>0</v>
          </cell>
          <cell r="P8">
            <v>0</v>
          </cell>
          <cell r="T8">
            <v>0</v>
          </cell>
          <cell r="U8">
            <v>0</v>
          </cell>
          <cell r="Y8">
            <v>0</v>
          </cell>
          <cell r="Z8">
            <v>0</v>
          </cell>
        </row>
        <row r="9">
          <cell r="E9">
            <v>0</v>
          </cell>
          <cell r="F9">
            <v>0</v>
          </cell>
          <cell r="J9">
            <v>0</v>
          </cell>
          <cell r="K9">
            <v>0</v>
          </cell>
          <cell r="O9">
            <v>0</v>
          </cell>
          <cell r="P9">
            <v>0</v>
          </cell>
          <cell r="T9">
            <v>0</v>
          </cell>
          <cell r="U9">
            <v>0</v>
          </cell>
          <cell r="Y9">
            <v>0</v>
          </cell>
          <cell r="Z9">
            <v>0</v>
          </cell>
        </row>
        <row r="10">
          <cell r="E10">
            <v>0</v>
          </cell>
          <cell r="F10">
            <v>0</v>
          </cell>
          <cell r="J10">
            <v>0</v>
          </cell>
          <cell r="K10">
            <v>0</v>
          </cell>
          <cell r="O10">
            <v>0</v>
          </cell>
          <cell r="P10">
            <v>0</v>
          </cell>
          <cell r="T10">
            <v>0</v>
          </cell>
          <cell r="U10">
            <v>0</v>
          </cell>
          <cell r="Y10">
            <v>0</v>
          </cell>
          <cell r="Z10">
            <v>0</v>
          </cell>
        </row>
        <row r="11">
          <cell r="E11">
            <v>0</v>
          </cell>
          <cell r="F11">
            <v>0</v>
          </cell>
          <cell r="J11">
            <v>0</v>
          </cell>
          <cell r="K11">
            <v>0</v>
          </cell>
          <cell r="O11">
            <v>0</v>
          </cell>
          <cell r="P11">
            <v>0</v>
          </cell>
          <cell r="T11">
            <v>0</v>
          </cell>
          <cell r="U11">
            <v>0</v>
          </cell>
          <cell r="Y11">
            <v>0</v>
          </cell>
          <cell r="Z11">
            <v>0</v>
          </cell>
        </row>
        <row r="12">
          <cell r="E12">
            <v>0</v>
          </cell>
          <cell r="F12">
            <v>0</v>
          </cell>
          <cell r="J12">
            <v>0</v>
          </cell>
          <cell r="K12">
            <v>0</v>
          </cell>
          <cell r="O12">
            <v>0</v>
          </cell>
          <cell r="P12">
            <v>0</v>
          </cell>
          <cell r="T12">
            <v>0</v>
          </cell>
          <cell r="U12">
            <v>0</v>
          </cell>
          <cell r="Y12">
            <v>0</v>
          </cell>
          <cell r="Z12">
            <v>0</v>
          </cell>
        </row>
        <row r="13">
          <cell r="E13">
            <v>0</v>
          </cell>
          <cell r="F13">
            <v>0</v>
          </cell>
          <cell r="J13">
            <v>0</v>
          </cell>
          <cell r="K13">
            <v>0</v>
          </cell>
          <cell r="O13">
            <v>0</v>
          </cell>
          <cell r="P13">
            <v>0</v>
          </cell>
          <cell r="T13">
            <v>0</v>
          </cell>
          <cell r="U13">
            <v>0</v>
          </cell>
          <cell r="Y13">
            <v>0</v>
          </cell>
          <cell r="Z13">
            <v>0</v>
          </cell>
        </row>
        <row r="14">
          <cell r="E14">
            <v>0</v>
          </cell>
          <cell r="F14">
            <v>0</v>
          </cell>
          <cell r="J14">
            <v>0</v>
          </cell>
          <cell r="K14">
            <v>0</v>
          </cell>
          <cell r="O14">
            <v>0</v>
          </cell>
          <cell r="P14">
            <v>0</v>
          </cell>
          <cell r="T14">
            <v>0</v>
          </cell>
          <cell r="U14">
            <v>0</v>
          </cell>
          <cell r="Y14">
            <v>0</v>
          </cell>
          <cell r="Z14">
            <v>0</v>
          </cell>
        </row>
        <row r="15">
          <cell r="E15">
            <v>0</v>
          </cell>
          <cell r="F15">
            <v>0</v>
          </cell>
          <cell r="J15">
            <v>0</v>
          </cell>
          <cell r="K15">
            <v>0</v>
          </cell>
          <cell r="O15">
            <v>0</v>
          </cell>
          <cell r="P15">
            <v>0</v>
          </cell>
          <cell r="T15">
            <v>0</v>
          </cell>
          <cell r="U15">
            <v>0</v>
          </cell>
          <cell r="Y15">
            <v>0</v>
          </cell>
          <cell r="Z15">
            <v>0</v>
          </cell>
        </row>
        <row r="16">
          <cell r="E16">
            <v>0</v>
          </cell>
          <cell r="F16">
            <v>0</v>
          </cell>
          <cell r="J16">
            <v>0</v>
          </cell>
          <cell r="K16">
            <v>0</v>
          </cell>
          <cell r="O16">
            <v>0</v>
          </cell>
          <cell r="P16">
            <v>0</v>
          </cell>
          <cell r="T16">
            <v>0</v>
          </cell>
          <cell r="U16">
            <v>0</v>
          </cell>
          <cell r="Y16">
            <v>0</v>
          </cell>
          <cell r="Z16">
            <v>0</v>
          </cell>
        </row>
        <row r="17">
          <cell r="E17">
            <v>0</v>
          </cell>
          <cell r="F17">
            <v>0</v>
          </cell>
          <cell r="J17">
            <v>0</v>
          </cell>
          <cell r="K17">
            <v>0</v>
          </cell>
          <cell r="O17">
            <v>0</v>
          </cell>
          <cell r="P17">
            <v>0</v>
          </cell>
          <cell r="T17">
            <v>0</v>
          </cell>
          <cell r="U17">
            <v>0</v>
          </cell>
          <cell r="Y17">
            <v>0</v>
          </cell>
          <cell r="Z17">
            <v>0</v>
          </cell>
        </row>
        <row r="18">
          <cell r="E18">
            <v>0</v>
          </cell>
          <cell r="F18">
            <v>0</v>
          </cell>
          <cell r="J18">
            <v>0</v>
          </cell>
          <cell r="K18">
            <v>0</v>
          </cell>
          <cell r="O18">
            <v>0</v>
          </cell>
          <cell r="P18">
            <v>0</v>
          </cell>
          <cell r="T18">
            <v>0</v>
          </cell>
          <cell r="U18">
            <v>0</v>
          </cell>
          <cell r="Y18">
            <v>0</v>
          </cell>
          <cell r="Z18">
            <v>0</v>
          </cell>
        </row>
        <row r="19">
          <cell r="E19">
            <v>0</v>
          </cell>
          <cell r="F19">
            <v>0</v>
          </cell>
          <cell r="J19">
            <v>0</v>
          </cell>
          <cell r="K19">
            <v>0</v>
          </cell>
          <cell r="O19">
            <v>0</v>
          </cell>
          <cell r="P19">
            <v>0</v>
          </cell>
          <cell r="T19">
            <v>0</v>
          </cell>
          <cell r="U19">
            <v>0</v>
          </cell>
          <cell r="Y19">
            <v>0</v>
          </cell>
          <cell r="Z19">
            <v>0</v>
          </cell>
        </row>
        <row r="20">
          <cell r="E20">
            <v>0</v>
          </cell>
          <cell r="F20">
            <v>0</v>
          </cell>
          <cell r="J20">
            <v>0</v>
          </cell>
          <cell r="K20">
            <v>0</v>
          </cell>
          <cell r="O20">
            <v>0</v>
          </cell>
          <cell r="P20">
            <v>0</v>
          </cell>
          <cell r="T20">
            <v>0</v>
          </cell>
          <cell r="U20">
            <v>0</v>
          </cell>
          <cell r="Y20">
            <v>0</v>
          </cell>
          <cell r="Z20">
            <v>0</v>
          </cell>
        </row>
        <row r="21">
          <cell r="E21">
            <v>0</v>
          </cell>
          <cell r="F21">
            <v>0</v>
          </cell>
          <cell r="J21">
            <v>0</v>
          </cell>
          <cell r="K21">
            <v>0</v>
          </cell>
          <cell r="O21">
            <v>0</v>
          </cell>
          <cell r="P21">
            <v>0</v>
          </cell>
          <cell r="T21">
            <v>0</v>
          </cell>
          <cell r="U21">
            <v>0</v>
          </cell>
          <cell r="Y21">
            <v>0</v>
          </cell>
          <cell r="Z21">
            <v>0</v>
          </cell>
        </row>
        <row r="22">
          <cell r="E22">
            <v>0</v>
          </cell>
          <cell r="F22">
            <v>0</v>
          </cell>
          <cell r="J22">
            <v>0</v>
          </cell>
          <cell r="K22">
            <v>0</v>
          </cell>
          <cell r="O22">
            <v>0</v>
          </cell>
          <cell r="P22">
            <v>0</v>
          </cell>
          <cell r="T22">
            <v>0</v>
          </cell>
          <cell r="U22">
            <v>0</v>
          </cell>
          <cell r="Y22">
            <v>0</v>
          </cell>
          <cell r="Z22">
            <v>0</v>
          </cell>
        </row>
        <row r="23">
          <cell r="E23">
            <v>0</v>
          </cell>
          <cell r="F23">
            <v>0</v>
          </cell>
          <cell r="J23">
            <v>0</v>
          </cell>
          <cell r="K23">
            <v>0</v>
          </cell>
          <cell r="O23">
            <v>0</v>
          </cell>
          <cell r="P23">
            <v>0</v>
          </cell>
          <cell r="T23">
            <v>0</v>
          </cell>
          <cell r="U23">
            <v>0</v>
          </cell>
          <cell r="Y23">
            <v>0</v>
          </cell>
          <cell r="Z23">
            <v>0</v>
          </cell>
        </row>
        <row r="24">
          <cell r="E24">
            <v>0</v>
          </cell>
          <cell r="F24">
            <v>0</v>
          </cell>
          <cell r="J24">
            <v>0</v>
          </cell>
          <cell r="K24">
            <v>0</v>
          </cell>
          <cell r="O24">
            <v>0</v>
          </cell>
          <cell r="P24">
            <v>0</v>
          </cell>
          <cell r="T24">
            <v>0</v>
          </cell>
          <cell r="U24">
            <v>0</v>
          </cell>
          <cell r="Y24">
            <v>0</v>
          </cell>
          <cell r="Z24">
            <v>0</v>
          </cell>
        </row>
        <row r="25">
          <cell r="E25">
            <v>0</v>
          </cell>
          <cell r="F25">
            <v>0</v>
          </cell>
          <cell r="J25">
            <v>0</v>
          </cell>
          <cell r="K25">
            <v>0</v>
          </cell>
          <cell r="O25">
            <v>0</v>
          </cell>
          <cell r="P25">
            <v>0</v>
          </cell>
          <cell r="T25">
            <v>0</v>
          </cell>
          <cell r="U25">
            <v>0</v>
          </cell>
          <cell r="Y25">
            <v>0</v>
          </cell>
          <cell r="Z25">
            <v>0</v>
          </cell>
        </row>
        <row r="26">
          <cell r="E26">
            <v>0</v>
          </cell>
          <cell r="F26">
            <v>0</v>
          </cell>
          <cell r="J26">
            <v>0</v>
          </cell>
          <cell r="K26">
            <v>0</v>
          </cell>
          <cell r="O26">
            <v>0</v>
          </cell>
          <cell r="P26">
            <v>0</v>
          </cell>
          <cell r="T26">
            <v>0</v>
          </cell>
          <cell r="U26">
            <v>0</v>
          </cell>
          <cell r="Y26">
            <v>0</v>
          </cell>
          <cell r="Z26">
            <v>0</v>
          </cell>
        </row>
        <row r="27">
          <cell r="E27">
            <v>0</v>
          </cell>
          <cell r="F27">
            <v>0</v>
          </cell>
          <cell r="J27">
            <v>0</v>
          </cell>
          <cell r="K27">
            <v>0</v>
          </cell>
          <cell r="O27">
            <v>0</v>
          </cell>
          <cell r="P27">
            <v>0</v>
          </cell>
          <cell r="T27">
            <v>0</v>
          </cell>
          <cell r="U27">
            <v>0</v>
          </cell>
          <cell r="Y27">
            <v>0</v>
          </cell>
          <cell r="Z27">
            <v>0</v>
          </cell>
        </row>
        <row r="28">
          <cell r="E28">
            <v>0</v>
          </cell>
          <cell r="F28">
            <v>0</v>
          </cell>
          <cell r="J28">
            <v>0</v>
          </cell>
          <cell r="K28">
            <v>0</v>
          </cell>
          <cell r="O28">
            <v>0</v>
          </cell>
          <cell r="P28">
            <v>0</v>
          </cell>
          <cell r="T28">
            <v>0</v>
          </cell>
          <cell r="U28">
            <v>0</v>
          </cell>
          <cell r="Y28">
            <v>0</v>
          </cell>
          <cell r="Z28">
            <v>0</v>
          </cell>
        </row>
        <row r="29">
          <cell r="E29">
            <v>0</v>
          </cell>
          <cell r="F29">
            <v>0</v>
          </cell>
          <cell r="J29">
            <v>0</v>
          </cell>
          <cell r="K29">
            <v>0</v>
          </cell>
          <cell r="O29">
            <v>0</v>
          </cell>
          <cell r="P29">
            <v>0</v>
          </cell>
          <cell r="T29">
            <v>0</v>
          </cell>
          <cell r="U29">
            <v>0</v>
          </cell>
          <cell r="Y29">
            <v>0</v>
          </cell>
          <cell r="Z29">
            <v>0</v>
          </cell>
        </row>
        <row r="30">
          <cell r="E30">
            <v>0</v>
          </cell>
          <cell r="F30">
            <v>0</v>
          </cell>
          <cell r="J30">
            <v>0</v>
          </cell>
          <cell r="K30">
            <v>0</v>
          </cell>
          <cell r="O30">
            <v>0</v>
          </cell>
          <cell r="P30">
            <v>0</v>
          </cell>
          <cell r="T30">
            <v>0</v>
          </cell>
          <cell r="U30">
            <v>0</v>
          </cell>
          <cell r="Y30">
            <v>0</v>
          </cell>
          <cell r="Z30">
            <v>0</v>
          </cell>
        </row>
        <row r="31">
          <cell r="E31">
            <v>0</v>
          </cell>
          <cell r="F31">
            <v>0</v>
          </cell>
          <cell r="J31">
            <v>0</v>
          </cell>
          <cell r="K31">
            <v>0</v>
          </cell>
          <cell r="O31">
            <v>0</v>
          </cell>
          <cell r="P31">
            <v>0</v>
          </cell>
          <cell r="T31">
            <v>0</v>
          </cell>
          <cell r="U31">
            <v>0</v>
          </cell>
          <cell r="Y31">
            <v>0</v>
          </cell>
          <cell r="Z31">
            <v>0</v>
          </cell>
        </row>
        <row r="32">
          <cell r="E32">
            <v>0</v>
          </cell>
          <cell r="F32">
            <v>0</v>
          </cell>
          <cell r="J32">
            <v>0</v>
          </cell>
          <cell r="K32">
            <v>0</v>
          </cell>
          <cell r="O32">
            <v>0</v>
          </cell>
          <cell r="P32">
            <v>0</v>
          </cell>
          <cell r="T32">
            <v>0</v>
          </cell>
          <cell r="U32">
            <v>0</v>
          </cell>
          <cell r="Y32">
            <v>0</v>
          </cell>
          <cell r="Z32">
            <v>0</v>
          </cell>
        </row>
        <row r="33">
          <cell r="E33">
            <v>0</v>
          </cell>
          <cell r="F33">
            <v>0</v>
          </cell>
          <cell r="J33">
            <v>0</v>
          </cell>
          <cell r="K33">
            <v>0</v>
          </cell>
          <cell r="O33">
            <v>0</v>
          </cell>
          <cell r="P33">
            <v>0</v>
          </cell>
          <cell r="T33">
            <v>0</v>
          </cell>
          <cell r="U33">
            <v>0</v>
          </cell>
          <cell r="Y33">
            <v>0</v>
          </cell>
          <cell r="Z33">
            <v>0</v>
          </cell>
        </row>
        <row r="34">
          <cell r="E34">
            <v>0</v>
          </cell>
          <cell r="F34">
            <v>0</v>
          </cell>
          <cell r="J34">
            <v>0</v>
          </cell>
          <cell r="K34">
            <v>0</v>
          </cell>
          <cell r="O34">
            <v>0</v>
          </cell>
          <cell r="P34">
            <v>0</v>
          </cell>
          <cell r="T34">
            <v>0</v>
          </cell>
          <cell r="U34">
            <v>0</v>
          </cell>
          <cell r="Y34">
            <v>0</v>
          </cell>
          <cell r="Z34">
            <v>0</v>
          </cell>
        </row>
        <row r="35">
          <cell r="E35">
            <v>0</v>
          </cell>
          <cell r="F35">
            <v>0</v>
          </cell>
          <cell r="J35">
            <v>0</v>
          </cell>
          <cell r="K35">
            <v>0</v>
          </cell>
          <cell r="O35">
            <v>0</v>
          </cell>
          <cell r="P35">
            <v>0</v>
          </cell>
          <cell r="T35">
            <v>0</v>
          </cell>
          <cell r="U35">
            <v>0</v>
          </cell>
          <cell r="Y35">
            <v>0</v>
          </cell>
          <cell r="Z35">
            <v>0</v>
          </cell>
        </row>
        <row r="36">
          <cell r="E36">
            <v>0</v>
          </cell>
          <cell r="F36">
            <v>0</v>
          </cell>
          <cell r="J36">
            <v>0</v>
          </cell>
          <cell r="K36">
            <v>0</v>
          </cell>
          <cell r="O36">
            <v>0</v>
          </cell>
          <cell r="P36">
            <v>0</v>
          </cell>
          <cell r="T36">
            <v>0</v>
          </cell>
          <cell r="U36">
            <v>0</v>
          </cell>
          <cell r="Y36">
            <v>0</v>
          </cell>
          <cell r="Z36">
            <v>0</v>
          </cell>
        </row>
        <row r="37">
          <cell r="E37">
            <v>0</v>
          </cell>
          <cell r="F37">
            <v>0</v>
          </cell>
          <cell r="J37">
            <v>0</v>
          </cell>
          <cell r="K37">
            <v>0</v>
          </cell>
          <cell r="O37">
            <v>0</v>
          </cell>
          <cell r="P37">
            <v>0</v>
          </cell>
          <cell r="T37">
            <v>0</v>
          </cell>
          <cell r="U37">
            <v>0</v>
          </cell>
          <cell r="Y37">
            <v>0</v>
          </cell>
          <cell r="Z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8">
    <tabColor indexed="10"/>
    <pageSetUpPr fitToPage="1"/>
  </sheetPr>
  <dimension ref="A1:AI49"/>
  <sheetViews>
    <sheetView showGridLines="0" rightToLeft="1" tabSelected="1" showRuler="0" zoomScale="40" zoomScaleNormal="40" zoomScaleSheetLayoutView="50" zoomScalePageLayoutView="50" workbookViewId="0">
      <selection activeCell="Z9" sqref="Z9"/>
    </sheetView>
  </sheetViews>
  <sheetFormatPr defaultColWidth="0" defaultRowHeight="0" customHeight="1" zeroHeight="1" x14ac:dyDescent="0.25"/>
  <cols>
    <col min="1" max="1" width="70.69921875" style="13" customWidth="1"/>
    <col min="2" max="2" width="5.09765625" style="13" customWidth="1"/>
    <col min="3" max="3" width="52.296875" style="13" customWidth="1"/>
    <col min="4" max="22" width="13.09765625" style="13" customWidth="1"/>
    <col min="23" max="23" width="14.59765625" style="13" customWidth="1"/>
    <col min="24" max="28" width="10.8984375" style="13" customWidth="1"/>
    <col min="29" max="29" width="22.8984375" style="13" customWidth="1"/>
    <col min="30" max="34" width="10.8984375" style="13" hidden="1" customWidth="1"/>
    <col min="35" max="35" width="10.8984375" style="13" hidden="1"/>
    <col min="36" max="16384" width="22.59765625" style="13" hidden="1"/>
  </cols>
  <sheetData>
    <row r="1" spans="1:29" s="3" customFormat="1" ht="10.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</row>
    <row r="2" spans="1:29" s="3" customFormat="1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</row>
    <row r="3" spans="1:29" ht="36" customHeight="1" x14ac:dyDescent="0.25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 t="s">
        <v>0</v>
      </c>
      <c r="S3" s="8"/>
      <c r="T3" s="9">
        <f>[1]ر1!$AM$36</f>
        <v>19</v>
      </c>
      <c r="U3" s="10"/>
      <c r="V3" s="11"/>
      <c r="W3" s="12"/>
      <c r="X3" s="3"/>
      <c r="Y3" s="3"/>
      <c r="Z3" s="3"/>
      <c r="AA3" s="3"/>
      <c r="AB3" s="3"/>
      <c r="AC3" s="3"/>
    </row>
    <row r="4" spans="1:29" ht="35.25" customHeight="1" x14ac:dyDescent="0.25">
      <c r="A4" s="14"/>
      <c r="B4" s="126" t="s">
        <v>1</v>
      </c>
      <c r="C4" s="126"/>
      <c r="D4" s="15"/>
      <c r="E4" s="15"/>
      <c r="F4" s="15"/>
      <c r="G4" s="15"/>
      <c r="H4" s="15"/>
      <c r="I4" s="15"/>
      <c r="J4" s="127" t="s">
        <v>2</v>
      </c>
      <c r="K4" s="127"/>
      <c r="L4" s="128" t="str">
        <f>'[1]بداية العام'!$E$10</f>
        <v>الجشم للتعليم الاساسي والثانوي</v>
      </c>
      <c r="M4" s="128"/>
      <c r="N4" s="128"/>
      <c r="O4" s="128"/>
      <c r="P4" s="129"/>
      <c r="Q4" s="130" t="s">
        <v>3</v>
      </c>
      <c r="R4" s="130"/>
      <c r="S4" s="130"/>
      <c r="T4" s="131" t="str">
        <f>$C$11</f>
        <v>الخضر عبدالله الخضر عبدالله عمر</v>
      </c>
      <c r="U4" s="132"/>
      <c r="V4" s="132"/>
      <c r="W4" s="133"/>
      <c r="X4" s="3"/>
      <c r="Y4" s="3"/>
      <c r="Z4" s="3"/>
      <c r="AA4" s="3"/>
      <c r="AB4" s="3"/>
      <c r="AC4" s="3"/>
    </row>
    <row r="5" spans="1:29" ht="34.5" customHeight="1" x14ac:dyDescent="0.25">
      <c r="A5" s="16"/>
      <c r="B5" s="135" t="s">
        <v>4</v>
      </c>
      <c r="C5" s="135"/>
      <c r="D5" s="15"/>
      <c r="E5" s="15"/>
      <c r="F5" s="15"/>
      <c r="G5" s="15"/>
      <c r="H5" s="15"/>
      <c r="I5" s="15"/>
      <c r="J5" s="136" t="s">
        <v>5</v>
      </c>
      <c r="K5" s="136"/>
      <c r="L5" s="137" t="s">
        <v>6</v>
      </c>
      <c r="M5" s="137"/>
      <c r="N5" s="17" t="s">
        <v>7</v>
      </c>
      <c r="O5" s="18"/>
      <c r="P5" s="19"/>
      <c r="Q5" s="130" t="s">
        <v>8</v>
      </c>
      <c r="R5" s="130"/>
      <c r="S5" s="130"/>
      <c r="T5" s="131" t="str">
        <f>INDEX($C$11:$C$40,MATCH(0,$C$11:$C$40,0)-1)</f>
        <v>هيفاء عيضة عمر علي حقروص</v>
      </c>
      <c r="U5" s="132"/>
      <c r="V5" s="132"/>
      <c r="W5" s="133"/>
      <c r="X5" s="3"/>
      <c r="Y5" s="3"/>
      <c r="Z5" s="3"/>
      <c r="AA5" s="3"/>
      <c r="AB5" s="3"/>
      <c r="AC5" s="3"/>
    </row>
    <row r="6" spans="1:29" ht="34.5" customHeight="1" x14ac:dyDescent="0.25">
      <c r="A6" s="20"/>
      <c r="B6" s="21"/>
      <c r="C6" s="22" t="str">
        <f>'[1]بداية العام'!$E$11</f>
        <v>عتق</v>
      </c>
      <c r="F6" s="23"/>
      <c r="G6" s="23"/>
      <c r="H6" s="23"/>
      <c r="I6" s="23"/>
      <c r="J6" s="23"/>
      <c r="K6" s="23"/>
      <c r="L6" s="23"/>
      <c r="M6" s="23"/>
      <c r="Q6" s="24" t="s">
        <v>9</v>
      </c>
      <c r="R6" s="24"/>
      <c r="S6" s="24"/>
      <c r="T6" s="138"/>
      <c r="U6" s="138"/>
      <c r="V6" s="138"/>
      <c r="W6" s="138"/>
      <c r="X6" s="3"/>
      <c r="Y6" s="3"/>
      <c r="Z6" s="3"/>
      <c r="AA6" s="3"/>
      <c r="AB6" s="3"/>
      <c r="AC6" s="3"/>
    </row>
    <row r="7" spans="1:29" ht="72" customHeight="1" thickBot="1" x14ac:dyDescent="1.9">
      <c r="A7" s="25"/>
      <c r="B7" s="23"/>
      <c r="C7" s="139" t="s">
        <v>10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0" t="str">
        <f>'[1]بداية العام'!$E$9</f>
        <v>2022 - 2021</v>
      </c>
      <c r="T7" s="140"/>
      <c r="U7" s="140"/>
      <c r="V7" s="26"/>
      <c r="W7" s="23"/>
      <c r="X7" s="3"/>
      <c r="Y7" s="3"/>
      <c r="Z7" s="3"/>
      <c r="AA7" s="3"/>
      <c r="AB7" s="3"/>
      <c r="AC7" s="3"/>
    </row>
    <row r="8" spans="1:29" ht="67.5" customHeight="1" thickTop="1" thickBot="1" x14ac:dyDescent="0.3">
      <c r="A8" s="3"/>
      <c r="B8" s="141" t="s">
        <v>11</v>
      </c>
      <c r="C8" s="144" t="s">
        <v>12</v>
      </c>
      <c r="D8" s="147" t="s">
        <v>13</v>
      </c>
      <c r="E8" s="148"/>
      <c r="F8" s="148"/>
      <c r="G8" s="113" t="s">
        <v>14</v>
      </c>
      <c r="H8" s="114"/>
      <c r="I8" s="114"/>
      <c r="J8" s="113" t="s">
        <v>15</v>
      </c>
      <c r="K8" s="114"/>
      <c r="L8" s="114"/>
      <c r="M8" s="113" t="s">
        <v>16</v>
      </c>
      <c r="N8" s="114"/>
      <c r="O8" s="114"/>
      <c r="P8" s="113" t="s">
        <v>17</v>
      </c>
      <c r="Q8" s="114"/>
      <c r="R8" s="114"/>
      <c r="S8" s="115" t="s">
        <v>18</v>
      </c>
      <c r="T8" s="118" t="s">
        <v>19</v>
      </c>
      <c r="U8" s="121" t="s">
        <v>20</v>
      </c>
      <c r="V8" s="124" t="s">
        <v>21</v>
      </c>
      <c r="W8" s="102" t="s">
        <v>22</v>
      </c>
      <c r="X8" s="3"/>
      <c r="Y8" s="3"/>
      <c r="Z8" s="3"/>
      <c r="AA8" s="3"/>
      <c r="AB8" s="3"/>
      <c r="AC8" s="3"/>
    </row>
    <row r="9" spans="1:29" ht="119.25" customHeight="1" thickTop="1" thickBot="1" x14ac:dyDescent="0.3">
      <c r="A9" s="3"/>
      <c r="B9" s="142"/>
      <c r="C9" s="145"/>
      <c r="D9" s="27" t="s">
        <v>23</v>
      </c>
      <c r="E9" s="28" t="s">
        <v>24</v>
      </c>
      <c r="F9" s="29" t="s">
        <v>25</v>
      </c>
      <c r="G9" s="27" t="s">
        <v>23</v>
      </c>
      <c r="H9" s="28" t="s">
        <v>24</v>
      </c>
      <c r="I9" s="29" t="s">
        <v>25</v>
      </c>
      <c r="J9" s="27" t="s">
        <v>23</v>
      </c>
      <c r="K9" s="28" t="s">
        <v>24</v>
      </c>
      <c r="L9" s="29" t="s">
        <v>25</v>
      </c>
      <c r="M9" s="27" t="s">
        <v>23</v>
      </c>
      <c r="N9" s="28" t="s">
        <v>24</v>
      </c>
      <c r="O9" s="29" t="s">
        <v>25</v>
      </c>
      <c r="P9" s="27" t="s">
        <v>23</v>
      </c>
      <c r="Q9" s="28" t="s">
        <v>24</v>
      </c>
      <c r="R9" s="29" t="s">
        <v>25</v>
      </c>
      <c r="S9" s="116"/>
      <c r="T9" s="119"/>
      <c r="U9" s="122"/>
      <c r="V9" s="125"/>
      <c r="W9" s="103"/>
      <c r="X9" s="3"/>
      <c r="Y9" s="3"/>
      <c r="Z9" s="3"/>
      <c r="AA9" s="3"/>
      <c r="AB9" s="3"/>
      <c r="AC9" s="30"/>
    </row>
    <row r="10" spans="1:29" ht="38.25" customHeight="1" thickTop="1" thickBot="1" x14ac:dyDescent="0.3">
      <c r="A10" s="3"/>
      <c r="B10" s="143"/>
      <c r="C10" s="146"/>
      <c r="D10" s="31">
        <v>50</v>
      </c>
      <c r="E10" s="32">
        <v>50</v>
      </c>
      <c r="F10" s="33">
        <v>100</v>
      </c>
      <c r="G10" s="31">
        <v>50</v>
      </c>
      <c r="H10" s="32">
        <v>50</v>
      </c>
      <c r="I10" s="33">
        <v>100</v>
      </c>
      <c r="J10" s="31">
        <v>50</v>
      </c>
      <c r="K10" s="32">
        <v>50</v>
      </c>
      <c r="L10" s="33">
        <v>100</v>
      </c>
      <c r="M10" s="31">
        <v>50</v>
      </c>
      <c r="N10" s="32">
        <v>50</v>
      </c>
      <c r="O10" s="33">
        <v>100</v>
      </c>
      <c r="P10" s="31">
        <v>50</v>
      </c>
      <c r="Q10" s="32">
        <v>50</v>
      </c>
      <c r="R10" s="33">
        <v>100</v>
      </c>
      <c r="S10" s="117"/>
      <c r="T10" s="120"/>
      <c r="U10" s="123"/>
      <c r="V10" s="34"/>
      <c r="W10" s="104"/>
      <c r="X10" s="35"/>
      <c r="Y10" s="3"/>
      <c r="Z10" s="3"/>
      <c r="AA10" s="3"/>
      <c r="AB10" s="3"/>
      <c r="AC10" s="3"/>
    </row>
    <row r="11" spans="1:29" ht="30" customHeight="1" thickTop="1" x14ac:dyDescent="0.25">
      <c r="A11" s="3"/>
      <c r="B11" s="36">
        <v>1</v>
      </c>
      <c r="C11" s="37" t="str">
        <f>[1]ر1!D7</f>
        <v>الخضر عبدالله الخضر عبدالله عمر</v>
      </c>
      <c r="D11" s="38">
        <f>'[1]م1 1'!F10</f>
        <v>49</v>
      </c>
      <c r="E11" s="39">
        <f>'[1]م1 2'!E8+'[1]م1 2'!F8</f>
        <v>0</v>
      </c>
      <c r="F11" s="40">
        <f t="shared" ref="F11:F40" si="0">SUM(D11:E11)</f>
        <v>49</v>
      </c>
      <c r="G11" s="38">
        <f>'[1]م1 1'!I10</f>
        <v>50</v>
      </c>
      <c r="H11" s="39">
        <f>'[1]م1 2'!J8+'[1]م1 2'!K8</f>
        <v>0</v>
      </c>
      <c r="I11" s="40">
        <f t="shared" ref="I11:I40" si="1">SUM(G11:H11)</f>
        <v>50</v>
      </c>
      <c r="J11" s="38">
        <f>'[1]م1 1'!L10</f>
        <v>50</v>
      </c>
      <c r="K11" s="41">
        <f>'[1]م1 2'!O8+'[1]م1 2'!P8</f>
        <v>0</v>
      </c>
      <c r="L11" s="40">
        <f t="shared" ref="L11:L40" si="2">SUM(J11:K11)</f>
        <v>50</v>
      </c>
      <c r="M11" s="38">
        <f>'[1]م1 1'!O10</f>
        <v>50</v>
      </c>
      <c r="N11" s="39">
        <f>'[1]م1 2'!T8+'[1]م1 2'!U8</f>
        <v>0</v>
      </c>
      <c r="O11" s="40">
        <f t="shared" ref="O11:O40" si="3">SUM(M11:N11)</f>
        <v>50</v>
      </c>
      <c r="P11" s="38">
        <f>'[1]م1 1'!R10</f>
        <v>50</v>
      </c>
      <c r="Q11" s="41">
        <f>'[1]م1 2'!Y8+'[1]م1 2'!Z8</f>
        <v>0</v>
      </c>
      <c r="R11" s="40">
        <f>Q11+P11</f>
        <v>50</v>
      </c>
      <c r="S11" s="42"/>
      <c r="T11" s="43"/>
      <c r="U11" s="44"/>
      <c r="V11" s="45">
        <f t="shared" ref="V11:V40" si="4">R11+O11+L11+I11+F11</f>
        <v>249</v>
      </c>
      <c r="W11" s="46" t="str">
        <f t="shared" ref="W11:W40" si="5">IF(V11=0,"",(IF(AND(R11&gt;=50,O11&gt;=50,L11&gt;=50,I11&gt;=50,F11&gt;=50),"ناجح","راسب")))</f>
        <v>راسب</v>
      </c>
      <c r="X11" s="47"/>
      <c r="Y11" s="47"/>
      <c r="Z11" s="48"/>
      <c r="AA11" s="49"/>
      <c r="AB11" s="49"/>
      <c r="AC11" s="49"/>
    </row>
    <row r="12" spans="1:29" ht="30" customHeight="1" x14ac:dyDescent="0.25">
      <c r="A12" s="3"/>
      <c r="B12" s="50">
        <v>2</v>
      </c>
      <c r="C12" s="37" t="str">
        <f>[1]ر1!D8</f>
        <v>أحمد ناصر أحمد صالح حيدره</v>
      </c>
      <c r="D12" s="38">
        <f>'[1]م1 1'!F11</f>
        <v>49</v>
      </c>
      <c r="E12" s="39">
        <f>'[1]م1 2'!E9+'[1]م1 2'!F9</f>
        <v>0</v>
      </c>
      <c r="F12" s="40">
        <f t="shared" si="0"/>
        <v>49</v>
      </c>
      <c r="G12" s="38">
        <f>'[1]م1 1'!I11</f>
        <v>47</v>
      </c>
      <c r="H12" s="39">
        <f>'[1]م1 2'!J9+'[1]م1 2'!K9</f>
        <v>0</v>
      </c>
      <c r="I12" s="40">
        <f t="shared" si="1"/>
        <v>47</v>
      </c>
      <c r="J12" s="38">
        <f>'[1]م1 1'!L11</f>
        <v>47</v>
      </c>
      <c r="K12" s="41">
        <f>'[1]م1 2'!O9+'[1]م1 2'!P9</f>
        <v>0</v>
      </c>
      <c r="L12" s="40">
        <f t="shared" si="2"/>
        <v>47</v>
      </c>
      <c r="M12" s="38">
        <f>'[1]م1 1'!O11</f>
        <v>49</v>
      </c>
      <c r="N12" s="39">
        <f>'[1]م1 2'!T9+'[1]م1 2'!U9</f>
        <v>0</v>
      </c>
      <c r="O12" s="40">
        <f t="shared" si="3"/>
        <v>49</v>
      </c>
      <c r="P12" s="38">
        <f>'[1]م1 1'!R11</f>
        <v>50</v>
      </c>
      <c r="Q12" s="41">
        <f>'[1]م1 2'!Y9+'[1]م1 2'!Z9</f>
        <v>0</v>
      </c>
      <c r="R12" s="40">
        <f t="shared" ref="R12:R40" si="6">Q12+P12</f>
        <v>50</v>
      </c>
      <c r="S12" s="51"/>
      <c r="T12" s="52"/>
      <c r="U12" s="53"/>
      <c r="V12" s="54">
        <f t="shared" si="4"/>
        <v>242</v>
      </c>
      <c r="W12" s="55" t="str">
        <f t="shared" si="5"/>
        <v>راسب</v>
      </c>
      <c r="X12" s="47"/>
      <c r="Y12" s="47"/>
      <c r="Z12" s="48"/>
      <c r="AA12" s="49"/>
      <c r="AB12" s="49"/>
      <c r="AC12" s="49"/>
    </row>
    <row r="13" spans="1:29" ht="30" customHeight="1" x14ac:dyDescent="0.25">
      <c r="A13" s="3"/>
      <c r="B13" s="56">
        <v>3</v>
      </c>
      <c r="C13" s="37" t="str">
        <f>[1]ر1!D9</f>
        <v>بيان حسين سعيد علي حقروص</v>
      </c>
      <c r="D13" s="38">
        <f>'[1]م1 1'!F12</f>
        <v>50</v>
      </c>
      <c r="E13" s="39">
        <f>'[1]م1 2'!E10+'[1]م1 2'!F10</f>
        <v>0</v>
      </c>
      <c r="F13" s="40">
        <f t="shared" si="0"/>
        <v>50</v>
      </c>
      <c r="G13" s="38">
        <f>'[1]م1 1'!I12</f>
        <v>50</v>
      </c>
      <c r="H13" s="39">
        <f>'[1]م1 2'!J10+'[1]م1 2'!K10</f>
        <v>0</v>
      </c>
      <c r="I13" s="40">
        <f t="shared" si="1"/>
        <v>50</v>
      </c>
      <c r="J13" s="38">
        <f>'[1]م1 1'!L12</f>
        <v>50</v>
      </c>
      <c r="K13" s="41">
        <f>'[1]م1 2'!O10+'[1]م1 2'!P10</f>
        <v>0</v>
      </c>
      <c r="L13" s="40">
        <f t="shared" si="2"/>
        <v>50</v>
      </c>
      <c r="M13" s="38">
        <f>'[1]م1 1'!O12</f>
        <v>50</v>
      </c>
      <c r="N13" s="39">
        <f>'[1]م1 2'!T10+'[1]م1 2'!U10</f>
        <v>0</v>
      </c>
      <c r="O13" s="40">
        <f t="shared" si="3"/>
        <v>50</v>
      </c>
      <c r="P13" s="38">
        <f>'[1]م1 1'!R12</f>
        <v>50</v>
      </c>
      <c r="Q13" s="41">
        <f>'[1]م1 2'!Y10+'[1]م1 2'!Z10</f>
        <v>0</v>
      </c>
      <c r="R13" s="40">
        <f t="shared" si="6"/>
        <v>50</v>
      </c>
      <c r="S13" s="57"/>
      <c r="T13" s="58"/>
      <c r="U13" s="59"/>
      <c r="V13" s="54">
        <f t="shared" si="4"/>
        <v>250</v>
      </c>
      <c r="W13" s="55" t="str">
        <f t="shared" si="5"/>
        <v>ناجح</v>
      </c>
      <c r="X13" s="47"/>
      <c r="Y13" s="47"/>
      <c r="Z13" s="48"/>
      <c r="AA13" s="49"/>
      <c r="AB13" s="49"/>
      <c r="AC13" s="49"/>
    </row>
    <row r="14" spans="1:29" ht="30" customHeight="1" x14ac:dyDescent="0.25">
      <c r="A14" s="3"/>
      <c r="B14" s="50">
        <v>4</v>
      </c>
      <c r="C14" s="37" t="str">
        <f>[1]ر1!D10</f>
        <v>جود أحمد صالح طالب معيض</v>
      </c>
      <c r="D14" s="38">
        <f>'[1]م1 1'!F13</f>
        <v>50</v>
      </c>
      <c r="E14" s="39">
        <f>'[1]م1 2'!E11+'[1]م1 2'!F11</f>
        <v>0</v>
      </c>
      <c r="F14" s="40">
        <f t="shared" si="0"/>
        <v>50</v>
      </c>
      <c r="G14" s="38">
        <f>'[1]م1 1'!I13</f>
        <v>50</v>
      </c>
      <c r="H14" s="39">
        <f>'[1]م1 2'!J11+'[1]م1 2'!K11</f>
        <v>0</v>
      </c>
      <c r="I14" s="40">
        <f t="shared" si="1"/>
        <v>50</v>
      </c>
      <c r="J14" s="38">
        <f>'[1]م1 1'!L13</f>
        <v>50</v>
      </c>
      <c r="K14" s="41">
        <f>'[1]م1 2'!O11+'[1]م1 2'!P11</f>
        <v>0</v>
      </c>
      <c r="L14" s="40">
        <f t="shared" si="2"/>
        <v>50</v>
      </c>
      <c r="M14" s="38">
        <f>'[1]م1 1'!O13</f>
        <v>50</v>
      </c>
      <c r="N14" s="39">
        <f>'[1]م1 2'!T11+'[1]م1 2'!U11</f>
        <v>0</v>
      </c>
      <c r="O14" s="40">
        <f t="shared" si="3"/>
        <v>50</v>
      </c>
      <c r="P14" s="38">
        <f>'[1]م1 1'!R13</f>
        <v>50</v>
      </c>
      <c r="Q14" s="41">
        <f>'[1]م1 2'!Y11+'[1]م1 2'!Z11</f>
        <v>0</v>
      </c>
      <c r="R14" s="40">
        <f t="shared" si="6"/>
        <v>50</v>
      </c>
      <c r="S14" s="57"/>
      <c r="T14" s="58"/>
      <c r="U14" s="59"/>
      <c r="V14" s="54">
        <f t="shared" si="4"/>
        <v>250</v>
      </c>
      <c r="W14" s="55" t="str">
        <f t="shared" si="5"/>
        <v>ناجح</v>
      </c>
      <c r="X14" s="47"/>
      <c r="Y14" s="47"/>
      <c r="Z14" s="48"/>
      <c r="AA14" s="49"/>
      <c r="AB14" s="49"/>
      <c r="AC14" s="49"/>
    </row>
    <row r="15" spans="1:29" ht="30" customHeight="1" x14ac:dyDescent="0.25">
      <c r="A15" s="3"/>
      <c r="B15" s="56">
        <v>5</v>
      </c>
      <c r="C15" s="37" t="str">
        <f>[1]ر1!D11</f>
        <v>دانه صالح حسين ناصر دوح</v>
      </c>
      <c r="D15" s="38">
        <f>'[1]م1 1'!F14</f>
        <v>47</v>
      </c>
      <c r="E15" s="39">
        <f>'[1]م1 2'!E12+'[1]م1 2'!F12</f>
        <v>0</v>
      </c>
      <c r="F15" s="40">
        <f t="shared" si="0"/>
        <v>47</v>
      </c>
      <c r="G15" s="38">
        <f>'[1]م1 1'!I14</f>
        <v>50</v>
      </c>
      <c r="H15" s="39">
        <f>'[1]م1 2'!J12+'[1]م1 2'!K12</f>
        <v>0</v>
      </c>
      <c r="I15" s="40">
        <f t="shared" si="1"/>
        <v>50</v>
      </c>
      <c r="J15" s="38">
        <f>'[1]م1 1'!L14</f>
        <v>49</v>
      </c>
      <c r="K15" s="41">
        <f>'[1]م1 2'!O12+'[1]م1 2'!P12</f>
        <v>0</v>
      </c>
      <c r="L15" s="40">
        <f t="shared" si="2"/>
        <v>49</v>
      </c>
      <c r="M15" s="38">
        <f>'[1]م1 1'!O14</f>
        <v>50</v>
      </c>
      <c r="N15" s="39">
        <f>'[1]م1 2'!T12+'[1]م1 2'!U12</f>
        <v>0</v>
      </c>
      <c r="O15" s="40">
        <f t="shared" si="3"/>
        <v>50</v>
      </c>
      <c r="P15" s="38">
        <f>'[1]م1 1'!R14</f>
        <v>50</v>
      </c>
      <c r="Q15" s="41">
        <f>'[1]م1 2'!Y12+'[1]م1 2'!Z12</f>
        <v>0</v>
      </c>
      <c r="R15" s="40">
        <f t="shared" si="6"/>
        <v>50</v>
      </c>
      <c r="S15" s="57"/>
      <c r="T15" s="58"/>
      <c r="U15" s="59"/>
      <c r="V15" s="54">
        <f t="shared" si="4"/>
        <v>246</v>
      </c>
      <c r="W15" s="55" t="str">
        <f t="shared" si="5"/>
        <v>راسب</v>
      </c>
      <c r="X15" s="47"/>
      <c r="Y15" s="47"/>
      <c r="Z15" s="48"/>
      <c r="AA15" s="49"/>
      <c r="AB15" s="49"/>
      <c r="AC15" s="49"/>
    </row>
    <row r="16" spans="1:29" ht="30" customHeight="1" x14ac:dyDescent="0.25">
      <c r="A16" s="3"/>
      <c r="B16" s="50">
        <v>6</v>
      </c>
      <c r="C16" s="37" t="str">
        <f>[1]ر1!D12</f>
        <v>راكان محمد أحمد ناصر معيض</v>
      </c>
      <c r="D16" s="38">
        <f>'[1]م1 1'!F15</f>
        <v>50</v>
      </c>
      <c r="E16" s="39">
        <f>'[1]م1 2'!E13+'[1]م1 2'!F13</f>
        <v>0</v>
      </c>
      <c r="F16" s="40">
        <f t="shared" si="0"/>
        <v>50</v>
      </c>
      <c r="G16" s="38">
        <f>'[1]م1 1'!I15</f>
        <v>50</v>
      </c>
      <c r="H16" s="39">
        <f>'[1]م1 2'!J13+'[1]م1 2'!K13</f>
        <v>0</v>
      </c>
      <c r="I16" s="40">
        <f t="shared" si="1"/>
        <v>50</v>
      </c>
      <c r="J16" s="38">
        <f>'[1]م1 1'!L15</f>
        <v>50</v>
      </c>
      <c r="K16" s="41">
        <f>'[1]م1 2'!O13+'[1]م1 2'!P13</f>
        <v>0</v>
      </c>
      <c r="L16" s="40">
        <f t="shared" si="2"/>
        <v>50</v>
      </c>
      <c r="M16" s="38">
        <f>'[1]م1 1'!O15</f>
        <v>50</v>
      </c>
      <c r="N16" s="39">
        <f>'[1]م1 2'!T13+'[1]م1 2'!U13</f>
        <v>0</v>
      </c>
      <c r="O16" s="40">
        <f t="shared" si="3"/>
        <v>50</v>
      </c>
      <c r="P16" s="38">
        <f>'[1]م1 1'!R15</f>
        <v>50</v>
      </c>
      <c r="Q16" s="41">
        <f>'[1]م1 2'!Y13+'[1]م1 2'!Z13</f>
        <v>0</v>
      </c>
      <c r="R16" s="40">
        <f t="shared" si="6"/>
        <v>50</v>
      </c>
      <c r="S16" s="57"/>
      <c r="T16" s="58"/>
      <c r="U16" s="59"/>
      <c r="V16" s="54">
        <f t="shared" si="4"/>
        <v>250</v>
      </c>
      <c r="W16" s="55" t="str">
        <f t="shared" si="5"/>
        <v>ناجح</v>
      </c>
      <c r="X16" s="47"/>
      <c r="Y16" s="47"/>
      <c r="Z16" s="48"/>
      <c r="AA16" s="49"/>
      <c r="AB16" s="49"/>
      <c r="AC16" s="49"/>
    </row>
    <row r="17" spans="1:29" ht="30" customHeight="1" x14ac:dyDescent="0.25">
      <c r="A17" s="3"/>
      <c r="B17" s="56">
        <v>7</v>
      </c>
      <c r="C17" s="37" t="str">
        <f>[1]ر1!D13</f>
        <v>رحاب ماجد عمر علي حقروص</v>
      </c>
      <c r="D17" s="38">
        <f>'[1]م1 1'!F16</f>
        <v>50</v>
      </c>
      <c r="E17" s="39">
        <f>'[1]م1 2'!E14+'[1]م1 2'!F14</f>
        <v>0</v>
      </c>
      <c r="F17" s="40">
        <f t="shared" si="0"/>
        <v>50</v>
      </c>
      <c r="G17" s="38">
        <f>'[1]م1 1'!I16</f>
        <v>50</v>
      </c>
      <c r="H17" s="39">
        <f>'[1]م1 2'!J14+'[1]م1 2'!K14</f>
        <v>0</v>
      </c>
      <c r="I17" s="40">
        <f t="shared" si="1"/>
        <v>50</v>
      </c>
      <c r="J17" s="38">
        <f>'[1]م1 1'!L16</f>
        <v>50</v>
      </c>
      <c r="K17" s="41">
        <f>'[1]م1 2'!O14+'[1]م1 2'!P14</f>
        <v>0</v>
      </c>
      <c r="L17" s="40">
        <f t="shared" si="2"/>
        <v>50</v>
      </c>
      <c r="M17" s="38">
        <f>'[1]م1 1'!O16</f>
        <v>50</v>
      </c>
      <c r="N17" s="39">
        <f>'[1]م1 2'!T14+'[1]م1 2'!U14</f>
        <v>0</v>
      </c>
      <c r="O17" s="40">
        <f t="shared" si="3"/>
        <v>50</v>
      </c>
      <c r="P17" s="38">
        <f>'[1]م1 1'!R16</f>
        <v>50</v>
      </c>
      <c r="Q17" s="41">
        <f>'[1]م1 2'!Y14+'[1]م1 2'!Z14</f>
        <v>0</v>
      </c>
      <c r="R17" s="40">
        <f t="shared" si="6"/>
        <v>50</v>
      </c>
      <c r="S17" s="57"/>
      <c r="T17" s="58"/>
      <c r="U17" s="59"/>
      <c r="V17" s="54">
        <f t="shared" si="4"/>
        <v>250</v>
      </c>
      <c r="W17" s="55" t="str">
        <f t="shared" si="5"/>
        <v>ناجح</v>
      </c>
      <c r="X17" s="47"/>
      <c r="Y17" s="47"/>
      <c r="Z17" s="48"/>
      <c r="AA17" s="49"/>
      <c r="AB17" s="49"/>
      <c r="AC17" s="49"/>
    </row>
    <row r="18" spans="1:29" ht="30" customHeight="1" x14ac:dyDescent="0.25">
      <c r="A18" s="3"/>
      <c r="B18" s="50">
        <v>8</v>
      </c>
      <c r="C18" s="37" t="str">
        <f>[1]ر1!D14</f>
        <v>رسيل نايف صالح عيدروس دوح</v>
      </c>
      <c r="D18" s="38">
        <f>'[1]م1 1'!F17</f>
        <v>50</v>
      </c>
      <c r="E18" s="39">
        <f>'[1]م1 2'!E15+'[1]م1 2'!F15</f>
        <v>0</v>
      </c>
      <c r="F18" s="40">
        <f t="shared" si="0"/>
        <v>50</v>
      </c>
      <c r="G18" s="38">
        <f>'[1]م1 1'!I17</f>
        <v>50</v>
      </c>
      <c r="H18" s="39">
        <f>'[1]م1 2'!J15+'[1]م1 2'!K15</f>
        <v>0</v>
      </c>
      <c r="I18" s="40">
        <f t="shared" si="1"/>
        <v>50</v>
      </c>
      <c r="J18" s="38">
        <f>'[1]م1 1'!L17</f>
        <v>50</v>
      </c>
      <c r="K18" s="41">
        <f>'[1]م1 2'!O15+'[1]م1 2'!P15</f>
        <v>0</v>
      </c>
      <c r="L18" s="40">
        <f t="shared" si="2"/>
        <v>50</v>
      </c>
      <c r="M18" s="38">
        <f>'[1]م1 1'!O17</f>
        <v>50</v>
      </c>
      <c r="N18" s="39">
        <f>'[1]م1 2'!T15+'[1]م1 2'!U15</f>
        <v>0</v>
      </c>
      <c r="O18" s="40">
        <f t="shared" si="3"/>
        <v>50</v>
      </c>
      <c r="P18" s="38">
        <f>'[1]م1 1'!R17</f>
        <v>50</v>
      </c>
      <c r="Q18" s="41">
        <f>'[1]م1 2'!Y15+'[1]م1 2'!Z15</f>
        <v>0</v>
      </c>
      <c r="R18" s="40">
        <f t="shared" si="6"/>
        <v>50</v>
      </c>
      <c r="S18" s="57"/>
      <c r="T18" s="58"/>
      <c r="U18" s="59"/>
      <c r="V18" s="54">
        <f t="shared" si="4"/>
        <v>250</v>
      </c>
      <c r="W18" s="55" t="str">
        <f t="shared" si="5"/>
        <v>ناجح</v>
      </c>
      <c r="X18" s="47"/>
      <c r="Y18" s="47"/>
      <c r="Z18" s="48"/>
      <c r="AA18" s="49"/>
      <c r="AB18" s="49"/>
      <c r="AC18" s="49"/>
    </row>
    <row r="19" spans="1:29" ht="30" customHeight="1" x14ac:dyDescent="0.25">
      <c r="A19" s="3"/>
      <c r="B19" s="56">
        <v>9</v>
      </c>
      <c r="C19" s="37" t="str">
        <f>[1]ر1!D15</f>
        <v>رندى أحمد سعيد منصور السمع</v>
      </c>
      <c r="D19" s="38">
        <f>'[1]م1 1'!F18</f>
        <v>49</v>
      </c>
      <c r="E19" s="39">
        <f>'[1]م1 2'!E16+'[1]م1 2'!F16</f>
        <v>0</v>
      </c>
      <c r="F19" s="40">
        <f t="shared" si="0"/>
        <v>49</v>
      </c>
      <c r="G19" s="38">
        <f>'[1]م1 1'!I18</f>
        <v>50</v>
      </c>
      <c r="H19" s="39">
        <f>'[1]م1 2'!J16+'[1]م1 2'!K16</f>
        <v>0</v>
      </c>
      <c r="I19" s="40">
        <f t="shared" si="1"/>
        <v>50</v>
      </c>
      <c r="J19" s="38">
        <f>'[1]م1 1'!L18</f>
        <v>50</v>
      </c>
      <c r="K19" s="41">
        <f>'[1]م1 2'!O16+'[1]م1 2'!P16</f>
        <v>0</v>
      </c>
      <c r="L19" s="40">
        <f t="shared" si="2"/>
        <v>50</v>
      </c>
      <c r="M19" s="38">
        <f>'[1]م1 1'!O18</f>
        <v>50</v>
      </c>
      <c r="N19" s="39">
        <f>'[1]م1 2'!T16+'[1]م1 2'!U16</f>
        <v>0</v>
      </c>
      <c r="O19" s="40">
        <f t="shared" si="3"/>
        <v>50</v>
      </c>
      <c r="P19" s="38">
        <f>'[1]م1 1'!R18</f>
        <v>50</v>
      </c>
      <c r="Q19" s="41">
        <f>'[1]م1 2'!Y16+'[1]م1 2'!Z16</f>
        <v>0</v>
      </c>
      <c r="R19" s="40">
        <f t="shared" si="6"/>
        <v>50</v>
      </c>
      <c r="S19" s="57"/>
      <c r="T19" s="58"/>
      <c r="U19" s="59"/>
      <c r="V19" s="54">
        <f t="shared" si="4"/>
        <v>249</v>
      </c>
      <c r="W19" s="55" t="str">
        <f t="shared" si="5"/>
        <v>راسب</v>
      </c>
      <c r="X19" s="47"/>
      <c r="Y19" s="47"/>
      <c r="Z19" s="48"/>
      <c r="AA19" s="49"/>
      <c r="AB19" s="49"/>
      <c r="AC19" s="49"/>
    </row>
    <row r="20" spans="1:29" ht="30" customHeight="1" x14ac:dyDescent="0.25">
      <c r="A20" s="3"/>
      <c r="B20" s="50">
        <v>10</v>
      </c>
      <c r="C20" s="37" t="str">
        <f>[1]ر1!D16</f>
        <v xml:space="preserve">سعد بن عبدالكريم مسعود </v>
      </c>
      <c r="D20" s="38">
        <f>'[1]م1 1'!F19</f>
        <v>12</v>
      </c>
      <c r="E20" s="39">
        <f>'[1]م1 2'!E17+'[1]م1 2'!F17</f>
        <v>0</v>
      </c>
      <c r="F20" s="40">
        <f t="shared" si="0"/>
        <v>12</v>
      </c>
      <c r="G20" s="38">
        <v>40</v>
      </c>
      <c r="H20" s="39">
        <f>'[1]م1 2'!J17+'[1]م1 2'!K17</f>
        <v>0</v>
      </c>
      <c r="I20" s="40">
        <f t="shared" si="1"/>
        <v>40</v>
      </c>
      <c r="J20" s="38">
        <v>30</v>
      </c>
      <c r="K20" s="41">
        <f>'[1]م1 2'!O17+'[1]م1 2'!P17</f>
        <v>0</v>
      </c>
      <c r="L20" s="40">
        <f t="shared" si="2"/>
        <v>30</v>
      </c>
      <c r="M20" s="38">
        <v>42</v>
      </c>
      <c r="N20" s="39">
        <f>'[1]م1 2'!T17+'[1]م1 2'!U17</f>
        <v>0</v>
      </c>
      <c r="O20" s="40">
        <f t="shared" si="3"/>
        <v>42</v>
      </c>
      <c r="P20" s="38">
        <v>35</v>
      </c>
      <c r="Q20" s="41">
        <f>'[1]م1 2'!Y17+'[1]م1 2'!Z17</f>
        <v>0</v>
      </c>
      <c r="R20" s="40">
        <f t="shared" si="6"/>
        <v>35</v>
      </c>
      <c r="S20" s="57"/>
      <c r="T20" s="58"/>
      <c r="U20" s="59"/>
      <c r="V20" s="54">
        <f t="shared" si="4"/>
        <v>159</v>
      </c>
      <c r="W20" s="55" t="str">
        <f t="shared" si="5"/>
        <v>راسب</v>
      </c>
      <c r="X20" s="47"/>
      <c r="Y20" s="47"/>
      <c r="Z20" s="48"/>
      <c r="AA20" s="49"/>
      <c r="AB20" s="49"/>
      <c r="AC20" s="49"/>
    </row>
    <row r="21" spans="1:29" ht="30" customHeight="1" x14ac:dyDescent="0.25">
      <c r="A21" s="3"/>
      <c r="B21" s="56">
        <v>11</v>
      </c>
      <c r="C21" s="37" t="str">
        <f>[1]ر1!D17</f>
        <v>سلمان محمد رويس محمد لحنف</v>
      </c>
      <c r="D21" s="38">
        <f>'[1]م1 1'!F20</f>
        <v>50</v>
      </c>
      <c r="E21" s="39">
        <f>'[1]م1 2'!E18+'[1]م1 2'!F18</f>
        <v>0</v>
      </c>
      <c r="F21" s="40">
        <f t="shared" si="0"/>
        <v>50</v>
      </c>
      <c r="G21" s="38">
        <f>'[1]م1 1'!I20</f>
        <v>50</v>
      </c>
      <c r="H21" s="39">
        <f>'[1]م1 2'!J18+'[1]م1 2'!K18</f>
        <v>0</v>
      </c>
      <c r="I21" s="40">
        <f t="shared" si="1"/>
        <v>50</v>
      </c>
      <c r="J21" s="38">
        <f>'[1]م1 1'!L20</f>
        <v>49</v>
      </c>
      <c r="K21" s="41">
        <f>'[1]م1 2'!O18+'[1]م1 2'!P18</f>
        <v>0</v>
      </c>
      <c r="L21" s="40">
        <f t="shared" si="2"/>
        <v>49</v>
      </c>
      <c r="M21" s="38">
        <f>'[1]م1 1'!O20</f>
        <v>50</v>
      </c>
      <c r="N21" s="39">
        <f>'[1]م1 2'!T18+'[1]م1 2'!U18</f>
        <v>0</v>
      </c>
      <c r="O21" s="40">
        <f t="shared" si="3"/>
        <v>50</v>
      </c>
      <c r="P21" s="38">
        <f>'[1]م1 1'!R20</f>
        <v>50</v>
      </c>
      <c r="Q21" s="41">
        <f>'[1]م1 2'!Y18+'[1]م1 2'!Z18</f>
        <v>0</v>
      </c>
      <c r="R21" s="40">
        <f t="shared" si="6"/>
        <v>50</v>
      </c>
      <c r="S21" s="57"/>
      <c r="T21" s="58"/>
      <c r="U21" s="59"/>
      <c r="V21" s="54">
        <f t="shared" si="4"/>
        <v>249</v>
      </c>
      <c r="W21" s="55" t="str">
        <f t="shared" si="5"/>
        <v>راسب</v>
      </c>
      <c r="X21" s="47"/>
      <c r="Y21" s="47"/>
      <c r="Z21" s="48"/>
      <c r="AA21" s="49"/>
      <c r="AB21" s="49"/>
      <c r="AC21" s="49"/>
    </row>
    <row r="22" spans="1:29" ht="30" customHeight="1" x14ac:dyDescent="0.25">
      <c r="A22" s="3"/>
      <c r="B22" s="50">
        <v>12</v>
      </c>
      <c r="C22" s="37" t="str">
        <f>[1]ر1!D18</f>
        <v>علي أحمد عبدالله علي حقروص</v>
      </c>
      <c r="D22" s="38">
        <f>'[1]م1 1'!F21</f>
        <v>49</v>
      </c>
      <c r="E22" s="39">
        <f>'[1]م1 2'!E19+'[1]م1 2'!F19</f>
        <v>0</v>
      </c>
      <c r="F22" s="40">
        <f t="shared" si="0"/>
        <v>49</v>
      </c>
      <c r="G22" s="38">
        <f>'[1]م1 1'!I21</f>
        <v>50</v>
      </c>
      <c r="H22" s="39">
        <f>'[1]م1 2'!J19+'[1]م1 2'!K19</f>
        <v>0</v>
      </c>
      <c r="I22" s="40">
        <f t="shared" si="1"/>
        <v>50</v>
      </c>
      <c r="J22" s="38">
        <f>'[1]م1 1'!L21</f>
        <v>48</v>
      </c>
      <c r="K22" s="41">
        <f>'[1]م1 2'!O19+'[1]م1 2'!P19</f>
        <v>0</v>
      </c>
      <c r="L22" s="40">
        <f t="shared" si="2"/>
        <v>48</v>
      </c>
      <c r="M22" s="38">
        <f>'[1]م1 1'!O21</f>
        <v>50</v>
      </c>
      <c r="N22" s="39">
        <f>'[1]م1 2'!T19+'[1]م1 2'!U19</f>
        <v>0</v>
      </c>
      <c r="O22" s="40">
        <f t="shared" si="3"/>
        <v>50</v>
      </c>
      <c r="P22" s="38">
        <f>'[1]م1 1'!R21</f>
        <v>50</v>
      </c>
      <c r="Q22" s="41">
        <f>'[1]م1 2'!Y19+'[1]م1 2'!Z19</f>
        <v>0</v>
      </c>
      <c r="R22" s="40">
        <f t="shared" si="6"/>
        <v>50</v>
      </c>
      <c r="S22" s="57"/>
      <c r="T22" s="58"/>
      <c r="U22" s="59"/>
      <c r="V22" s="54">
        <f t="shared" si="4"/>
        <v>247</v>
      </c>
      <c r="W22" s="55" t="str">
        <f t="shared" si="5"/>
        <v>راسب</v>
      </c>
      <c r="X22" s="47"/>
      <c r="Y22" s="47"/>
      <c r="Z22" s="48"/>
      <c r="AA22" s="49"/>
      <c r="AB22" s="49"/>
      <c r="AC22" s="49"/>
    </row>
    <row r="23" spans="1:29" ht="30" customHeight="1" x14ac:dyDescent="0.25">
      <c r="A23" s="3"/>
      <c r="B23" s="56">
        <v>13</v>
      </c>
      <c r="C23" s="37" t="str">
        <f>[1]ر1!D19</f>
        <v>فاطمة عبدالله رويس محمد لحنف</v>
      </c>
      <c r="D23" s="38">
        <f>'[1]م1 1'!F22</f>
        <v>45</v>
      </c>
      <c r="E23" s="39">
        <f>'[1]م1 2'!E20+'[1]م1 2'!F20</f>
        <v>0</v>
      </c>
      <c r="F23" s="40">
        <f t="shared" si="0"/>
        <v>45</v>
      </c>
      <c r="G23" s="38">
        <f>'[1]م1 1'!I22</f>
        <v>49</v>
      </c>
      <c r="H23" s="39">
        <f>'[1]م1 2'!J20+'[1]م1 2'!K20</f>
        <v>0</v>
      </c>
      <c r="I23" s="40">
        <f t="shared" si="1"/>
        <v>49</v>
      </c>
      <c r="J23" s="38">
        <f>'[1]م1 1'!L22</f>
        <v>44</v>
      </c>
      <c r="K23" s="41">
        <f>'[1]م1 2'!O20+'[1]م1 2'!P20</f>
        <v>0</v>
      </c>
      <c r="L23" s="40">
        <f t="shared" si="2"/>
        <v>44</v>
      </c>
      <c r="M23" s="38">
        <f>'[1]م1 1'!O22</f>
        <v>47</v>
      </c>
      <c r="N23" s="39">
        <f>'[1]م1 2'!T20+'[1]م1 2'!U20</f>
        <v>0</v>
      </c>
      <c r="O23" s="40">
        <f t="shared" si="3"/>
        <v>47</v>
      </c>
      <c r="P23" s="38">
        <f>'[1]م1 1'!R22</f>
        <v>49</v>
      </c>
      <c r="Q23" s="41">
        <f>'[1]م1 2'!Y20+'[1]م1 2'!Z20</f>
        <v>0</v>
      </c>
      <c r="R23" s="40">
        <f t="shared" si="6"/>
        <v>49</v>
      </c>
      <c r="S23" s="57"/>
      <c r="T23" s="58"/>
      <c r="U23" s="59"/>
      <c r="V23" s="54">
        <f t="shared" si="4"/>
        <v>234</v>
      </c>
      <c r="W23" s="55" t="str">
        <f t="shared" si="5"/>
        <v>راسب</v>
      </c>
      <c r="X23" s="47"/>
      <c r="Y23" s="47"/>
      <c r="Z23" s="48"/>
      <c r="AA23" s="49"/>
      <c r="AB23" s="49"/>
      <c r="AC23" s="49"/>
    </row>
    <row r="24" spans="1:29" ht="30" customHeight="1" x14ac:dyDescent="0.25">
      <c r="A24" s="3"/>
      <c r="B24" s="50">
        <v>14</v>
      </c>
      <c r="C24" s="37" t="str">
        <f>[1]ر1!D20</f>
        <v>لمى ناظم أحمد صالح حقروص</v>
      </c>
      <c r="D24" s="38">
        <f>'[1]م1 1'!F23</f>
        <v>50</v>
      </c>
      <c r="E24" s="39">
        <f>'[1]م1 2'!E21+'[1]م1 2'!F21</f>
        <v>0</v>
      </c>
      <c r="F24" s="40">
        <f t="shared" si="0"/>
        <v>50</v>
      </c>
      <c r="G24" s="38">
        <f>'[1]م1 1'!I23</f>
        <v>50</v>
      </c>
      <c r="H24" s="39">
        <f>'[1]م1 2'!J21+'[1]م1 2'!K21</f>
        <v>0</v>
      </c>
      <c r="I24" s="40">
        <f t="shared" si="1"/>
        <v>50</v>
      </c>
      <c r="J24" s="38">
        <f>'[1]م1 1'!L23</f>
        <v>50</v>
      </c>
      <c r="K24" s="41">
        <f>'[1]م1 2'!O21+'[1]م1 2'!P21</f>
        <v>0</v>
      </c>
      <c r="L24" s="40">
        <f t="shared" si="2"/>
        <v>50</v>
      </c>
      <c r="M24" s="38">
        <f>'[1]م1 1'!O23</f>
        <v>50</v>
      </c>
      <c r="N24" s="39">
        <f>'[1]م1 2'!T21+'[1]م1 2'!U21</f>
        <v>0</v>
      </c>
      <c r="O24" s="40">
        <f t="shared" si="3"/>
        <v>50</v>
      </c>
      <c r="P24" s="38">
        <f>'[1]م1 1'!R23</f>
        <v>50</v>
      </c>
      <c r="Q24" s="41">
        <f>'[1]م1 2'!Y21+'[1]م1 2'!Z21</f>
        <v>0</v>
      </c>
      <c r="R24" s="40">
        <f t="shared" si="6"/>
        <v>50</v>
      </c>
      <c r="S24" s="57"/>
      <c r="T24" s="58"/>
      <c r="U24" s="59"/>
      <c r="V24" s="54">
        <f t="shared" si="4"/>
        <v>250</v>
      </c>
      <c r="W24" s="55" t="str">
        <f t="shared" si="5"/>
        <v>ناجح</v>
      </c>
      <c r="X24" s="47"/>
      <c r="Y24" s="47"/>
      <c r="Z24" s="48"/>
      <c r="AA24" s="49"/>
      <c r="AB24" s="49"/>
      <c r="AC24" s="49"/>
    </row>
    <row r="25" spans="1:29" ht="30" customHeight="1" x14ac:dyDescent="0.25">
      <c r="A25" s="3"/>
      <c r="B25" s="56">
        <v>15</v>
      </c>
      <c r="C25" s="37" t="str">
        <f>[1]ر1!D21</f>
        <v>محمد سالم صالح عيدروس دوح</v>
      </c>
      <c r="D25" s="38">
        <f>'[1]م1 1'!F24</f>
        <v>50</v>
      </c>
      <c r="E25" s="39">
        <f>'[1]م1 2'!E22+'[1]م1 2'!F22</f>
        <v>0</v>
      </c>
      <c r="F25" s="40">
        <f t="shared" si="0"/>
        <v>50</v>
      </c>
      <c r="G25" s="38">
        <f>'[1]م1 1'!I24</f>
        <v>50</v>
      </c>
      <c r="H25" s="39">
        <f>'[1]م1 2'!J22+'[1]م1 2'!K22</f>
        <v>0</v>
      </c>
      <c r="I25" s="40">
        <f t="shared" si="1"/>
        <v>50</v>
      </c>
      <c r="J25" s="38">
        <f>'[1]م1 1'!L24</f>
        <v>50</v>
      </c>
      <c r="K25" s="41">
        <f>'[1]م1 2'!O22+'[1]م1 2'!P22</f>
        <v>0</v>
      </c>
      <c r="L25" s="40">
        <f t="shared" si="2"/>
        <v>50</v>
      </c>
      <c r="M25" s="38">
        <f>'[1]م1 1'!O24</f>
        <v>50</v>
      </c>
      <c r="N25" s="39">
        <f>'[1]م1 2'!T22+'[1]م1 2'!U22</f>
        <v>0</v>
      </c>
      <c r="O25" s="40">
        <f t="shared" si="3"/>
        <v>50</v>
      </c>
      <c r="P25" s="38">
        <f>'[1]م1 1'!R24</f>
        <v>50</v>
      </c>
      <c r="Q25" s="41">
        <f>'[1]م1 2'!Y22+'[1]م1 2'!Z22</f>
        <v>0</v>
      </c>
      <c r="R25" s="40">
        <f t="shared" si="6"/>
        <v>50</v>
      </c>
      <c r="S25" s="57"/>
      <c r="T25" s="58"/>
      <c r="U25" s="59"/>
      <c r="V25" s="54">
        <f t="shared" si="4"/>
        <v>250</v>
      </c>
      <c r="W25" s="55" t="str">
        <f t="shared" si="5"/>
        <v>ناجح</v>
      </c>
      <c r="X25" s="47"/>
      <c r="Y25" s="47"/>
      <c r="Z25" s="48"/>
      <c r="AA25" s="49"/>
      <c r="AB25" s="49"/>
      <c r="AC25" s="49"/>
    </row>
    <row r="26" spans="1:29" ht="30" customHeight="1" x14ac:dyDescent="0.25">
      <c r="A26" s="3"/>
      <c r="B26" s="50">
        <v>16</v>
      </c>
      <c r="C26" s="37" t="str">
        <f>[1]ر1!D22</f>
        <v>محمد علي سعيد حسين يوس</v>
      </c>
      <c r="D26" s="38">
        <f>'[1]م1 1'!F25</f>
        <v>50</v>
      </c>
      <c r="E26" s="39">
        <f>'[1]م1 2'!E23+'[1]م1 2'!F23</f>
        <v>0</v>
      </c>
      <c r="F26" s="40">
        <f t="shared" si="0"/>
        <v>50</v>
      </c>
      <c r="G26" s="38">
        <f>'[1]م1 1'!I25</f>
        <v>50</v>
      </c>
      <c r="H26" s="39">
        <f>'[1]م1 2'!J23+'[1]م1 2'!K23</f>
        <v>0</v>
      </c>
      <c r="I26" s="40">
        <f t="shared" si="1"/>
        <v>50</v>
      </c>
      <c r="J26" s="38">
        <f>'[1]م1 1'!L25</f>
        <v>49</v>
      </c>
      <c r="K26" s="41">
        <f>'[1]م1 2'!O23+'[1]م1 2'!P23</f>
        <v>0</v>
      </c>
      <c r="L26" s="40">
        <f t="shared" si="2"/>
        <v>49</v>
      </c>
      <c r="M26" s="38">
        <f>'[1]م1 1'!O25</f>
        <v>50</v>
      </c>
      <c r="N26" s="39">
        <f>'[1]م1 2'!T23+'[1]م1 2'!U23</f>
        <v>0</v>
      </c>
      <c r="O26" s="40">
        <f t="shared" si="3"/>
        <v>50</v>
      </c>
      <c r="P26" s="38">
        <f>'[1]م1 1'!R25</f>
        <v>50</v>
      </c>
      <c r="Q26" s="41">
        <f>'[1]م1 2'!Y23+'[1]م1 2'!Z23</f>
        <v>0</v>
      </c>
      <c r="R26" s="40">
        <f t="shared" si="6"/>
        <v>50</v>
      </c>
      <c r="S26" s="57"/>
      <c r="T26" s="58"/>
      <c r="U26" s="59"/>
      <c r="V26" s="54">
        <f t="shared" si="4"/>
        <v>249</v>
      </c>
      <c r="W26" s="55" t="str">
        <f t="shared" si="5"/>
        <v>راسب</v>
      </c>
      <c r="X26" s="47"/>
      <c r="Y26" s="47"/>
      <c r="Z26" s="48"/>
      <c r="AA26" s="49"/>
      <c r="AB26" s="49"/>
      <c r="AC26" s="49"/>
    </row>
    <row r="27" spans="1:29" ht="30" customHeight="1" x14ac:dyDescent="0.25">
      <c r="A27" s="3"/>
      <c r="B27" s="56">
        <v>17</v>
      </c>
      <c r="C27" s="37" t="str">
        <f>[1]ر1!D23</f>
        <v>منه أحمد سالم أحمد معيض</v>
      </c>
      <c r="D27" s="38">
        <f>'[1]م1 1'!F26</f>
        <v>50</v>
      </c>
      <c r="E27" s="39">
        <f>'[1]م1 2'!E24+'[1]م1 2'!F24</f>
        <v>0</v>
      </c>
      <c r="F27" s="40">
        <f t="shared" si="0"/>
        <v>50</v>
      </c>
      <c r="G27" s="38">
        <f>'[1]م1 1'!I26</f>
        <v>50</v>
      </c>
      <c r="H27" s="39">
        <f>'[1]م1 2'!J24+'[1]م1 2'!K24</f>
        <v>0</v>
      </c>
      <c r="I27" s="40">
        <f t="shared" si="1"/>
        <v>50</v>
      </c>
      <c r="J27" s="38">
        <f>'[1]م1 1'!L26</f>
        <v>49</v>
      </c>
      <c r="K27" s="41">
        <f>'[1]م1 2'!O24+'[1]م1 2'!P24</f>
        <v>0</v>
      </c>
      <c r="L27" s="40">
        <f t="shared" si="2"/>
        <v>49</v>
      </c>
      <c r="M27" s="38">
        <f>'[1]م1 1'!O26</f>
        <v>50</v>
      </c>
      <c r="N27" s="39">
        <f>'[1]م1 2'!T24+'[1]م1 2'!U24</f>
        <v>0</v>
      </c>
      <c r="O27" s="40">
        <f t="shared" si="3"/>
        <v>50</v>
      </c>
      <c r="P27" s="38">
        <f>'[1]م1 1'!R26</f>
        <v>50</v>
      </c>
      <c r="Q27" s="41">
        <f>'[1]م1 2'!Y24+'[1]م1 2'!Z24</f>
        <v>0</v>
      </c>
      <c r="R27" s="40">
        <f t="shared" si="6"/>
        <v>50</v>
      </c>
      <c r="S27" s="57"/>
      <c r="T27" s="58"/>
      <c r="U27" s="59"/>
      <c r="V27" s="54">
        <f t="shared" si="4"/>
        <v>249</v>
      </c>
      <c r="W27" s="55" t="str">
        <f t="shared" si="5"/>
        <v>راسب</v>
      </c>
      <c r="X27" s="47"/>
      <c r="Y27" s="47"/>
      <c r="Z27" s="48"/>
      <c r="AA27" s="49"/>
      <c r="AB27" s="49"/>
      <c r="AC27" s="49"/>
    </row>
    <row r="28" spans="1:29" ht="30" customHeight="1" x14ac:dyDescent="0.25">
      <c r="A28" s="3"/>
      <c r="B28" s="60">
        <v>18</v>
      </c>
      <c r="C28" s="37" t="str">
        <f>[1]ر1!D24</f>
        <v>نواف أحمد محسن عبدالله البريكي</v>
      </c>
      <c r="D28" s="38">
        <f>'[1]م1 1'!F27</f>
        <v>49</v>
      </c>
      <c r="E28" s="39">
        <f>'[1]م1 2'!E25+'[1]م1 2'!F25</f>
        <v>0</v>
      </c>
      <c r="F28" s="40">
        <f t="shared" si="0"/>
        <v>49</v>
      </c>
      <c r="G28" s="38">
        <f>'[1]م1 1'!I27</f>
        <v>50</v>
      </c>
      <c r="H28" s="39">
        <f>'[1]م1 2'!J25+'[1]م1 2'!K25</f>
        <v>0</v>
      </c>
      <c r="I28" s="40">
        <f t="shared" si="1"/>
        <v>50</v>
      </c>
      <c r="J28" s="38">
        <f>'[1]م1 1'!L27</f>
        <v>49</v>
      </c>
      <c r="K28" s="41">
        <f>'[1]م1 2'!O25+'[1]م1 2'!P25</f>
        <v>0</v>
      </c>
      <c r="L28" s="40">
        <f t="shared" si="2"/>
        <v>49</v>
      </c>
      <c r="M28" s="38">
        <f>'[1]م1 1'!O27</f>
        <v>50</v>
      </c>
      <c r="N28" s="39">
        <f>'[1]م1 2'!T25+'[1]م1 2'!U25</f>
        <v>0</v>
      </c>
      <c r="O28" s="40">
        <f t="shared" si="3"/>
        <v>50</v>
      </c>
      <c r="P28" s="38">
        <f>'[1]م1 1'!R27</f>
        <v>50</v>
      </c>
      <c r="Q28" s="41">
        <f>'[1]م1 2'!Y25+'[1]م1 2'!Z25</f>
        <v>0</v>
      </c>
      <c r="R28" s="40">
        <f t="shared" si="6"/>
        <v>50</v>
      </c>
      <c r="S28" s="57"/>
      <c r="T28" s="58"/>
      <c r="U28" s="59"/>
      <c r="V28" s="54">
        <f t="shared" si="4"/>
        <v>248</v>
      </c>
      <c r="W28" s="55" t="str">
        <f t="shared" si="5"/>
        <v>راسب</v>
      </c>
      <c r="X28" s="47"/>
      <c r="Y28" s="47"/>
      <c r="Z28" s="48"/>
      <c r="AA28" s="49"/>
      <c r="AB28" s="49"/>
      <c r="AC28" s="49"/>
    </row>
    <row r="29" spans="1:29" ht="30" customHeight="1" x14ac:dyDescent="0.25">
      <c r="A29" s="3"/>
      <c r="B29" s="60">
        <v>19</v>
      </c>
      <c r="C29" s="37" t="str">
        <f>[1]ر1!D25</f>
        <v>هيفاء عيضة عمر علي حقروص</v>
      </c>
      <c r="D29" s="38">
        <f>'[1]م1 1'!F28</f>
        <v>49</v>
      </c>
      <c r="E29" s="39">
        <f>'[1]م1 2'!E26+'[1]م1 2'!F26</f>
        <v>0</v>
      </c>
      <c r="F29" s="40">
        <f t="shared" si="0"/>
        <v>49</v>
      </c>
      <c r="G29" s="38">
        <f>'[1]م1 1'!I28</f>
        <v>50</v>
      </c>
      <c r="H29" s="39">
        <f>'[1]م1 2'!J26+'[1]م1 2'!K26</f>
        <v>0</v>
      </c>
      <c r="I29" s="40">
        <f t="shared" si="1"/>
        <v>50</v>
      </c>
      <c r="J29" s="38">
        <f>'[1]م1 1'!L28</f>
        <v>50</v>
      </c>
      <c r="K29" s="41">
        <f>'[1]م1 2'!O26+'[1]م1 2'!P26</f>
        <v>0</v>
      </c>
      <c r="L29" s="40">
        <f t="shared" si="2"/>
        <v>50</v>
      </c>
      <c r="M29" s="38">
        <f>'[1]م1 1'!O28</f>
        <v>50</v>
      </c>
      <c r="N29" s="39">
        <f>'[1]م1 2'!T26+'[1]م1 2'!U26</f>
        <v>0</v>
      </c>
      <c r="O29" s="40">
        <f t="shared" si="3"/>
        <v>50</v>
      </c>
      <c r="P29" s="38">
        <f>'[1]م1 1'!R28</f>
        <v>50</v>
      </c>
      <c r="Q29" s="41">
        <f>'[1]م1 2'!Y26+'[1]م1 2'!Z26</f>
        <v>0</v>
      </c>
      <c r="R29" s="40">
        <f t="shared" si="6"/>
        <v>50</v>
      </c>
      <c r="S29" s="57"/>
      <c r="T29" s="58"/>
      <c r="U29" s="59"/>
      <c r="V29" s="54">
        <f t="shared" si="4"/>
        <v>249</v>
      </c>
      <c r="W29" s="55" t="str">
        <f t="shared" si="5"/>
        <v>راسب</v>
      </c>
      <c r="X29" s="47"/>
      <c r="Y29" s="47"/>
      <c r="Z29" s="48"/>
      <c r="AA29" s="49"/>
      <c r="AB29" s="49"/>
      <c r="AC29" s="49"/>
    </row>
    <row r="30" spans="1:29" ht="30" customHeight="1" x14ac:dyDescent="0.25">
      <c r="A30" s="3"/>
      <c r="B30" s="61">
        <v>20</v>
      </c>
      <c r="C30" s="37">
        <f>[1]ر1!D26</f>
        <v>0</v>
      </c>
      <c r="D30" s="38">
        <f>'[1]م1 1'!F29</f>
        <v>0</v>
      </c>
      <c r="E30" s="39">
        <f>'[1]م1 2'!E27+'[1]م1 2'!F27</f>
        <v>0</v>
      </c>
      <c r="F30" s="40">
        <f t="shared" si="0"/>
        <v>0</v>
      </c>
      <c r="G30" s="38">
        <f>'[1]م1 1'!I29</f>
        <v>0</v>
      </c>
      <c r="H30" s="39">
        <f>'[1]م1 2'!J27+'[1]م1 2'!K27</f>
        <v>0</v>
      </c>
      <c r="I30" s="40">
        <f t="shared" si="1"/>
        <v>0</v>
      </c>
      <c r="J30" s="38">
        <f>'[1]م1 1'!L29</f>
        <v>0</v>
      </c>
      <c r="K30" s="41">
        <f>'[1]م1 2'!O27+'[1]م1 2'!P27</f>
        <v>0</v>
      </c>
      <c r="L30" s="40">
        <f t="shared" si="2"/>
        <v>0</v>
      </c>
      <c r="M30" s="38">
        <f>'[1]م1 1'!O29</f>
        <v>0</v>
      </c>
      <c r="N30" s="39">
        <f>'[1]م1 2'!T27+'[1]م1 2'!U27</f>
        <v>0</v>
      </c>
      <c r="O30" s="40">
        <f t="shared" si="3"/>
        <v>0</v>
      </c>
      <c r="P30" s="38">
        <f>'[1]م1 1'!R29</f>
        <v>0</v>
      </c>
      <c r="Q30" s="41">
        <f>'[1]م1 2'!Y27+'[1]م1 2'!Z27</f>
        <v>0</v>
      </c>
      <c r="R30" s="40">
        <f t="shared" si="6"/>
        <v>0</v>
      </c>
      <c r="S30" s="57"/>
      <c r="T30" s="58"/>
      <c r="U30" s="59"/>
      <c r="V30" s="54">
        <f t="shared" si="4"/>
        <v>0</v>
      </c>
      <c r="W30" s="55" t="str">
        <f t="shared" si="5"/>
        <v/>
      </c>
      <c r="X30" s="47"/>
      <c r="Y30" s="47"/>
      <c r="Z30" s="48"/>
      <c r="AA30" s="49"/>
      <c r="AB30" s="49"/>
      <c r="AC30" s="49"/>
    </row>
    <row r="31" spans="1:29" ht="30" customHeight="1" x14ac:dyDescent="0.25">
      <c r="A31" s="3"/>
      <c r="B31" s="60">
        <v>21</v>
      </c>
      <c r="C31" s="37">
        <f>[1]ر1!D27</f>
        <v>0</v>
      </c>
      <c r="D31" s="38">
        <f>'[1]م1 1'!F30</f>
        <v>0</v>
      </c>
      <c r="E31" s="39">
        <f>'[1]م1 2'!E28+'[1]م1 2'!F28</f>
        <v>0</v>
      </c>
      <c r="F31" s="40">
        <f t="shared" si="0"/>
        <v>0</v>
      </c>
      <c r="G31" s="38">
        <f>'[1]م1 1'!I30</f>
        <v>0</v>
      </c>
      <c r="H31" s="39">
        <f>'[1]م1 2'!J28+'[1]م1 2'!K28</f>
        <v>0</v>
      </c>
      <c r="I31" s="40">
        <f t="shared" si="1"/>
        <v>0</v>
      </c>
      <c r="J31" s="38">
        <f>'[1]م1 1'!L30</f>
        <v>0</v>
      </c>
      <c r="K31" s="41">
        <f>'[1]م1 2'!O28+'[1]م1 2'!P28</f>
        <v>0</v>
      </c>
      <c r="L31" s="40">
        <f t="shared" si="2"/>
        <v>0</v>
      </c>
      <c r="M31" s="38">
        <f>'[1]م1 1'!O30</f>
        <v>0</v>
      </c>
      <c r="N31" s="39">
        <f>'[1]م1 2'!T28+'[1]م1 2'!U28</f>
        <v>0</v>
      </c>
      <c r="O31" s="40">
        <f t="shared" si="3"/>
        <v>0</v>
      </c>
      <c r="P31" s="38">
        <f>'[1]م1 1'!R30</f>
        <v>0</v>
      </c>
      <c r="Q31" s="41">
        <f>'[1]م1 2'!Y28+'[1]م1 2'!Z28</f>
        <v>0</v>
      </c>
      <c r="R31" s="40">
        <f t="shared" si="6"/>
        <v>0</v>
      </c>
      <c r="S31" s="57"/>
      <c r="T31" s="58"/>
      <c r="U31" s="59"/>
      <c r="V31" s="54">
        <f t="shared" si="4"/>
        <v>0</v>
      </c>
      <c r="W31" s="55" t="str">
        <f t="shared" si="5"/>
        <v/>
      </c>
      <c r="X31" s="47"/>
      <c r="Y31" s="47"/>
      <c r="Z31" s="48"/>
      <c r="AA31" s="49"/>
      <c r="AB31" s="49"/>
      <c r="AC31" s="49"/>
    </row>
    <row r="32" spans="1:29" ht="30" customHeight="1" x14ac:dyDescent="0.25">
      <c r="A32" s="3"/>
      <c r="B32" s="61">
        <v>22</v>
      </c>
      <c r="C32" s="37">
        <f>[1]ر1!D28</f>
        <v>0</v>
      </c>
      <c r="D32" s="62">
        <f>'[1]م1 1'!F31</f>
        <v>0</v>
      </c>
      <c r="E32" s="41">
        <f>'[1]م1 2'!E29+'[1]م1 2'!F29</f>
        <v>0</v>
      </c>
      <c r="F32" s="63">
        <f t="shared" si="0"/>
        <v>0</v>
      </c>
      <c r="G32" s="62">
        <f>'[1]م1 1'!I31</f>
        <v>0</v>
      </c>
      <c r="H32" s="41">
        <f>'[1]م1 2'!J29+'[1]م1 2'!K29</f>
        <v>0</v>
      </c>
      <c r="I32" s="63">
        <f t="shared" si="1"/>
        <v>0</v>
      </c>
      <c r="J32" s="62">
        <f>'[1]م1 1'!L31</f>
        <v>0</v>
      </c>
      <c r="K32" s="41">
        <f>'[1]م1 2'!O29+'[1]م1 2'!P29</f>
        <v>0</v>
      </c>
      <c r="L32" s="63">
        <f t="shared" si="2"/>
        <v>0</v>
      </c>
      <c r="M32" s="62">
        <f>'[1]م1 1'!O31</f>
        <v>0</v>
      </c>
      <c r="N32" s="41">
        <f>'[1]م1 2'!T29+'[1]م1 2'!U29</f>
        <v>0</v>
      </c>
      <c r="O32" s="63">
        <f t="shared" si="3"/>
        <v>0</v>
      </c>
      <c r="P32" s="62">
        <f>'[1]م1 1'!R31</f>
        <v>0</v>
      </c>
      <c r="Q32" s="41">
        <f>'[1]م1 2'!Y29+'[1]م1 2'!Z29</f>
        <v>0</v>
      </c>
      <c r="R32" s="63">
        <f t="shared" si="6"/>
        <v>0</v>
      </c>
      <c r="S32" s="64"/>
      <c r="T32" s="65"/>
      <c r="U32" s="66"/>
      <c r="V32" s="67">
        <f t="shared" si="4"/>
        <v>0</v>
      </c>
      <c r="W32" s="55" t="str">
        <f t="shared" si="5"/>
        <v/>
      </c>
      <c r="X32" s="47"/>
      <c r="Y32" s="47"/>
      <c r="Z32" s="48"/>
      <c r="AA32" s="49"/>
      <c r="AB32" s="49"/>
      <c r="AC32" s="49"/>
    </row>
    <row r="33" spans="1:34" ht="30" customHeight="1" x14ac:dyDescent="0.25">
      <c r="A33" s="3"/>
      <c r="B33" s="60">
        <v>23</v>
      </c>
      <c r="C33" s="37">
        <f>[1]ر1!D29</f>
        <v>0</v>
      </c>
      <c r="D33" s="62">
        <f>'[1]م1 1'!F32</f>
        <v>0</v>
      </c>
      <c r="E33" s="41">
        <f>'[1]م1 2'!E30+'[1]م1 2'!F30</f>
        <v>0</v>
      </c>
      <c r="F33" s="63">
        <f t="shared" si="0"/>
        <v>0</v>
      </c>
      <c r="G33" s="62">
        <f>'[1]م1 1'!I32</f>
        <v>0</v>
      </c>
      <c r="H33" s="41">
        <f>'[1]م1 2'!J30+'[1]م1 2'!K30</f>
        <v>0</v>
      </c>
      <c r="I33" s="63">
        <f t="shared" si="1"/>
        <v>0</v>
      </c>
      <c r="J33" s="62">
        <f>'[1]م1 1'!L32</f>
        <v>0</v>
      </c>
      <c r="K33" s="41">
        <f>'[1]م1 2'!O30+'[1]م1 2'!P30</f>
        <v>0</v>
      </c>
      <c r="L33" s="63">
        <f t="shared" si="2"/>
        <v>0</v>
      </c>
      <c r="M33" s="62">
        <f>'[1]م1 1'!O32</f>
        <v>0</v>
      </c>
      <c r="N33" s="41">
        <f>'[1]م1 2'!T30+'[1]م1 2'!U30</f>
        <v>0</v>
      </c>
      <c r="O33" s="63">
        <f t="shared" si="3"/>
        <v>0</v>
      </c>
      <c r="P33" s="62">
        <f>'[1]م1 1'!R32</f>
        <v>0</v>
      </c>
      <c r="Q33" s="41">
        <f>'[1]م1 2'!Y30+'[1]م1 2'!Z30</f>
        <v>0</v>
      </c>
      <c r="R33" s="63">
        <f t="shared" si="6"/>
        <v>0</v>
      </c>
      <c r="S33" s="64"/>
      <c r="T33" s="65"/>
      <c r="U33" s="66"/>
      <c r="V33" s="67">
        <f t="shared" si="4"/>
        <v>0</v>
      </c>
      <c r="W33" s="55" t="str">
        <f t="shared" si="5"/>
        <v/>
      </c>
      <c r="X33" s="47"/>
      <c r="Y33" s="47"/>
      <c r="Z33" s="48"/>
      <c r="AA33" s="49"/>
      <c r="AB33" s="49"/>
      <c r="AC33" s="49"/>
    </row>
    <row r="34" spans="1:34" ht="30" customHeight="1" x14ac:dyDescent="0.25">
      <c r="A34" s="3"/>
      <c r="B34" s="61">
        <v>24</v>
      </c>
      <c r="C34" s="37">
        <f>[1]ر1!D30</f>
        <v>0</v>
      </c>
      <c r="D34" s="62">
        <f>'[1]م1 1'!F33</f>
        <v>0</v>
      </c>
      <c r="E34" s="41">
        <f>'[1]م1 2'!E31+'[1]م1 2'!F31</f>
        <v>0</v>
      </c>
      <c r="F34" s="63">
        <f t="shared" si="0"/>
        <v>0</v>
      </c>
      <c r="G34" s="62">
        <f>'[1]م1 1'!I33</f>
        <v>0</v>
      </c>
      <c r="H34" s="41">
        <f>'[1]م1 2'!J31+'[1]م1 2'!K31</f>
        <v>0</v>
      </c>
      <c r="I34" s="63">
        <f t="shared" si="1"/>
        <v>0</v>
      </c>
      <c r="J34" s="62">
        <f>'[1]م1 1'!L33</f>
        <v>0</v>
      </c>
      <c r="K34" s="41">
        <f>'[1]م1 2'!O31+'[1]م1 2'!P31</f>
        <v>0</v>
      </c>
      <c r="L34" s="63">
        <f t="shared" si="2"/>
        <v>0</v>
      </c>
      <c r="M34" s="62">
        <f>'[1]م1 1'!O33</f>
        <v>0</v>
      </c>
      <c r="N34" s="41">
        <f>'[1]م1 2'!T31+'[1]م1 2'!U31</f>
        <v>0</v>
      </c>
      <c r="O34" s="63">
        <f t="shared" si="3"/>
        <v>0</v>
      </c>
      <c r="P34" s="62">
        <f>'[1]م1 1'!R33</f>
        <v>0</v>
      </c>
      <c r="Q34" s="41">
        <f>'[1]م1 2'!Y31+'[1]م1 2'!Z31</f>
        <v>0</v>
      </c>
      <c r="R34" s="63">
        <f t="shared" si="6"/>
        <v>0</v>
      </c>
      <c r="S34" s="64"/>
      <c r="T34" s="65"/>
      <c r="U34" s="66"/>
      <c r="V34" s="67">
        <f t="shared" si="4"/>
        <v>0</v>
      </c>
      <c r="W34" s="55" t="str">
        <f t="shared" si="5"/>
        <v/>
      </c>
      <c r="X34" s="47"/>
      <c r="Y34" s="47"/>
      <c r="Z34" s="48"/>
      <c r="AA34" s="49"/>
      <c r="AB34" s="49"/>
      <c r="AC34" s="49"/>
    </row>
    <row r="35" spans="1:34" ht="30" customHeight="1" x14ac:dyDescent="0.25">
      <c r="A35" s="3"/>
      <c r="B35" s="60">
        <v>25</v>
      </c>
      <c r="C35" s="37">
        <f>[1]ر1!D31</f>
        <v>0</v>
      </c>
      <c r="D35" s="62">
        <f>'[1]م1 1'!F34</f>
        <v>0</v>
      </c>
      <c r="E35" s="41">
        <f>'[1]م1 2'!E32+'[1]م1 2'!F32</f>
        <v>0</v>
      </c>
      <c r="F35" s="63">
        <f t="shared" si="0"/>
        <v>0</v>
      </c>
      <c r="G35" s="62">
        <f>'[1]م1 1'!I34</f>
        <v>0</v>
      </c>
      <c r="H35" s="41">
        <f>'[1]م1 2'!J32+'[1]م1 2'!K32</f>
        <v>0</v>
      </c>
      <c r="I35" s="63">
        <f t="shared" si="1"/>
        <v>0</v>
      </c>
      <c r="J35" s="62">
        <f>'[1]م1 1'!L34</f>
        <v>0</v>
      </c>
      <c r="K35" s="41">
        <f>'[1]م1 2'!O32+'[1]م1 2'!P32</f>
        <v>0</v>
      </c>
      <c r="L35" s="63">
        <f t="shared" si="2"/>
        <v>0</v>
      </c>
      <c r="M35" s="62">
        <f>'[1]م1 1'!O34</f>
        <v>0</v>
      </c>
      <c r="N35" s="41">
        <f>'[1]م1 2'!T32+'[1]م1 2'!U32</f>
        <v>0</v>
      </c>
      <c r="O35" s="63">
        <f t="shared" si="3"/>
        <v>0</v>
      </c>
      <c r="P35" s="62">
        <f>'[1]م1 1'!R34</f>
        <v>0</v>
      </c>
      <c r="Q35" s="41">
        <f>'[1]م1 2'!Y32+'[1]م1 2'!Z32</f>
        <v>0</v>
      </c>
      <c r="R35" s="63">
        <f t="shared" si="6"/>
        <v>0</v>
      </c>
      <c r="S35" s="64"/>
      <c r="T35" s="65"/>
      <c r="U35" s="66"/>
      <c r="V35" s="67">
        <f t="shared" si="4"/>
        <v>0</v>
      </c>
      <c r="W35" s="55" t="str">
        <f t="shared" si="5"/>
        <v/>
      </c>
      <c r="X35" s="47"/>
      <c r="Y35" s="47"/>
      <c r="Z35" s="48"/>
      <c r="AA35" s="49"/>
      <c r="AB35" s="49"/>
      <c r="AC35" s="49"/>
    </row>
    <row r="36" spans="1:34" ht="30" customHeight="1" x14ac:dyDescent="0.25">
      <c r="A36" s="3"/>
      <c r="B36" s="61">
        <v>26</v>
      </c>
      <c r="C36" s="37">
        <f>[1]ر1!D32</f>
        <v>0</v>
      </c>
      <c r="D36" s="62">
        <f>'[1]م1 1'!F35</f>
        <v>0</v>
      </c>
      <c r="E36" s="41">
        <f>'[1]م1 2'!E33+'[1]م1 2'!F33</f>
        <v>0</v>
      </c>
      <c r="F36" s="63">
        <f t="shared" si="0"/>
        <v>0</v>
      </c>
      <c r="G36" s="62">
        <f>'[1]م1 1'!I35</f>
        <v>0</v>
      </c>
      <c r="H36" s="41">
        <f>'[1]م1 2'!J33+'[1]م1 2'!K33</f>
        <v>0</v>
      </c>
      <c r="I36" s="63">
        <f t="shared" si="1"/>
        <v>0</v>
      </c>
      <c r="J36" s="62">
        <f>'[1]م1 1'!L35</f>
        <v>0</v>
      </c>
      <c r="K36" s="41">
        <f>'[1]م1 2'!O33+'[1]م1 2'!P33</f>
        <v>0</v>
      </c>
      <c r="L36" s="63">
        <f t="shared" si="2"/>
        <v>0</v>
      </c>
      <c r="M36" s="62">
        <f>'[1]م1 1'!O35</f>
        <v>0</v>
      </c>
      <c r="N36" s="41">
        <f>'[1]م1 2'!T33+'[1]م1 2'!U33</f>
        <v>0</v>
      </c>
      <c r="O36" s="63">
        <f t="shared" si="3"/>
        <v>0</v>
      </c>
      <c r="P36" s="62">
        <f>'[1]م1 1'!R35</f>
        <v>0</v>
      </c>
      <c r="Q36" s="41">
        <f>'[1]م1 2'!Y33+'[1]م1 2'!Z33</f>
        <v>0</v>
      </c>
      <c r="R36" s="63">
        <f t="shared" si="6"/>
        <v>0</v>
      </c>
      <c r="S36" s="64"/>
      <c r="T36" s="65"/>
      <c r="U36" s="66"/>
      <c r="V36" s="67">
        <f t="shared" si="4"/>
        <v>0</v>
      </c>
      <c r="W36" s="55" t="str">
        <f t="shared" si="5"/>
        <v/>
      </c>
      <c r="X36" s="47"/>
      <c r="Y36" s="47"/>
      <c r="Z36" s="48"/>
      <c r="AA36" s="49"/>
      <c r="AB36" s="49"/>
      <c r="AC36" s="49"/>
    </row>
    <row r="37" spans="1:34" ht="30" customHeight="1" x14ac:dyDescent="0.25">
      <c r="A37" s="3"/>
      <c r="B37" s="60">
        <v>27</v>
      </c>
      <c r="C37" s="37">
        <f>[1]ر1!D33</f>
        <v>0</v>
      </c>
      <c r="D37" s="62">
        <f>'[1]م1 1'!F36</f>
        <v>0</v>
      </c>
      <c r="E37" s="41">
        <f>'[1]م1 2'!E34+'[1]م1 2'!F34</f>
        <v>0</v>
      </c>
      <c r="F37" s="63">
        <f t="shared" si="0"/>
        <v>0</v>
      </c>
      <c r="G37" s="62">
        <f>'[1]م1 1'!I36</f>
        <v>0</v>
      </c>
      <c r="H37" s="41">
        <f>'[1]م1 2'!J34+'[1]م1 2'!K34</f>
        <v>0</v>
      </c>
      <c r="I37" s="63">
        <f t="shared" si="1"/>
        <v>0</v>
      </c>
      <c r="J37" s="62">
        <f>'[1]م1 1'!L36</f>
        <v>0</v>
      </c>
      <c r="K37" s="41">
        <f>'[1]م1 2'!O34+'[1]م1 2'!P34</f>
        <v>0</v>
      </c>
      <c r="L37" s="63">
        <f t="shared" si="2"/>
        <v>0</v>
      </c>
      <c r="M37" s="62">
        <f>'[1]م1 1'!O36</f>
        <v>0</v>
      </c>
      <c r="N37" s="41">
        <f>'[1]م1 2'!T34+'[1]م1 2'!U34</f>
        <v>0</v>
      </c>
      <c r="O37" s="63">
        <f t="shared" si="3"/>
        <v>0</v>
      </c>
      <c r="P37" s="62">
        <f>'[1]م1 1'!R36</f>
        <v>0</v>
      </c>
      <c r="Q37" s="41">
        <f>'[1]م1 2'!Y34+'[1]م1 2'!Z34</f>
        <v>0</v>
      </c>
      <c r="R37" s="63">
        <f t="shared" si="6"/>
        <v>0</v>
      </c>
      <c r="S37" s="64"/>
      <c r="T37" s="65"/>
      <c r="U37" s="66"/>
      <c r="V37" s="67">
        <f t="shared" si="4"/>
        <v>0</v>
      </c>
      <c r="W37" s="55" t="str">
        <f t="shared" si="5"/>
        <v/>
      </c>
      <c r="X37" s="47"/>
      <c r="Y37" s="47"/>
      <c r="Z37" s="48"/>
      <c r="AA37" s="49"/>
      <c r="AB37" s="49"/>
      <c r="AC37" s="49"/>
    </row>
    <row r="38" spans="1:34" ht="30" customHeight="1" x14ac:dyDescent="0.25">
      <c r="A38" s="3"/>
      <c r="B38" s="61">
        <v>28</v>
      </c>
      <c r="C38" s="37">
        <f>[1]ر1!D34</f>
        <v>0</v>
      </c>
      <c r="D38" s="62">
        <f>'[1]م1 1'!F37</f>
        <v>0</v>
      </c>
      <c r="E38" s="41">
        <f>'[1]م1 2'!E35+'[1]م1 2'!F35</f>
        <v>0</v>
      </c>
      <c r="F38" s="63">
        <f t="shared" si="0"/>
        <v>0</v>
      </c>
      <c r="G38" s="62">
        <f>'[1]م1 1'!I37</f>
        <v>0</v>
      </c>
      <c r="H38" s="41">
        <f>'[1]م1 2'!J35+'[1]م1 2'!K35</f>
        <v>0</v>
      </c>
      <c r="I38" s="63">
        <f t="shared" si="1"/>
        <v>0</v>
      </c>
      <c r="J38" s="62">
        <f>'[1]م1 1'!L37</f>
        <v>0</v>
      </c>
      <c r="K38" s="41">
        <f>'[1]م1 2'!O35+'[1]م1 2'!P35</f>
        <v>0</v>
      </c>
      <c r="L38" s="63">
        <f t="shared" si="2"/>
        <v>0</v>
      </c>
      <c r="M38" s="62">
        <f>'[1]م1 1'!O37</f>
        <v>0</v>
      </c>
      <c r="N38" s="41">
        <f>'[1]م1 2'!T35+'[1]م1 2'!U35</f>
        <v>0</v>
      </c>
      <c r="O38" s="63">
        <f t="shared" si="3"/>
        <v>0</v>
      </c>
      <c r="P38" s="62">
        <f>'[1]م1 1'!R37</f>
        <v>0</v>
      </c>
      <c r="Q38" s="41">
        <f>'[1]م1 2'!Y35+'[1]م1 2'!Z35</f>
        <v>0</v>
      </c>
      <c r="R38" s="63">
        <f t="shared" si="6"/>
        <v>0</v>
      </c>
      <c r="S38" s="64"/>
      <c r="T38" s="65"/>
      <c r="U38" s="66"/>
      <c r="V38" s="67">
        <f t="shared" si="4"/>
        <v>0</v>
      </c>
      <c r="W38" s="55" t="str">
        <f t="shared" si="5"/>
        <v/>
      </c>
      <c r="X38" s="47"/>
      <c r="Y38" s="47"/>
      <c r="Z38" s="48"/>
      <c r="AA38" s="49"/>
      <c r="AB38" s="49"/>
      <c r="AC38" s="49"/>
    </row>
    <row r="39" spans="1:34" ht="30" customHeight="1" x14ac:dyDescent="0.25">
      <c r="A39" s="3"/>
      <c r="B39" s="60">
        <v>29</v>
      </c>
      <c r="C39" s="37">
        <f>[1]ر1!D35</f>
        <v>0</v>
      </c>
      <c r="D39" s="62">
        <f>'[1]م1 1'!F38</f>
        <v>0</v>
      </c>
      <c r="E39" s="41">
        <f>'[1]م1 2'!E36+'[1]م1 2'!F36</f>
        <v>0</v>
      </c>
      <c r="F39" s="63">
        <f t="shared" si="0"/>
        <v>0</v>
      </c>
      <c r="G39" s="62">
        <f>'[1]م1 1'!I38</f>
        <v>0</v>
      </c>
      <c r="H39" s="41">
        <f>'[1]م1 2'!J36+'[1]م1 2'!K36</f>
        <v>0</v>
      </c>
      <c r="I39" s="63">
        <f t="shared" si="1"/>
        <v>0</v>
      </c>
      <c r="J39" s="62">
        <f>'[1]م1 1'!L38</f>
        <v>0</v>
      </c>
      <c r="K39" s="41">
        <f>'[1]م1 2'!O36+'[1]م1 2'!P36</f>
        <v>0</v>
      </c>
      <c r="L39" s="63">
        <f t="shared" si="2"/>
        <v>0</v>
      </c>
      <c r="M39" s="62">
        <f>'[1]م1 1'!O38</f>
        <v>0</v>
      </c>
      <c r="N39" s="41">
        <f>'[1]م1 2'!T36+'[1]م1 2'!U36</f>
        <v>0</v>
      </c>
      <c r="O39" s="63">
        <f t="shared" si="3"/>
        <v>0</v>
      </c>
      <c r="P39" s="62">
        <f>'[1]م1 1'!R38</f>
        <v>0</v>
      </c>
      <c r="Q39" s="41">
        <f>'[1]م1 2'!Y36+'[1]م1 2'!Z36</f>
        <v>0</v>
      </c>
      <c r="R39" s="63">
        <f t="shared" si="6"/>
        <v>0</v>
      </c>
      <c r="S39" s="68"/>
      <c r="T39" s="69"/>
      <c r="U39" s="70"/>
      <c r="V39" s="67">
        <f t="shared" si="4"/>
        <v>0</v>
      </c>
      <c r="W39" s="55" t="str">
        <f t="shared" si="5"/>
        <v/>
      </c>
      <c r="X39" s="47"/>
      <c r="Y39" s="47"/>
      <c r="Z39" s="48"/>
      <c r="AA39" s="49"/>
      <c r="AB39" s="49"/>
      <c r="AC39" s="49"/>
    </row>
    <row r="40" spans="1:34" ht="30" customHeight="1" thickBot="1" x14ac:dyDescent="0.3">
      <c r="A40" s="3"/>
      <c r="B40" s="61">
        <v>30</v>
      </c>
      <c r="C40" s="37">
        <f>[1]ر1!D36</f>
        <v>0</v>
      </c>
      <c r="D40" s="71">
        <f>'[1]م1 1'!F39</f>
        <v>0</v>
      </c>
      <c r="E40" s="41">
        <f>'[1]م1 2'!E37+'[1]م1 2'!F37</f>
        <v>0</v>
      </c>
      <c r="F40" s="63">
        <f t="shared" si="0"/>
        <v>0</v>
      </c>
      <c r="G40" s="62">
        <f>'[1]م1 1'!I39</f>
        <v>0</v>
      </c>
      <c r="H40" s="41">
        <f>'[1]م1 2'!J37+'[1]م1 2'!K37</f>
        <v>0</v>
      </c>
      <c r="I40" s="63">
        <f t="shared" si="1"/>
        <v>0</v>
      </c>
      <c r="J40" s="62">
        <f>'[1]م1 1'!L39</f>
        <v>0</v>
      </c>
      <c r="K40" s="41">
        <f>'[1]م1 2'!O37+'[1]م1 2'!P37</f>
        <v>0</v>
      </c>
      <c r="L40" s="63">
        <f t="shared" si="2"/>
        <v>0</v>
      </c>
      <c r="M40" s="62">
        <f>'[1]م1 1'!O39</f>
        <v>0</v>
      </c>
      <c r="N40" s="41">
        <f>'[1]م1 2'!T37+'[1]م1 2'!U37</f>
        <v>0</v>
      </c>
      <c r="O40" s="63">
        <f t="shared" si="3"/>
        <v>0</v>
      </c>
      <c r="P40" s="72">
        <f>'[1]م1 1'!R39</f>
        <v>0</v>
      </c>
      <c r="Q40" s="73">
        <f>'[1]م1 2'!Y37+'[1]م1 2'!Z37</f>
        <v>0</v>
      </c>
      <c r="R40" s="74">
        <f t="shared" si="6"/>
        <v>0</v>
      </c>
      <c r="S40" s="75"/>
      <c r="T40" s="76"/>
      <c r="U40" s="77"/>
      <c r="V40" s="78">
        <f t="shared" si="4"/>
        <v>0</v>
      </c>
      <c r="W40" s="79" t="str">
        <f t="shared" si="5"/>
        <v/>
      </c>
      <c r="X40" s="47">
        <f t="shared" ref="X40" si="7">SUMPRODUCT((V40&lt;=$V$11:$V$40)/COUNTIF($V$11:$V$40,$V$11:$V$40))</f>
        <v>9.0000000000000107</v>
      </c>
      <c r="Y40" s="47"/>
      <c r="Z40" s="48"/>
      <c r="AA40" s="49"/>
      <c r="AB40" s="49"/>
      <c r="AC40" s="49"/>
    </row>
    <row r="41" spans="1:34" ht="40.5" customHeight="1" thickTop="1" x14ac:dyDescent="0.25">
      <c r="A41" s="80"/>
      <c r="B41" s="109" t="s">
        <v>26</v>
      </c>
      <c r="C41" s="109"/>
      <c r="D41" s="110" t="s">
        <v>27</v>
      </c>
      <c r="E41" s="110"/>
      <c r="F41" s="110"/>
      <c r="G41" s="110"/>
      <c r="H41" s="111" t="s">
        <v>28</v>
      </c>
      <c r="I41" s="111"/>
      <c r="J41" s="111"/>
      <c r="K41" s="111"/>
      <c r="L41" s="111" t="s">
        <v>29</v>
      </c>
      <c r="M41" s="111"/>
      <c r="N41" s="111"/>
      <c r="O41" s="111"/>
      <c r="P41" s="112"/>
      <c r="Q41" s="112"/>
      <c r="R41" s="112"/>
      <c r="S41" s="100" t="s">
        <v>30</v>
      </c>
      <c r="T41" s="100"/>
      <c r="U41" s="100"/>
      <c r="V41" s="100"/>
      <c r="W41" s="100"/>
      <c r="X41" s="3"/>
      <c r="Y41" s="3"/>
      <c r="Z41" s="3"/>
      <c r="AA41" s="3"/>
      <c r="AB41" s="3"/>
      <c r="AC41" s="3"/>
    </row>
    <row r="42" spans="1:34" s="21" customFormat="1" ht="36" customHeight="1" x14ac:dyDescent="0.25">
      <c r="A42" s="81"/>
      <c r="B42" s="96" t="s">
        <v>31</v>
      </c>
      <c r="C42" s="96"/>
      <c r="D42" s="105" t="str">
        <f>'[1]بداية العام'!$E$12</f>
        <v>علي سالم النخعي</v>
      </c>
      <c r="E42" s="105"/>
      <c r="F42" s="105"/>
      <c r="G42" s="105"/>
      <c r="H42" s="106" t="s">
        <v>32</v>
      </c>
      <c r="I42" s="106"/>
      <c r="J42" s="106"/>
      <c r="K42" s="106"/>
      <c r="L42" s="106" t="str">
        <f>'[1]بداية العام'!$E$13</f>
        <v>محمد عوض عامر</v>
      </c>
      <c r="M42" s="106"/>
      <c r="N42" s="106"/>
      <c r="O42" s="106"/>
      <c r="P42" s="107"/>
      <c r="Q42" s="107"/>
      <c r="R42" s="107"/>
      <c r="S42" s="108" t="str">
        <f>'[1]بداية العام'!$E$14</f>
        <v>سالم جنش</v>
      </c>
      <c r="T42" s="108"/>
      <c r="U42" s="108"/>
      <c r="V42" s="108"/>
      <c r="W42" s="108"/>
      <c r="X42" s="82"/>
      <c r="Y42" s="82"/>
      <c r="Z42" s="82"/>
      <c r="AA42" s="82"/>
      <c r="AB42" s="82"/>
      <c r="AC42" s="82"/>
      <c r="AF42" s="83"/>
      <c r="AG42" s="83"/>
      <c r="AH42" s="84"/>
    </row>
    <row r="43" spans="1:34" s="21" customFormat="1" ht="37.5" customHeight="1" x14ac:dyDescent="0.25">
      <c r="A43" s="81"/>
      <c r="B43" s="96" t="s">
        <v>33</v>
      </c>
      <c r="C43" s="96"/>
      <c r="D43" s="100" t="s">
        <v>34</v>
      </c>
      <c r="E43" s="100"/>
      <c r="F43" s="100"/>
      <c r="G43" s="100"/>
      <c r="H43" s="101" t="s">
        <v>33</v>
      </c>
      <c r="I43" s="101"/>
      <c r="J43" s="101"/>
      <c r="K43" s="101"/>
      <c r="L43" s="101" t="s">
        <v>35</v>
      </c>
      <c r="M43" s="101"/>
      <c r="N43" s="101"/>
      <c r="O43" s="101"/>
      <c r="P43" s="85"/>
      <c r="Q43" s="85"/>
      <c r="R43" s="85"/>
      <c r="S43" s="101" t="s">
        <v>33</v>
      </c>
      <c r="T43" s="101"/>
      <c r="U43" s="86"/>
      <c r="V43" s="83"/>
      <c r="X43" s="82"/>
      <c r="Y43" s="82"/>
      <c r="Z43" s="82"/>
      <c r="AA43" s="82"/>
      <c r="AB43" s="82"/>
      <c r="AC43" s="82"/>
      <c r="AD43" s="83"/>
      <c r="AE43" s="83"/>
      <c r="AF43" s="83"/>
      <c r="AG43" s="83"/>
      <c r="AH43" s="84"/>
    </row>
    <row r="44" spans="1:34" s="21" customFormat="1" ht="35.25" customHeight="1" x14ac:dyDescent="0.25">
      <c r="A44" s="81"/>
      <c r="B44" s="96" t="s">
        <v>31</v>
      </c>
      <c r="C44" s="96"/>
      <c r="D44" s="97" t="s">
        <v>36</v>
      </c>
      <c r="E44" s="97"/>
      <c r="F44" s="97"/>
      <c r="G44" s="85"/>
      <c r="H44" s="85"/>
      <c r="I44" s="85"/>
      <c r="J44" s="85"/>
      <c r="K44" s="85"/>
      <c r="L44" s="98" t="s">
        <v>37</v>
      </c>
      <c r="M44" s="98"/>
      <c r="N44" s="98"/>
      <c r="O44" s="87"/>
      <c r="P44" s="86"/>
      <c r="Q44" s="86"/>
      <c r="R44" s="86"/>
      <c r="S44" s="134" t="s">
        <v>38</v>
      </c>
      <c r="T44" s="134"/>
      <c r="U44" s="134"/>
      <c r="V44" s="83"/>
      <c r="X44" s="82"/>
      <c r="Y44" s="82"/>
      <c r="Z44" s="82"/>
      <c r="AA44" s="82"/>
      <c r="AB44" s="82"/>
      <c r="AC44" s="82"/>
      <c r="AD44" s="83"/>
      <c r="AE44" s="83"/>
      <c r="AF44" s="83"/>
    </row>
    <row r="45" spans="1:34" s="21" customFormat="1" ht="39" customHeight="1" x14ac:dyDescent="0.25">
      <c r="A45" s="88"/>
      <c r="B45" s="99" t="s">
        <v>33</v>
      </c>
      <c r="C45" s="99"/>
      <c r="D45" s="97"/>
      <c r="E45" s="97"/>
      <c r="F45" s="97"/>
      <c r="G45" s="85"/>
      <c r="H45" s="85"/>
      <c r="I45" s="85"/>
      <c r="J45" s="85"/>
      <c r="K45" s="85"/>
      <c r="L45" s="98"/>
      <c r="M45" s="98"/>
      <c r="N45" s="98"/>
      <c r="O45" s="87"/>
      <c r="P45" s="86"/>
      <c r="Q45" s="86"/>
      <c r="R45" s="86"/>
      <c r="S45" s="134"/>
      <c r="T45" s="134"/>
      <c r="U45" s="134"/>
      <c r="V45" s="83"/>
      <c r="X45" s="82"/>
      <c r="Y45" s="82"/>
      <c r="Z45" s="82"/>
      <c r="AA45" s="82"/>
      <c r="AB45" s="82"/>
      <c r="AC45" s="82"/>
      <c r="AD45" s="83"/>
      <c r="AE45" s="83"/>
      <c r="AF45" s="83"/>
    </row>
    <row r="46" spans="1:34" s="93" customFormat="1" ht="26.25" customHeight="1" x14ac:dyDescent="0.25">
      <c r="A46" s="89"/>
      <c r="B46" s="89"/>
      <c r="C46" s="82"/>
      <c r="D46" s="90"/>
      <c r="E46" s="89"/>
      <c r="F46" s="89"/>
      <c r="G46" s="89"/>
      <c r="H46" s="89"/>
      <c r="I46" s="89"/>
      <c r="J46" s="89"/>
      <c r="K46" s="8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2"/>
      <c r="AE46" s="92"/>
      <c r="AF46" s="92"/>
    </row>
    <row r="47" spans="1:34" s="93" customFormat="1" ht="49.95" customHeight="1" x14ac:dyDescent="0.25">
      <c r="A47" s="89"/>
      <c r="B47" s="89"/>
      <c r="C47" s="89"/>
      <c r="D47" s="90"/>
      <c r="E47" s="89"/>
      <c r="F47" s="89"/>
      <c r="G47" s="89"/>
      <c r="H47" s="89"/>
      <c r="I47" s="89"/>
      <c r="J47" s="89"/>
      <c r="K47" s="8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2"/>
      <c r="AE47" s="92"/>
      <c r="AF47" s="92"/>
    </row>
    <row r="48" spans="1:34" ht="18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8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</sheetData>
  <sheetProtection selectLockedCells="1"/>
  <mergeCells count="47">
    <mergeCell ref="S44:U45"/>
    <mergeCell ref="S43:T43"/>
    <mergeCell ref="B5:C5"/>
    <mergeCell ref="J5:K5"/>
    <mergeCell ref="L5:M5"/>
    <mergeCell ref="Q5:S5"/>
    <mergeCell ref="T5:W5"/>
    <mergeCell ref="T6:W6"/>
    <mergeCell ref="C7:R7"/>
    <mergeCell ref="S7:U7"/>
    <mergeCell ref="B8:B10"/>
    <mergeCell ref="C8:C10"/>
    <mergeCell ref="D8:F8"/>
    <mergeCell ref="G8:I8"/>
    <mergeCell ref="J8:L8"/>
    <mergeCell ref="M8:O8"/>
    <mergeCell ref="U8:U10"/>
    <mergeCell ref="V8:V9"/>
    <mergeCell ref="B4:C4"/>
    <mergeCell ref="J4:K4"/>
    <mergeCell ref="L4:P4"/>
    <mergeCell ref="Q4:S4"/>
    <mergeCell ref="T4:W4"/>
    <mergeCell ref="W8:W10"/>
    <mergeCell ref="S41:W41"/>
    <mergeCell ref="B42:C42"/>
    <mergeCell ref="D42:G42"/>
    <mergeCell ref="H42:K42"/>
    <mergeCell ref="L42:O42"/>
    <mergeCell ref="P42:R42"/>
    <mergeCell ref="S42:W42"/>
    <mergeCell ref="B41:C41"/>
    <mergeCell ref="D41:G41"/>
    <mergeCell ref="H41:K41"/>
    <mergeCell ref="L41:O41"/>
    <mergeCell ref="P41:R41"/>
    <mergeCell ref="P8:R8"/>
    <mergeCell ref="S8:S10"/>
    <mergeCell ref="T8:T10"/>
    <mergeCell ref="B44:C44"/>
    <mergeCell ref="D44:F45"/>
    <mergeCell ref="L44:N45"/>
    <mergeCell ref="B45:C45"/>
    <mergeCell ref="B43:C43"/>
    <mergeCell ref="D43:G43"/>
    <mergeCell ref="H43:K43"/>
    <mergeCell ref="L43:O43"/>
  </mergeCells>
  <conditionalFormatting sqref="F11:F40 I11:I40 L11:L40 O11:O40 R11:R40">
    <cfRule type="cellIs" dxfId="8" priority="3" operator="lessThan">
      <formula>50</formula>
    </cfRule>
  </conditionalFormatting>
  <conditionalFormatting sqref="C11:V40">
    <cfRule type="cellIs" dxfId="7" priority="2" operator="equal">
      <formula>0</formula>
    </cfRule>
  </conditionalFormatting>
  <conditionalFormatting sqref="V11:V40">
    <cfRule type="cellIs" dxfId="6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orientation="landscape" r:id="rId1"/>
  <headerFooter alignWithMargins="0"/>
  <rowBreaks count="1" manualBreakCount="1">
    <brk id="45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I49"/>
  <sheetViews>
    <sheetView showGridLines="0" rightToLeft="1" showRuler="0" zoomScale="40" zoomScaleNormal="40" zoomScaleSheetLayoutView="50" zoomScalePageLayoutView="50" workbookViewId="0">
      <selection activeCell="G27" sqref="G27"/>
    </sheetView>
  </sheetViews>
  <sheetFormatPr defaultColWidth="0" defaultRowHeight="0" customHeight="1" zeroHeight="1" x14ac:dyDescent="0.25"/>
  <cols>
    <col min="1" max="1" width="70.69921875" style="13" customWidth="1"/>
    <col min="2" max="2" width="5.09765625" style="13" customWidth="1"/>
    <col min="3" max="3" width="52.296875" style="13" customWidth="1"/>
    <col min="4" max="22" width="13.09765625" style="13" customWidth="1"/>
    <col min="23" max="23" width="14.59765625" style="13" customWidth="1"/>
    <col min="24" max="28" width="10.8984375" style="13" customWidth="1"/>
    <col min="29" max="29" width="22.8984375" style="13" customWidth="1"/>
    <col min="30" max="34" width="10.8984375" style="13" hidden="1" customWidth="1"/>
    <col min="35" max="35" width="10.8984375" style="13" hidden="1"/>
    <col min="36" max="16384" width="22.59765625" style="13" hidden="1"/>
  </cols>
  <sheetData>
    <row r="1" spans="1:29" s="3" customFormat="1" ht="10.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</row>
    <row r="2" spans="1:29" s="3" customFormat="1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</row>
    <row r="3" spans="1:29" ht="36" customHeight="1" x14ac:dyDescent="0.25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 t="s">
        <v>0</v>
      </c>
      <c r="S3" s="8"/>
      <c r="T3" s="9">
        <f>[1]ر1!$AM$36</f>
        <v>19</v>
      </c>
      <c r="U3" s="10"/>
      <c r="V3" s="11"/>
      <c r="W3" s="12"/>
      <c r="X3" s="3"/>
      <c r="Y3" s="3"/>
      <c r="Z3" s="3"/>
      <c r="AA3" s="3"/>
      <c r="AB3" s="3"/>
      <c r="AC3" s="3"/>
    </row>
    <row r="4" spans="1:29" ht="35.25" customHeight="1" x14ac:dyDescent="0.25">
      <c r="A4" s="14"/>
      <c r="B4" s="126" t="s">
        <v>1</v>
      </c>
      <c r="C4" s="126"/>
      <c r="D4" s="15"/>
      <c r="E4" s="15"/>
      <c r="F4" s="15"/>
      <c r="G4" s="15"/>
      <c r="H4" s="15"/>
      <c r="I4" s="15"/>
      <c r="J4" s="127" t="s">
        <v>2</v>
      </c>
      <c r="K4" s="127"/>
      <c r="L4" s="128" t="str">
        <f>'[1]بداية العام'!$E$10</f>
        <v>الجشم للتعليم الاساسي والثانوي</v>
      </c>
      <c r="M4" s="128"/>
      <c r="N4" s="128"/>
      <c r="O4" s="128"/>
      <c r="P4" s="129"/>
      <c r="Q4" s="130" t="s">
        <v>3</v>
      </c>
      <c r="R4" s="130"/>
      <c r="S4" s="130"/>
      <c r="T4" s="131">
        <f>$C$11</f>
        <v>0</v>
      </c>
      <c r="U4" s="132"/>
      <c r="V4" s="132"/>
      <c r="W4" s="133"/>
      <c r="X4" s="3"/>
      <c r="Y4" s="3"/>
      <c r="Z4" s="3"/>
      <c r="AA4" s="3"/>
      <c r="AB4" s="3"/>
      <c r="AC4" s="3"/>
    </row>
    <row r="5" spans="1:29" ht="34.5" customHeight="1" x14ac:dyDescent="0.25">
      <c r="A5" s="16"/>
      <c r="B5" s="135" t="s">
        <v>4</v>
      </c>
      <c r="C5" s="135"/>
      <c r="D5" s="15"/>
      <c r="E5" s="15"/>
      <c r="F5" s="15"/>
      <c r="G5" s="15"/>
      <c r="H5" s="15"/>
      <c r="I5" s="15"/>
      <c r="J5" s="136" t="s">
        <v>5</v>
      </c>
      <c r="K5" s="136"/>
      <c r="L5" s="137" t="s">
        <v>6</v>
      </c>
      <c r="M5" s="137"/>
      <c r="N5" s="17" t="s">
        <v>7</v>
      </c>
      <c r="O5" s="18"/>
      <c r="P5" s="19"/>
      <c r="Q5" s="130" t="s">
        <v>8</v>
      </c>
      <c r="R5" s="130"/>
      <c r="S5" s="130"/>
      <c r="T5" s="131" t="e">
        <f>INDEX($C$11:$C$40,MATCH(0,$C$11:$C$40,0)-1)</f>
        <v>#N/A</v>
      </c>
      <c r="U5" s="132"/>
      <c r="V5" s="132"/>
      <c r="W5" s="133"/>
      <c r="X5" s="3"/>
      <c r="Y5" s="3"/>
      <c r="Z5" s="3"/>
      <c r="AA5" s="3"/>
      <c r="AB5" s="3"/>
      <c r="AC5" s="3"/>
    </row>
    <row r="6" spans="1:29" ht="34.5" customHeight="1" x14ac:dyDescent="0.25">
      <c r="A6" s="20"/>
      <c r="B6" s="21"/>
      <c r="C6" s="22" t="str">
        <f>'[1]بداية العام'!$E$11</f>
        <v>عتق</v>
      </c>
      <c r="F6" s="23"/>
      <c r="G6" s="23"/>
      <c r="H6" s="23"/>
      <c r="I6" s="23"/>
      <c r="J6" s="23"/>
      <c r="K6" s="23"/>
      <c r="L6" s="23"/>
      <c r="M6" s="23"/>
      <c r="Q6" s="24" t="s">
        <v>9</v>
      </c>
      <c r="R6" s="24"/>
      <c r="S6" s="24"/>
      <c r="T6" s="138"/>
      <c r="U6" s="138"/>
      <c r="V6" s="138"/>
      <c r="W6" s="138"/>
      <c r="X6" s="3"/>
      <c r="Y6" s="3"/>
      <c r="Z6" s="3"/>
      <c r="AA6" s="3"/>
      <c r="AB6" s="3"/>
      <c r="AC6" s="3"/>
    </row>
    <row r="7" spans="1:29" ht="72" customHeight="1" thickBot="1" x14ac:dyDescent="1.9">
      <c r="A7" s="25"/>
      <c r="B7" s="23"/>
      <c r="C7" s="139" t="s">
        <v>10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0" t="str">
        <f>'[1]بداية العام'!$E$9</f>
        <v>2022 - 2021</v>
      </c>
      <c r="T7" s="140"/>
      <c r="U7" s="140"/>
      <c r="V7" s="26"/>
      <c r="W7" s="23"/>
      <c r="X7" s="3"/>
      <c r="Y7" s="3"/>
      <c r="Z7" s="3"/>
      <c r="AA7" s="3"/>
      <c r="AB7" s="3"/>
      <c r="AC7" s="3"/>
    </row>
    <row r="8" spans="1:29" ht="67.5" customHeight="1" thickTop="1" thickBot="1" x14ac:dyDescent="0.3">
      <c r="A8" s="3"/>
      <c r="B8" s="141" t="s">
        <v>11</v>
      </c>
      <c r="C8" s="144" t="s">
        <v>12</v>
      </c>
      <c r="D8" s="147" t="s">
        <v>13</v>
      </c>
      <c r="E8" s="148"/>
      <c r="F8" s="148"/>
      <c r="G8" s="113" t="s">
        <v>14</v>
      </c>
      <c r="H8" s="114"/>
      <c r="I8" s="114"/>
      <c r="J8" s="113" t="s">
        <v>15</v>
      </c>
      <c r="K8" s="114"/>
      <c r="L8" s="114"/>
      <c r="M8" s="113" t="s">
        <v>16</v>
      </c>
      <c r="N8" s="114"/>
      <c r="O8" s="114"/>
      <c r="P8" s="113" t="s">
        <v>17</v>
      </c>
      <c r="Q8" s="114"/>
      <c r="R8" s="114"/>
      <c r="S8" s="115" t="s">
        <v>18</v>
      </c>
      <c r="T8" s="118" t="s">
        <v>19</v>
      </c>
      <c r="U8" s="121" t="s">
        <v>20</v>
      </c>
      <c r="V8" s="124" t="s">
        <v>21</v>
      </c>
      <c r="W8" s="102" t="s">
        <v>22</v>
      </c>
      <c r="X8" s="3"/>
      <c r="Y8" s="3"/>
      <c r="Z8" s="3"/>
      <c r="AA8" s="3"/>
      <c r="AB8" s="3"/>
      <c r="AC8" s="3"/>
    </row>
    <row r="9" spans="1:29" ht="119.25" customHeight="1" thickTop="1" thickBot="1" x14ac:dyDescent="0.3">
      <c r="A9" s="3"/>
      <c r="B9" s="142"/>
      <c r="C9" s="145"/>
      <c r="D9" s="27" t="s">
        <v>23</v>
      </c>
      <c r="E9" s="28" t="s">
        <v>24</v>
      </c>
      <c r="F9" s="29" t="s">
        <v>25</v>
      </c>
      <c r="G9" s="27" t="s">
        <v>23</v>
      </c>
      <c r="H9" s="28" t="s">
        <v>24</v>
      </c>
      <c r="I9" s="29" t="s">
        <v>25</v>
      </c>
      <c r="J9" s="27" t="s">
        <v>23</v>
      </c>
      <c r="K9" s="28" t="s">
        <v>24</v>
      </c>
      <c r="L9" s="29" t="s">
        <v>25</v>
      </c>
      <c r="M9" s="27" t="s">
        <v>23</v>
      </c>
      <c r="N9" s="28" t="s">
        <v>24</v>
      </c>
      <c r="O9" s="29" t="s">
        <v>25</v>
      </c>
      <c r="P9" s="27" t="s">
        <v>23</v>
      </c>
      <c r="Q9" s="28" t="s">
        <v>24</v>
      </c>
      <c r="R9" s="29" t="s">
        <v>25</v>
      </c>
      <c r="S9" s="116"/>
      <c r="T9" s="119"/>
      <c r="U9" s="122"/>
      <c r="V9" s="125"/>
      <c r="W9" s="103"/>
      <c r="X9" s="3"/>
      <c r="Y9" s="3"/>
      <c r="Z9" s="3"/>
      <c r="AA9" s="3"/>
      <c r="AB9" s="3"/>
      <c r="AC9" s="30"/>
    </row>
    <row r="10" spans="1:29" ht="38.25" customHeight="1" thickTop="1" thickBot="1" x14ac:dyDescent="0.3">
      <c r="A10" s="3"/>
      <c r="B10" s="143"/>
      <c r="C10" s="146"/>
      <c r="D10" s="31">
        <v>50</v>
      </c>
      <c r="E10" s="32">
        <v>50</v>
      </c>
      <c r="F10" s="33">
        <v>100</v>
      </c>
      <c r="G10" s="31">
        <v>50</v>
      </c>
      <c r="H10" s="32">
        <v>50</v>
      </c>
      <c r="I10" s="33">
        <v>100</v>
      </c>
      <c r="J10" s="31">
        <v>50</v>
      </c>
      <c r="K10" s="32">
        <v>50</v>
      </c>
      <c r="L10" s="33">
        <v>100</v>
      </c>
      <c r="M10" s="31">
        <v>50</v>
      </c>
      <c r="N10" s="32">
        <v>50</v>
      </c>
      <c r="O10" s="33">
        <v>100</v>
      </c>
      <c r="P10" s="31">
        <v>50</v>
      </c>
      <c r="Q10" s="32">
        <v>50</v>
      </c>
      <c r="R10" s="33">
        <v>100</v>
      </c>
      <c r="S10" s="117"/>
      <c r="T10" s="120"/>
      <c r="U10" s="123"/>
      <c r="V10" s="34"/>
      <c r="W10" s="104"/>
      <c r="X10" s="35"/>
      <c r="Y10" s="3"/>
      <c r="Z10" s="3"/>
      <c r="AA10" s="3"/>
      <c r="AB10" s="3"/>
      <c r="AC10" s="3"/>
    </row>
    <row r="11" spans="1:29" ht="30" customHeight="1" thickTop="1" x14ac:dyDescent="0.25">
      <c r="A11" s="3"/>
      <c r="B11" s="36">
        <v>1</v>
      </c>
      <c r="C11" s="37"/>
      <c r="D11" s="38"/>
      <c r="E11" s="39"/>
      <c r="F11" s="40"/>
      <c r="G11" s="38"/>
      <c r="H11" s="39"/>
      <c r="I11" s="40"/>
      <c r="J11" s="38"/>
      <c r="K11" s="41"/>
      <c r="L11" s="40"/>
      <c r="M11" s="38"/>
      <c r="N11" s="39"/>
      <c r="O11" s="40"/>
      <c r="P11" s="38"/>
      <c r="Q11" s="41"/>
      <c r="R11" s="40"/>
      <c r="S11" s="42"/>
      <c r="T11" s="43"/>
      <c r="U11" s="44"/>
      <c r="V11" s="45"/>
      <c r="W11" s="46"/>
      <c r="X11" s="47"/>
      <c r="Y11" s="47"/>
      <c r="Z11" s="48"/>
      <c r="AA11" s="49"/>
      <c r="AB11" s="49"/>
      <c r="AC11" s="49"/>
    </row>
    <row r="12" spans="1:29" ht="30" customHeight="1" x14ac:dyDescent="0.25">
      <c r="A12" s="3"/>
      <c r="B12" s="50">
        <v>2</v>
      </c>
      <c r="C12" s="37"/>
      <c r="D12" s="38"/>
      <c r="E12" s="39"/>
      <c r="F12" s="40"/>
      <c r="G12" s="38"/>
      <c r="H12" s="39"/>
      <c r="I12" s="40"/>
      <c r="J12" s="38"/>
      <c r="K12" s="41"/>
      <c r="L12" s="40"/>
      <c r="M12" s="38"/>
      <c r="N12" s="39"/>
      <c r="O12" s="40"/>
      <c r="P12" s="38"/>
      <c r="Q12" s="41"/>
      <c r="R12" s="40"/>
      <c r="S12" s="51"/>
      <c r="T12" s="52"/>
      <c r="U12" s="53"/>
      <c r="V12" s="54"/>
      <c r="W12" s="55"/>
      <c r="X12" s="47"/>
      <c r="Y12" s="47"/>
      <c r="Z12" s="48"/>
      <c r="AA12" s="49"/>
      <c r="AB12" s="49"/>
      <c r="AC12" s="49"/>
    </row>
    <row r="13" spans="1:29" ht="30" customHeight="1" x14ac:dyDescent="0.25">
      <c r="A13" s="3"/>
      <c r="B13" s="56">
        <v>3</v>
      </c>
      <c r="C13" s="37"/>
      <c r="D13" s="38"/>
      <c r="E13" s="39"/>
      <c r="F13" s="40"/>
      <c r="G13" s="38"/>
      <c r="H13" s="39"/>
      <c r="I13" s="40"/>
      <c r="J13" s="38"/>
      <c r="K13" s="41"/>
      <c r="L13" s="40"/>
      <c r="M13" s="38"/>
      <c r="N13" s="39"/>
      <c r="O13" s="40"/>
      <c r="P13" s="38"/>
      <c r="Q13" s="41"/>
      <c r="R13" s="40"/>
      <c r="S13" s="57"/>
      <c r="T13" s="58"/>
      <c r="U13" s="59"/>
      <c r="V13" s="54"/>
      <c r="W13" s="55"/>
      <c r="X13" s="47"/>
      <c r="Y13" s="47"/>
      <c r="Z13" s="48"/>
      <c r="AA13" s="49"/>
      <c r="AB13" s="49"/>
      <c r="AC13" s="49"/>
    </row>
    <row r="14" spans="1:29" ht="30" customHeight="1" x14ac:dyDescent="0.25">
      <c r="A14" s="3"/>
      <c r="B14" s="50">
        <v>4</v>
      </c>
      <c r="C14" s="37"/>
      <c r="D14" s="38"/>
      <c r="E14" s="39"/>
      <c r="F14" s="40"/>
      <c r="G14" s="38"/>
      <c r="H14" s="39"/>
      <c r="I14" s="40"/>
      <c r="J14" s="38"/>
      <c r="K14" s="41"/>
      <c r="L14" s="40"/>
      <c r="M14" s="38"/>
      <c r="N14" s="39"/>
      <c r="O14" s="40"/>
      <c r="P14" s="38"/>
      <c r="Q14" s="41"/>
      <c r="R14" s="40"/>
      <c r="S14" s="57"/>
      <c r="T14" s="58"/>
      <c r="U14" s="59"/>
      <c r="V14" s="54"/>
      <c r="W14" s="55"/>
      <c r="X14" s="47"/>
      <c r="Y14" s="47"/>
      <c r="Z14" s="48"/>
      <c r="AA14" s="49"/>
      <c r="AB14" s="49"/>
      <c r="AC14" s="49"/>
    </row>
    <row r="15" spans="1:29" ht="30" customHeight="1" x14ac:dyDescent="0.25">
      <c r="A15" s="3"/>
      <c r="B15" s="56">
        <v>5</v>
      </c>
      <c r="C15" s="37"/>
      <c r="D15" s="38"/>
      <c r="E15" s="39"/>
      <c r="F15" s="40"/>
      <c r="G15" s="38"/>
      <c r="H15" s="39"/>
      <c r="I15" s="40"/>
      <c r="J15" s="38"/>
      <c r="K15" s="41"/>
      <c r="L15" s="40"/>
      <c r="M15" s="38"/>
      <c r="N15" s="39"/>
      <c r="O15" s="40"/>
      <c r="P15" s="38"/>
      <c r="Q15" s="41"/>
      <c r="R15" s="40"/>
      <c r="S15" s="57"/>
      <c r="T15" s="58"/>
      <c r="U15" s="59"/>
      <c r="V15" s="54"/>
      <c r="W15" s="55"/>
      <c r="X15" s="47"/>
      <c r="Y15" s="47"/>
      <c r="Z15" s="48"/>
      <c r="AA15" s="49"/>
      <c r="AB15" s="49"/>
      <c r="AC15" s="49"/>
    </row>
    <row r="16" spans="1:29" ht="30" customHeight="1" x14ac:dyDescent="0.25">
      <c r="A16" s="3"/>
      <c r="B16" s="50">
        <v>6</v>
      </c>
      <c r="C16" s="37"/>
      <c r="D16" s="38"/>
      <c r="E16" s="39"/>
      <c r="F16" s="40"/>
      <c r="G16" s="38"/>
      <c r="H16" s="39"/>
      <c r="I16" s="40"/>
      <c r="J16" s="38"/>
      <c r="K16" s="41"/>
      <c r="L16" s="40"/>
      <c r="M16" s="38"/>
      <c r="N16" s="39"/>
      <c r="O16" s="40"/>
      <c r="P16" s="38"/>
      <c r="Q16" s="41"/>
      <c r="R16" s="40"/>
      <c r="S16" s="57"/>
      <c r="T16" s="58"/>
      <c r="U16" s="59"/>
      <c r="V16" s="54"/>
      <c r="W16" s="55"/>
      <c r="X16" s="47"/>
      <c r="Y16" s="47"/>
      <c r="Z16" s="48"/>
      <c r="AA16" s="49"/>
      <c r="AB16" s="49"/>
      <c r="AC16" s="49"/>
    </row>
    <row r="17" spans="1:29" ht="30" customHeight="1" x14ac:dyDescent="0.25">
      <c r="A17" s="3"/>
      <c r="B17" s="56">
        <v>7</v>
      </c>
      <c r="C17" s="37"/>
      <c r="D17" s="38"/>
      <c r="E17" s="39"/>
      <c r="F17" s="40"/>
      <c r="G17" s="38"/>
      <c r="H17" s="39"/>
      <c r="I17" s="40"/>
      <c r="J17" s="38"/>
      <c r="K17" s="41"/>
      <c r="L17" s="40"/>
      <c r="M17" s="38"/>
      <c r="N17" s="39"/>
      <c r="O17" s="40"/>
      <c r="P17" s="38"/>
      <c r="Q17" s="41"/>
      <c r="R17" s="40"/>
      <c r="S17" s="57"/>
      <c r="T17" s="58"/>
      <c r="U17" s="59"/>
      <c r="V17" s="54"/>
      <c r="W17" s="55"/>
      <c r="X17" s="47"/>
      <c r="Y17" s="47"/>
      <c r="Z17" s="48"/>
      <c r="AA17" s="49"/>
      <c r="AB17" s="49"/>
      <c r="AC17" s="49"/>
    </row>
    <row r="18" spans="1:29" ht="30" customHeight="1" x14ac:dyDescent="0.25">
      <c r="A18" s="3"/>
      <c r="B18" s="50">
        <v>8</v>
      </c>
      <c r="C18" s="37"/>
      <c r="D18" s="38"/>
      <c r="E18" s="39"/>
      <c r="F18" s="40"/>
      <c r="G18" s="38"/>
      <c r="H18" s="39"/>
      <c r="I18" s="40"/>
      <c r="J18" s="38"/>
      <c r="K18" s="41"/>
      <c r="L18" s="40"/>
      <c r="M18" s="38"/>
      <c r="N18" s="39"/>
      <c r="O18" s="40"/>
      <c r="P18" s="38"/>
      <c r="Q18" s="41"/>
      <c r="R18" s="40"/>
      <c r="S18" s="57"/>
      <c r="T18" s="58"/>
      <c r="U18" s="59"/>
      <c r="V18" s="54"/>
      <c r="W18" s="55"/>
      <c r="X18" s="47"/>
      <c r="Y18" s="47"/>
      <c r="Z18" s="48"/>
      <c r="AA18" s="49"/>
      <c r="AB18" s="49"/>
      <c r="AC18" s="49"/>
    </row>
    <row r="19" spans="1:29" ht="30" customHeight="1" x14ac:dyDescent="0.25">
      <c r="A19" s="3"/>
      <c r="B19" s="56">
        <v>9</v>
      </c>
      <c r="C19" s="37"/>
      <c r="D19" s="38"/>
      <c r="E19" s="39"/>
      <c r="F19" s="40"/>
      <c r="G19" s="38"/>
      <c r="H19" s="39"/>
      <c r="I19" s="40"/>
      <c r="J19" s="38"/>
      <c r="K19" s="41"/>
      <c r="L19" s="40"/>
      <c r="M19" s="38"/>
      <c r="N19" s="39"/>
      <c r="O19" s="40"/>
      <c r="P19" s="38"/>
      <c r="Q19" s="41"/>
      <c r="R19" s="40"/>
      <c r="S19" s="57"/>
      <c r="T19" s="58"/>
      <c r="U19" s="59"/>
      <c r="V19" s="54"/>
      <c r="W19" s="55"/>
      <c r="X19" s="47"/>
      <c r="Y19" s="47"/>
      <c r="Z19" s="48"/>
      <c r="AA19" s="49"/>
      <c r="AB19" s="49"/>
      <c r="AC19" s="49"/>
    </row>
    <row r="20" spans="1:29" ht="30" customHeight="1" x14ac:dyDescent="0.25">
      <c r="A20" s="3"/>
      <c r="B20" s="50">
        <v>10</v>
      </c>
      <c r="C20" s="37"/>
      <c r="D20" s="38"/>
      <c r="E20" s="39"/>
      <c r="F20" s="40"/>
      <c r="G20" s="38"/>
      <c r="H20" s="39"/>
      <c r="I20" s="40"/>
      <c r="J20" s="38"/>
      <c r="K20" s="41"/>
      <c r="L20" s="40"/>
      <c r="M20" s="38"/>
      <c r="N20" s="39"/>
      <c r="O20" s="40"/>
      <c r="P20" s="38"/>
      <c r="Q20" s="41"/>
      <c r="R20" s="40"/>
      <c r="S20" s="57"/>
      <c r="T20" s="58"/>
      <c r="U20" s="59"/>
      <c r="V20" s="54"/>
      <c r="W20" s="55"/>
      <c r="X20" s="47"/>
      <c r="Y20" s="47"/>
      <c r="Z20" s="48"/>
      <c r="AA20" s="49"/>
      <c r="AB20" s="49"/>
      <c r="AC20" s="49"/>
    </row>
    <row r="21" spans="1:29" ht="30" customHeight="1" x14ac:dyDescent="0.25">
      <c r="A21" s="3"/>
      <c r="B21" s="56">
        <v>11</v>
      </c>
      <c r="C21" s="37"/>
      <c r="D21" s="38"/>
      <c r="E21" s="39"/>
      <c r="F21" s="40"/>
      <c r="G21" s="38"/>
      <c r="H21" s="39"/>
      <c r="I21" s="40"/>
      <c r="J21" s="38"/>
      <c r="K21" s="41"/>
      <c r="L21" s="40"/>
      <c r="M21" s="38"/>
      <c r="N21" s="39"/>
      <c r="O21" s="40"/>
      <c r="P21" s="38"/>
      <c r="Q21" s="41"/>
      <c r="R21" s="40"/>
      <c r="S21" s="57"/>
      <c r="T21" s="58"/>
      <c r="U21" s="59"/>
      <c r="V21" s="54"/>
      <c r="W21" s="55"/>
      <c r="X21" s="47"/>
      <c r="Y21" s="47"/>
      <c r="Z21" s="48"/>
      <c r="AA21" s="49"/>
      <c r="AB21" s="49"/>
      <c r="AC21" s="49"/>
    </row>
    <row r="22" spans="1:29" ht="30" customHeight="1" x14ac:dyDescent="0.25">
      <c r="A22" s="3"/>
      <c r="B22" s="50">
        <v>12</v>
      </c>
      <c r="C22" s="37"/>
      <c r="D22" s="38"/>
      <c r="E22" s="39"/>
      <c r="F22" s="40"/>
      <c r="G22" s="38"/>
      <c r="H22" s="39"/>
      <c r="I22" s="40"/>
      <c r="J22" s="38"/>
      <c r="K22" s="41"/>
      <c r="L22" s="40"/>
      <c r="M22" s="38"/>
      <c r="N22" s="39"/>
      <c r="O22" s="40"/>
      <c r="P22" s="38"/>
      <c r="Q22" s="41"/>
      <c r="R22" s="40"/>
      <c r="S22" s="57"/>
      <c r="T22" s="58"/>
      <c r="U22" s="59"/>
      <c r="V22" s="54"/>
      <c r="W22" s="55"/>
      <c r="X22" s="47"/>
      <c r="Y22" s="47"/>
      <c r="Z22" s="48"/>
      <c r="AA22" s="49"/>
      <c r="AB22" s="49"/>
      <c r="AC22" s="49"/>
    </row>
    <row r="23" spans="1:29" ht="30" customHeight="1" x14ac:dyDescent="0.25">
      <c r="A23" s="3"/>
      <c r="B23" s="56">
        <v>13</v>
      </c>
      <c r="C23" s="37"/>
      <c r="D23" s="38"/>
      <c r="E23" s="39"/>
      <c r="F23" s="40"/>
      <c r="G23" s="38"/>
      <c r="H23" s="39"/>
      <c r="I23" s="40"/>
      <c r="J23" s="38"/>
      <c r="K23" s="41"/>
      <c r="L23" s="40"/>
      <c r="M23" s="38"/>
      <c r="N23" s="39"/>
      <c r="O23" s="40"/>
      <c r="P23" s="38"/>
      <c r="Q23" s="41"/>
      <c r="R23" s="40"/>
      <c r="S23" s="57"/>
      <c r="T23" s="58"/>
      <c r="U23" s="59"/>
      <c r="V23" s="54"/>
      <c r="W23" s="55"/>
      <c r="X23" s="47"/>
      <c r="Y23" s="47"/>
      <c r="Z23" s="48"/>
      <c r="AA23" s="49"/>
      <c r="AB23" s="49"/>
      <c r="AC23" s="49"/>
    </row>
    <row r="24" spans="1:29" ht="30" customHeight="1" x14ac:dyDescent="0.25">
      <c r="A24" s="3"/>
      <c r="B24" s="50">
        <v>14</v>
      </c>
      <c r="C24" s="37"/>
      <c r="D24" s="38"/>
      <c r="E24" s="39"/>
      <c r="F24" s="40"/>
      <c r="G24" s="38"/>
      <c r="H24" s="39"/>
      <c r="I24" s="40"/>
      <c r="J24" s="38"/>
      <c r="K24" s="41"/>
      <c r="L24" s="40"/>
      <c r="M24" s="38"/>
      <c r="N24" s="39"/>
      <c r="O24" s="40"/>
      <c r="P24" s="38"/>
      <c r="Q24" s="41"/>
      <c r="R24" s="40"/>
      <c r="S24" s="57"/>
      <c r="T24" s="58"/>
      <c r="U24" s="59"/>
      <c r="V24" s="54"/>
      <c r="W24" s="55"/>
      <c r="X24" s="47"/>
      <c r="Y24" s="47"/>
      <c r="Z24" s="48"/>
      <c r="AA24" s="49"/>
      <c r="AB24" s="49"/>
      <c r="AC24" s="49"/>
    </row>
    <row r="25" spans="1:29" ht="30" customHeight="1" x14ac:dyDescent="0.25">
      <c r="A25" s="3"/>
      <c r="B25" s="56">
        <v>15</v>
      </c>
      <c r="C25" s="37"/>
      <c r="D25" s="38"/>
      <c r="E25" s="39"/>
      <c r="F25" s="40"/>
      <c r="G25" s="38"/>
      <c r="H25" s="39"/>
      <c r="I25" s="40"/>
      <c r="J25" s="38"/>
      <c r="K25" s="41"/>
      <c r="L25" s="40"/>
      <c r="M25" s="38"/>
      <c r="N25" s="39"/>
      <c r="O25" s="40"/>
      <c r="P25" s="38"/>
      <c r="Q25" s="41"/>
      <c r="R25" s="40"/>
      <c r="S25" s="57"/>
      <c r="T25" s="58"/>
      <c r="U25" s="59"/>
      <c r="V25" s="54"/>
      <c r="W25" s="55"/>
      <c r="X25" s="47"/>
      <c r="Y25" s="47"/>
      <c r="Z25" s="48"/>
      <c r="AA25" s="49"/>
      <c r="AB25" s="49"/>
      <c r="AC25" s="49"/>
    </row>
    <row r="26" spans="1:29" ht="30" customHeight="1" x14ac:dyDescent="0.25">
      <c r="A26" s="3"/>
      <c r="B26" s="50">
        <v>16</v>
      </c>
      <c r="C26" s="37"/>
      <c r="D26" s="38"/>
      <c r="E26" s="39"/>
      <c r="F26" s="40"/>
      <c r="G26" s="38"/>
      <c r="H26" s="39"/>
      <c r="I26" s="40"/>
      <c r="J26" s="38"/>
      <c r="K26" s="41"/>
      <c r="L26" s="40"/>
      <c r="M26" s="38"/>
      <c r="N26" s="39"/>
      <c r="O26" s="40"/>
      <c r="P26" s="38"/>
      <c r="Q26" s="41"/>
      <c r="R26" s="40"/>
      <c r="S26" s="57"/>
      <c r="T26" s="58"/>
      <c r="U26" s="59"/>
      <c r="V26" s="54"/>
      <c r="W26" s="55"/>
      <c r="X26" s="47"/>
      <c r="Y26" s="47"/>
      <c r="Z26" s="48"/>
      <c r="AA26" s="49"/>
      <c r="AB26" s="49"/>
      <c r="AC26" s="49"/>
    </row>
    <row r="27" spans="1:29" ht="30" customHeight="1" x14ac:dyDescent="0.25">
      <c r="A27" s="3"/>
      <c r="B27" s="56">
        <v>17</v>
      </c>
      <c r="C27" s="37"/>
      <c r="D27" s="38"/>
      <c r="E27" s="39"/>
      <c r="F27" s="40"/>
      <c r="G27" s="38"/>
      <c r="H27" s="39"/>
      <c r="I27" s="40"/>
      <c r="J27" s="38"/>
      <c r="K27" s="41"/>
      <c r="L27" s="40"/>
      <c r="M27" s="38"/>
      <c r="N27" s="39"/>
      <c r="O27" s="40"/>
      <c r="P27" s="38"/>
      <c r="Q27" s="41"/>
      <c r="R27" s="40"/>
      <c r="S27" s="57"/>
      <c r="T27" s="58"/>
      <c r="U27" s="59"/>
      <c r="V27" s="54"/>
      <c r="W27" s="55"/>
      <c r="X27" s="47"/>
      <c r="Y27" s="47"/>
      <c r="Z27" s="48"/>
      <c r="AA27" s="49"/>
      <c r="AB27" s="49"/>
      <c r="AC27" s="49"/>
    </row>
    <row r="28" spans="1:29" ht="30" customHeight="1" x14ac:dyDescent="0.25">
      <c r="A28" s="3"/>
      <c r="B28" s="60">
        <v>18</v>
      </c>
      <c r="C28" s="37"/>
      <c r="D28" s="38"/>
      <c r="E28" s="39"/>
      <c r="F28" s="40"/>
      <c r="G28" s="38"/>
      <c r="H28" s="39"/>
      <c r="I28" s="40"/>
      <c r="J28" s="38"/>
      <c r="K28" s="41"/>
      <c r="L28" s="40"/>
      <c r="M28" s="38"/>
      <c r="N28" s="39"/>
      <c r="O28" s="40"/>
      <c r="P28" s="38"/>
      <c r="Q28" s="41"/>
      <c r="R28" s="40"/>
      <c r="S28" s="57"/>
      <c r="T28" s="58"/>
      <c r="U28" s="59"/>
      <c r="V28" s="54"/>
      <c r="W28" s="55"/>
      <c r="X28" s="47"/>
      <c r="Y28" s="47"/>
      <c r="Z28" s="48"/>
      <c r="AA28" s="49"/>
      <c r="AB28" s="49"/>
      <c r="AC28" s="49"/>
    </row>
    <row r="29" spans="1:29" ht="30" customHeight="1" x14ac:dyDescent="0.25">
      <c r="A29" s="3"/>
      <c r="B29" s="60">
        <v>19</v>
      </c>
      <c r="C29" s="37"/>
      <c r="D29" s="38"/>
      <c r="E29" s="39"/>
      <c r="F29" s="40"/>
      <c r="G29" s="38"/>
      <c r="H29" s="39"/>
      <c r="I29" s="40"/>
      <c r="J29" s="38"/>
      <c r="K29" s="41"/>
      <c r="L29" s="40"/>
      <c r="M29" s="38"/>
      <c r="N29" s="39"/>
      <c r="O29" s="40"/>
      <c r="P29" s="38"/>
      <c r="Q29" s="41"/>
      <c r="R29" s="40"/>
      <c r="S29" s="57"/>
      <c r="T29" s="58"/>
      <c r="U29" s="59"/>
      <c r="V29" s="54"/>
      <c r="W29" s="55"/>
      <c r="X29" s="47"/>
      <c r="Y29" s="47"/>
      <c r="Z29" s="48"/>
      <c r="AA29" s="49"/>
      <c r="AB29" s="49"/>
      <c r="AC29" s="49"/>
    </row>
    <row r="30" spans="1:29" ht="30" customHeight="1" x14ac:dyDescent="0.25">
      <c r="A30" s="3"/>
      <c r="B30" s="61">
        <v>20</v>
      </c>
      <c r="C30" s="37"/>
      <c r="D30" s="38"/>
      <c r="E30" s="39"/>
      <c r="F30" s="40"/>
      <c r="G30" s="38"/>
      <c r="H30" s="39"/>
      <c r="I30" s="40"/>
      <c r="J30" s="38"/>
      <c r="K30" s="41"/>
      <c r="L30" s="40"/>
      <c r="M30" s="38"/>
      <c r="N30" s="39"/>
      <c r="O30" s="40"/>
      <c r="P30" s="38"/>
      <c r="Q30" s="41"/>
      <c r="R30" s="40"/>
      <c r="S30" s="57"/>
      <c r="T30" s="58"/>
      <c r="U30" s="59"/>
      <c r="V30" s="54"/>
      <c r="W30" s="55"/>
      <c r="X30" s="47"/>
      <c r="Y30" s="47"/>
      <c r="Z30" s="48"/>
      <c r="AA30" s="49"/>
      <c r="AB30" s="49"/>
      <c r="AC30" s="49"/>
    </row>
    <row r="31" spans="1:29" ht="30" customHeight="1" x14ac:dyDescent="0.25">
      <c r="A31" s="3"/>
      <c r="B31" s="60">
        <v>21</v>
      </c>
      <c r="C31" s="37"/>
      <c r="D31" s="38"/>
      <c r="E31" s="39"/>
      <c r="F31" s="40"/>
      <c r="G31" s="38"/>
      <c r="H31" s="39"/>
      <c r="I31" s="40"/>
      <c r="J31" s="38"/>
      <c r="K31" s="41"/>
      <c r="L31" s="40"/>
      <c r="M31" s="38"/>
      <c r="N31" s="39"/>
      <c r="O31" s="40"/>
      <c r="P31" s="38"/>
      <c r="Q31" s="41"/>
      <c r="R31" s="40"/>
      <c r="S31" s="57"/>
      <c r="T31" s="58"/>
      <c r="U31" s="59"/>
      <c r="V31" s="54"/>
      <c r="W31" s="55"/>
      <c r="X31" s="47"/>
      <c r="Y31" s="47"/>
      <c r="Z31" s="48"/>
      <c r="AA31" s="49"/>
      <c r="AB31" s="49"/>
      <c r="AC31" s="49"/>
    </row>
    <row r="32" spans="1:29" ht="30" customHeight="1" x14ac:dyDescent="0.25">
      <c r="A32" s="3"/>
      <c r="B32" s="61">
        <v>22</v>
      </c>
      <c r="C32" s="37"/>
      <c r="D32" s="62"/>
      <c r="E32" s="41"/>
      <c r="F32" s="63"/>
      <c r="G32" s="62"/>
      <c r="H32" s="41"/>
      <c r="I32" s="63"/>
      <c r="J32" s="62"/>
      <c r="K32" s="41"/>
      <c r="L32" s="63"/>
      <c r="M32" s="62"/>
      <c r="N32" s="41"/>
      <c r="O32" s="63"/>
      <c r="P32" s="62"/>
      <c r="Q32" s="41"/>
      <c r="R32" s="63"/>
      <c r="S32" s="64"/>
      <c r="T32" s="65"/>
      <c r="U32" s="66"/>
      <c r="V32" s="67"/>
      <c r="W32" s="55"/>
      <c r="X32" s="47"/>
      <c r="Y32" s="47"/>
      <c r="Z32" s="48"/>
      <c r="AA32" s="49"/>
      <c r="AB32" s="49"/>
      <c r="AC32" s="49"/>
    </row>
    <row r="33" spans="1:34" ht="30" customHeight="1" x14ac:dyDescent="0.25">
      <c r="A33" s="3"/>
      <c r="B33" s="60">
        <v>23</v>
      </c>
      <c r="C33" s="37"/>
      <c r="D33" s="62"/>
      <c r="E33" s="41"/>
      <c r="F33" s="63"/>
      <c r="G33" s="62"/>
      <c r="H33" s="41"/>
      <c r="I33" s="63"/>
      <c r="J33" s="62"/>
      <c r="K33" s="41"/>
      <c r="L33" s="63"/>
      <c r="M33" s="62"/>
      <c r="N33" s="41"/>
      <c r="O33" s="63"/>
      <c r="P33" s="62"/>
      <c r="Q33" s="41"/>
      <c r="R33" s="63"/>
      <c r="S33" s="64"/>
      <c r="T33" s="65"/>
      <c r="U33" s="66"/>
      <c r="V33" s="67"/>
      <c r="W33" s="55"/>
      <c r="X33" s="47"/>
      <c r="Y33" s="47"/>
      <c r="Z33" s="48"/>
      <c r="AA33" s="49"/>
      <c r="AB33" s="49"/>
      <c r="AC33" s="49"/>
    </row>
    <row r="34" spans="1:34" ht="30" customHeight="1" x14ac:dyDescent="0.25">
      <c r="A34" s="3"/>
      <c r="B34" s="61">
        <v>24</v>
      </c>
      <c r="C34" s="37"/>
      <c r="D34" s="62"/>
      <c r="E34" s="41"/>
      <c r="F34" s="63"/>
      <c r="G34" s="62"/>
      <c r="H34" s="41"/>
      <c r="I34" s="63"/>
      <c r="J34" s="62"/>
      <c r="K34" s="41"/>
      <c r="L34" s="63"/>
      <c r="M34" s="62"/>
      <c r="N34" s="41"/>
      <c r="O34" s="63"/>
      <c r="P34" s="62"/>
      <c r="Q34" s="41"/>
      <c r="R34" s="63"/>
      <c r="S34" s="64"/>
      <c r="T34" s="65"/>
      <c r="U34" s="66"/>
      <c r="V34" s="67"/>
      <c r="W34" s="55"/>
      <c r="X34" s="47"/>
      <c r="Y34" s="47"/>
      <c r="Z34" s="48"/>
      <c r="AA34" s="49"/>
      <c r="AB34" s="49"/>
      <c r="AC34" s="49"/>
    </row>
    <row r="35" spans="1:34" ht="30" customHeight="1" x14ac:dyDescent="0.25">
      <c r="A35" s="3"/>
      <c r="B35" s="60">
        <v>25</v>
      </c>
      <c r="C35" s="37"/>
      <c r="D35" s="62"/>
      <c r="E35" s="41"/>
      <c r="F35" s="63"/>
      <c r="G35" s="62"/>
      <c r="H35" s="41"/>
      <c r="I35" s="63"/>
      <c r="J35" s="62"/>
      <c r="K35" s="41"/>
      <c r="L35" s="63"/>
      <c r="M35" s="62"/>
      <c r="N35" s="41"/>
      <c r="O35" s="63"/>
      <c r="P35" s="62"/>
      <c r="Q35" s="41"/>
      <c r="R35" s="63"/>
      <c r="S35" s="64"/>
      <c r="T35" s="65"/>
      <c r="U35" s="66"/>
      <c r="V35" s="67"/>
      <c r="W35" s="55"/>
      <c r="X35" s="47"/>
      <c r="Y35" s="47"/>
      <c r="Z35" s="48"/>
      <c r="AA35" s="49"/>
      <c r="AB35" s="49"/>
      <c r="AC35" s="49"/>
    </row>
    <row r="36" spans="1:34" ht="30" customHeight="1" x14ac:dyDescent="0.25">
      <c r="A36" s="3"/>
      <c r="B36" s="61">
        <v>26</v>
      </c>
      <c r="C36" s="37"/>
      <c r="D36" s="62"/>
      <c r="E36" s="41"/>
      <c r="F36" s="63"/>
      <c r="G36" s="62"/>
      <c r="H36" s="41"/>
      <c r="I36" s="63"/>
      <c r="J36" s="62"/>
      <c r="K36" s="41"/>
      <c r="L36" s="63"/>
      <c r="M36" s="62"/>
      <c r="N36" s="41"/>
      <c r="O36" s="63"/>
      <c r="P36" s="62"/>
      <c r="Q36" s="41"/>
      <c r="R36" s="63"/>
      <c r="S36" s="64"/>
      <c r="T36" s="65"/>
      <c r="U36" s="66"/>
      <c r="V36" s="67"/>
      <c r="W36" s="55"/>
      <c r="X36" s="47"/>
      <c r="Y36" s="47"/>
      <c r="Z36" s="48"/>
      <c r="AA36" s="49"/>
      <c r="AB36" s="49"/>
      <c r="AC36" s="49"/>
    </row>
    <row r="37" spans="1:34" ht="30" customHeight="1" x14ac:dyDescent="0.25">
      <c r="A37" s="3"/>
      <c r="B37" s="60">
        <v>27</v>
      </c>
      <c r="C37" s="37"/>
      <c r="D37" s="62"/>
      <c r="E37" s="41"/>
      <c r="F37" s="63"/>
      <c r="G37" s="62"/>
      <c r="H37" s="41"/>
      <c r="I37" s="63"/>
      <c r="J37" s="62"/>
      <c r="K37" s="41"/>
      <c r="L37" s="63"/>
      <c r="M37" s="62"/>
      <c r="N37" s="41"/>
      <c r="O37" s="63"/>
      <c r="P37" s="62"/>
      <c r="Q37" s="41"/>
      <c r="R37" s="63"/>
      <c r="S37" s="64"/>
      <c r="T37" s="65"/>
      <c r="U37" s="66"/>
      <c r="V37" s="67"/>
      <c r="W37" s="55"/>
      <c r="X37" s="47"/>
      <c r="Y37" s="47"/>
      <c r="Z37" s="48"/>
      <c r="AA37" s="49"/>
      <c r="AB37" s="49"/>
      <c r="AC37" s="49"/>
    </row>
    <row r="38" spans="1:34" ht="30" customHeight="1" x14ac:dyDescent="0.25">
      <c r="A38" s="3"/>
      <c r="B38" s="61">
        <v>28</v>
      </c>
      <c r="C38" s="37"/>
      <c r="D38" s="62"/>
      <c r="E38" s="41"/>
      <c r="F38" s="63"/>
      <c r="G38" s="62"/>
      <c r="H38" s="41"/>
      <c r="I38" s="63"/>
      <c r="J38" s="62"/>
      <c r="K38" s="41"/>
      <c r="L38" s="63"/>
      <c r="M38" s="62"/>
      <c r="N38" s="41"/>
      <c r="O38" s="63"/>
      <c r="P38" s="62"/>
      <c r="Q38" s="41"/>
      <c r="R38" s="63"/>
      <c r="S38" s="64"/>
      <c r="T38" s="65"/>
      <c r="U38" s="66"/>
      <c r="V38" s="67"/>
      <c r="W38" s="55"/>
      <c r="X38" s="47"/>
      <c r="Y38" s="47"/>
      <c r="Z38" s="48"/>
      <c r="AA38" s="49"/>
      <c r="AB38" s="49"/>
      <c r="AC38" s="49"/>
    </row>
    <row r="39" spans="1:34" ht="30" customHeight="1" x14ac:dyDescent="0.25">
      <c r="A39" s="3"/>
      <c r="B39" s="60">
        <v>29</v>
      </c>
      <c r="C39" s="37"/>
      <c r="D39" s="62"/>
      <c r="E39" s="41"/>
      <c r="F39" s="63"/>
      <c r="G39" s="62"/>
      <c r="H39" s="41"/>
      <c r="I39" s="63"/>
      <c r="J39" s="62"/>
      <c r="K39" s="41"/>
      <c r="L39" s="63"/>
      <c r="M39" s="62"/>
      <c r="N39" s="41"/>
      <c r="O39" s="63"/>
      <c r="P39" s="62"/>
      <c r="Q39" s="41"/>
      <c r="R39" s="63"/>
      <c r="S39" s="68"/>
      <c r="T39" s="69"/>
      <c r="U39" s="70"/>
      <c r="V39" s="67"/>
      <c r="W39" s="55"/>
      <c r="X39" s="47"/>
      <c r="Y39" s="47"/>
      <c r="Z39" s="48"/>
      <c r="AA39" s="49"/>
      <c r="AB39" s="49"/>
      <c r="AC39" s="49"/>
    </row>
    <row r="40" spans="1:34" ht="30" customHeight="1" thickBot="1" x14ac:dyDescent="0.3">
      <c r="A40" s="3"/>
      <c r="B40" s="61">
        <v>30</v>
      </c>
      <c r="C40" s="37"/>
      <c r="D40" s="71"/>
      <c r="E40" s="41"/>
      <c r="F40" s="63"/>
      <c r="G40" s="62"/>
      <c r="H40" s="41"/>
      <c r="I40" s="63"/>
      <c r="J40" s="62"/>
      <c r="K40" s="41"/>
      <c r="L40" s="63"/>
      <c r="M40" s="62"/>
      <c r="N40" s="41"/>
      <c r="O40" s="63"/>
      <c r="P40" s="72"/>
      <c r="Q40" s="73"/>
      <c r="R40" s="74"/>
      <c r="S40" s="75"/>
      <c r="T40" s="76"/>
      <c r="U40" s="77"/>
      <c r="V40" s="78"/>
      <c r="W40" s="79"/>
      <c r="X40" s="47" t="e">
        <f t="shared" ref="X40" si="0">SUMPRODUCT((V40&lt;=$V$11:$V$40)/COUNTIF($V$11:$V$40,$V$11:$V$40))</f>
        <v>#DIV/0!</v>
      </c>
      <c r="Y40" s="47"/>
      <c r="Z40" s="48"/>
      <c r="AA40" s="49"/>
      <c r="AB40" s="49"/>
      <c r="AC40" s="49"/>
    </row>
    <row r="41" spans="1:34" ht="40.5" customHeight="1" thickTop="1" x14ac:dyDescent="0.25">
      <c r="A41" s="80"/>
      <c r="B41" s="109" t="s">
        <v>26</v>
      </c>
      <c r="C41" s="109"/>
      <c r="D41" s="110" t="s">
        <v>27</v>
      </c>
      <c r="E41" s="110"/>
      <c r="F41" s="110"/>
      <c r="G41" s="110"/>
      <c r="H41" s="111" t="s">
        <v>28</v>
      </c>
      <c r="I41" s="111"/>
      <c r="J41" s="111"/>
      <c r="K41" s="111"/>
      <c r="L41" s="111" t="s">
        <v>29</v>
      </c>
      <c r="M41" s="111"/>
      <c r="N41" s="111"/>
      <c r="O41" s="111"/>
      <c r="P41" s="112"/>
      <c r="Q41" s="112"/>
      <c r="R41" s="112"/>
      <c r="S41" s="100" t="s">
        <v>30</v>
      </c>
      <c r="T41" s="100"/>
      <c r="U41" s="100"/>
      <c r="V41" s="100"/>
      <c r="W41" s="100"/>
      <c r="X41" s="3"/>
      <c r="Y41" s="3"/>
      <c r="Z41" s="3"/>
      <c r="AA41" s="3"/>
      <c r="AB41" s="3"/>
      <c r="AC41" s="3"/>
    </row>
    <row r="42" spans="1:34" s="21" customFormat="1" ht="36" customHeight="1" x14ac:dyDescent="0.25">
      <c r="A42" s="81"/>
      <c r="B42" s="96" t="s">
        <v>31</v>
      </c>
      <c r="C42" s="96"/>
      <c r="D42" s="105" t="str">
        <f>'[1]بداية العام'!$E$12</f>
        <v>علي سالم النخعي</v>
      </c>
      <c r="E42" s="105"/>
      <c r="F42" s="105"/>
      <c r="G42" s="105"/>
      <c r="H42" s="106" t="s">
        <v>32</v>
      </c>
      <c r="I42" s="106"/>
      <c r="J42" s="106"/>
      <c r="K42" s="106"/>
      <c r="L42" s="106" t="str">
        <f>'[1]بداية العام'!$E$13</f>
        <v>محمد عوض عامر</v>
      </c>
      <c r="M42" s="106"/>
      <c r="N42" s="106"/>
      <c r="O42" s="106"/>
      <c r="P42" s="107"/>
      <c r="Q42" s="107"/>
      <c r="R42" s="107"/>
      <c r="S42" s="108" t="str">
        <f>'[1]بداية العام'!$E$14</f>
        <v>سالم جنش</v>
      </c>
      <c r="T42" s="108"/>
      <c r="U42" s="108"/>
      <c r="V42" s="108"/>
      <c r="W42" s="108"/>
      <c r="X42" s="82"/>
      <c r="Y42" s="82"/>
      <c r="Z42" s="82"/>
      <c r="AA42" s="82"/>
      <c r="AB42" s="82"/>
      <c r="AC42" s="82"/>
      <c r="AF42" s="95"/>
      <c r="AG42" s="95"/>
      <c r="AH42" s="84"/>
    </row>
    <row r="43" spans="1:34" s="21" customFormat="1" ht="37.5" customHeight="1" x14ac:dyDescent="0.25">
      <c r="A43" s="81"/>
      <c r="B43" s="96" t="s">
        <v>33</v>
      </c>
      <c r="C43" s="96"/>
      <c r="D43" s="100" t="s">
        <v>34</v>
      </c>
      <c r="E43" s="100"/>
      <c r="F43" s="100"/>
      <c r="G43" s="100"/>
      <c r="H43" s="101" t="s">
        <v>33</v>
      </c>
      <c r="I43" s="101"/>
      <c r="J43" s="101"/>
      <c r="K43" s="101"/>
      <c r="L43" s="101" t="s">
        <v>35</v>
      </c>
      <c r="M43" s="101"/>
      <c r="N43" s="101"/>
      <c r="O43" s="101"/>
      <c r="P43" s="85"/>
      <c r="Q43" s="85"/>
      <c r="R43" s="85"/>
      <c r="S43" s="101" t="s">
        <v>33</v>
      </c>
      <c r="T43" s="101"/>
      <c r="U43" s="94"/>
      <c r="V43" s="95"/>
      <c r="X43" s="82"/>
      <c r="Y43" s="82"/>
      <c r="Z43" s="82"/>
      <c r="AA43" s="82"/>
      <c r="AB43" s="82"/>
      <c r="AC43" s="82"/>
      <c r="AD43" s="95"/>
      <c r="AE43" s="95"/>
      <c r="AF43" s="95"/>
      <c r="AG43" s="95"/>
      <c r="AH43" s="84"/>
    </row>
    <row r="44" spans="1:34" s="21" customFormat="1" ht="35.25" customHeight="1" x14ac:dyDescent="0.25">
      <c r="A44" s="81"/>
      <c r="B44" s="96" t="s">
        <v>31</v>
      </c>
      <c r="C44" s="96"/>
      <c r="D44" s="97" t="s">
        <v>36</v>
      </c>
      <c r="E44" s="97"/>
      <c r="F44" s="97"/>
      <c r="G44" s="85"/>
      <c r="H44" s="85"/>
      <c r="I44" s="85"/>
      <c r="J44" s="85"/>
      <c r="K44" s="85"/>
      <c r="L44" s="98" t="s">
        <v>37</v>
      </c>
      <c r="M44" s="98"/>
      <c r="N44" s="98"/>
      <c r="O44" s="87"/>
      <c r="P44" s="94"/>
      <c r="Q44" s="94"/>
      <c r="R44" s="94"/>
      <c r="S44" s="134" t="s">
        <v>38</v>
      </c>
      <c r="T44" s="134"/>
      <c r="U44" s="134"/>
      <c r="V44" s="95"/>
      <c r="X44" s="82"/>
      <c r="Y44" s="82"/>
      <c r="Z44" s="82"/>
      <c r="AA44" s="82"/>
      <c r="AB44" s="82"/>
      <c r="AC44" s="82"/>
      <c r="AD44" s="95"/>
      <c r="AE44" s="95"/>
      <c r="AF44" s="95"/>
    </row>
    <row r="45" spans="1:34" s="21" customFormat="1" ht="39" customHeight="1" x14ac:dyDescent="0.25">
      <c r="A45" s="88"/>
      <c r="B45" s="99" t="s">
        <v>33</v>
      </c>
      <c r="C45" s="99"/>
      <c r="D45" s="97"/>
      <c r="E45" s="97"/>
      <c r="F45" s="97"/>
      <c r="G45" s="85"/>
      <c r="H45" s="85"/>
      <c r="I45" s="85"/>
      <c r="J45" s="85"/>
      <c r="K45" s="85"/>
      <c r="L45" s="98"/>
      <c r="M45" s="98"/>
      <c r="N45" s="98"/>
      <c r="O45" s="87"/>
      <c r="P45" s="94"/>
      <c r="Q45" s="94"/>
      <c r="R45" s="94"/>
      <c r="S45" s="134"/>
      <c r="T45" s="134"/>
      <c r="U45" s="134"/>
      <c r="V45" s="95"/>
      <c r="X45" s="82"/>
      <c r="Y45" s="82"/>
      <c r="Z45" s="82"/>
      <c r="AA45" s="82"/>
      <c r="AB45" s="82"/>
      <c r="AC45" s="82"/>
      <c r="AD45" s="95"/>
      <c r="AE45" s="95"/>
      <c r="AF45" s="95"/>
    </row>
    <row r="46" spans="1:34" s="93" customFormat="1" ht="26.25" customHeight="1" x14ac:dyDescent="0.25">
      <c r="A46" s="89"/>
      <c r="B46" s="89"/>
      <c r="C46" s="82"/>
      <c r="D46" s="90"/>
      <c r="E46" s="89"/>
      <c r="F46" s="89"/>
      <c r="G46" s="89"/>
      <c r="H46" s="89"/>
      <c r="I46" s="89"/>
      <c r="J46" s="89"/>
      <c r="K46" s="8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2"/>
      <c r="AE46" s="92"/>
      <c r="AF46" s="92"/>
    </row>
    <row r="47" spans="1:34" s="93" customFormat="1" ht="49.95" customHeight="1" x14ac:dyDescent="0.25">
      <c r="A47" s="89"/>
      <c r="B47" s="89"/>
      <c r="C47" s="89"/>
      <c r="D47" s="90"/>
      <c r="E47" s="89"/>
      <c r="F47" s="89"/>
      <c r="G47" s="89"/>
      <c r="H47" s="89"/>
      <c r="I47" s="89"/>
      <c r="J47" s="89"/>
      <c r="K47" s="8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2"/>
      <c r="AE47" s="92"/>
      <c r="AF47" s="92"/>
    </row>
    <row r="48" spans="1:34" ht="18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8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</sheetData>
  <sheetProtection selectLockedCells="1"/>
  <mergeCells count="47">
    <mergeCell ref="B43:C43"/>
    <mergeCell ref="D43:G43"/>
    <mergeCell ref="H43:K43"/>
    <mergeCell ref="L43:O43"/>
    <mergeCell ref="S43:T43"/>
    <mergeCell ref="B44:C44"/>
    <mergeCell ref="D44:F45"/>
    <mergeCell ref="L44:N45"/>
    <mergeCell ref="S44:U45"/>
    <mergeCell ref="B45:C45"/>
    <mergeCell ref="S41:W41"/>
    <mergeCell ref="B42:C42"/>
    <mergeCell ref="D42:G42"/>
    <mergeCell ref="H42:K42"/>
    <mergeCell ref="L42:O42"/>
    <mergeCell ref="P42:R42"/>
    <mergeCell ref="S42:W42"/>
    <mergeCell ref="S8:S10"/>
    <mergeCell ref="T8:T10"/>
    <mergeCell ref="U8:U10"/>
    <mergeCell ref="V8:V9"/>
    <mergeCell ref="W8:W10"/>
    <mergeCell ref="B41:C41"/>
    <mergeCell ref="D41:G41"/>
    <mergeCell ref="H41:K41"/>
    <mergeCell ref="L41:O41"/>
    <mergeCell ref="P41:R41"/>
    <mergeCell ref="T6:W6"/>
    <mergeCell ref="C7:R7"/>
    <mergeCell ref="S7:U7"/>
    <mergeCell ref="B8:B10"/>
    <mergeCell ref="C8:C10"/>
    <mergeCell ref="D8:F8"/>
    <mergeCell ref="G8:I8"/>
    <mergeCell ref="J8:L8"/>
    <mergeCell ref="M8:O8"/>
    <mergeCell ref="P8:R8"/>
    <mergeCell ref="B4:C4"/>
    <mergeCell ref="J4:K4"/>
    <mergeCell ref="L4:P4"/>
    <mergeCell ref="Q4:S4"/>
    <mergeCell ref="T4:W4"/>
    <mergeCell ref="B5:C5"/>
    <mergeCell ref="J5:K5"/>
    <mergeCell ref="L5:M5"/>
    <mergeCell ref="Q5:S5"/>
    <mergeCell ref="T5:W5"/>
  </mergeCells>
  <conditionalFormatting sqref="F11:F40 I11:I40 L11:L40 O11:O40 R11:R40">
    <cfRule type="cellIs" dxfId="5" priority="3" operator="lessThan">
      <formula>50</formula>
    </cfRule>
  </conditionalFormatting>
  <conditionalFormatting sqref="C11:V40">
    <cfRule type="cellIs" dxfId="4" priority="2" operator="equal">
      <formula>0</formula>
    </cfRule>
  </conditionalFormatting>
  <conditionalFormatting sqref="V11:V40">
    <cfRule type="cellIs" dxfId="3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orientation="landscape" r:id="rId1"/>
  <headerFooter alignWithMargins="0"/>
  <rowBreaks count="1" manualBreakCount="1">
    <brk id="45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I49"/>
  <sheetViews>
    <sheetView showGridLines="0" rightToLeft="1" showRuler="0" zoomScale="40" zoomScaleNormal="40" zoomScaleSheetLayoutView="50" zoomScalePageLayoutView="50" workbookViewId="0">
      <selection activeCell="R12" sqref="R12"/>
    </sheetView>
  </sheetViews>
  <sheetFormatPr defaultColWidth="0" defaultRowHeight="0" customHeight="1" zeroHeight="1" x14ac:dyDescent="0.25"/>
  <cols>
    <col min="1" max="1" width="70.69921875" style="13" customWidth="1"/>
    <col min="2" max="2" width="5.09765625" style="13" customWidth="1"/>
    <col min="3" max="3" width="52.296875" style="13" customWidth="1"/>
    <col min="4" max="22" width="13.09765625" style="13" customWidth="1"/>
    <col min="23" max="23" width="14.59765625" style="13" customWidth="1"/>
    <col min="24" max="28" width="10.8984375" style="13" customWidth="1"/>
    <col min="29" max="29" width="22.8984375" style="13" customWidth="1"/>
    <col min="30" max="34" width="10.8984375" style="13" hidden="1" customWidth="1"/>
    <col min="35" max="35" width="10.8984375" style="13" hidden="1"/>
    <col min="36" max="16384" width="22.59765625" style="13" hidden="1"/>
  </cols>
  <sheetData>
    <row r="1" spans="1:29" s="3" customFormat="1" ht="10.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</row>
    <row r="2" spans="1:29" s="3" customFormat="1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</row>
    <row r="3" spans="1:29" ht="36" customHeight="1" x14ac:dyDescent="0.25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 t="s">
        <v>0</v>
      </c>
      <c r="S3" s="8"/>
      <c r="T3" s="9">
        <f>[1]ر1!$AM$36</f>
        <v>19</v>
      </c>
      <c r="U3" s="10"/>
      <c r="V3" s="11"/>
      <c r="W3" s="12"/>
      <c r="X3" s="3"/>
      <c r="Y3" s="3"/>
      <c r="Z3" s="3"/>
      <c r="AA3" s="3"/>
      <c r="AB3" s="3"/>
      <c r="AC3" s="3"/>
    </row>
    <row r="4" spans="1:29" ht="35.25" customHeight="1" x14ac:dyDescent="0.25">
      <c r="A4" s="14"/>
      <c r="B4" s="126" t="s">
        <v>1</v>
      </c>
      <c r="C4" s="126"/>
      <c r="D4" s="15"/>
      <c r="E4" s="15"/>
      <c r="F4" s="15"/>
      <c r="G4" s="15"/>
      <c r="H4" s="15"/>
      <c r="I4" s="15"/>
      <c r="J4" s="127" t="s">
        <v>2</v>
      </c>
      <c r="K4" s="127"/>
      <c r="L4" s="128" t="str">
        <f>'[1]بداية العام'!$E$10</f>
        <v>الجشم للتعليم الاساسي والثانوي</v>
      </c>
      <c r="M4" s="128"/>
      <c r="N4" s="128"/>
      <c r="O4" s="128"/>
      <c r="P4" s="129"/>
      <c r="Q4" s="130" t="s">
        <v>3</v>
      </c>
      <c r="R4" s="130"/>
      <c r="S4" s="130"/>
      <c r="T4" s="131">
        <f>$C$11</f>
        <v>0</v>
      </c>
      <c r="U4" s="132"/>
      <c r="V4" s="132"/>
      <c r="W4" s="133"/>
      <c r="X4" s="3"/>
      <c r="Y4" s="3"/>
      <c r="Z4" s="3"/>
      <c r="AA4" s="3"/>
      <c r="AB4" s="3"/>
      <c r="AC4" s="3"/>
    </row>
    <row r="5" spans="1:29" ht="34.5" customHeight="1" x14ac:dyDescent="0.25">
      <c r="A5" s="16"/>
      <c r="B5" s="135" t="s">
        <v>4</v>
      </c>
      <c r="C5" s="135"/>
      <c r="D5" s="15"/>
      <c r="E5" s="15"/>
      <c r="F5" s="15"/>
      <c r="G5" s="15"/>
      <c r="H5" s="15"/>
      <c r="I5" s="15"/>
      <c r="J5" s="136" t="s">
        <v>5</v>
      </c>
      <c r="K5" s="136"/>
      <c r="L5" s="137" t="s">
        <v>6</v>
      </c>
      <c r="M5" s="137"/>
      <c r="N5" s="17" t="s">
        <v>7</v>
      </c>
      <c r="O5" s="18"/>
      <c r="P5" s="19"/>
      <c r="Q5" s="130" t="s">
        <v>8</v>
      </c>
      <c r="R5" s="130"/>
      <c r="S5" s="130"/>
      <c r="T5" s="131" t="e">
        <f>INDEX($C$11:$C$40,MATCH(0,$C$11:$C$40,0)-1)</f>
        <v>#N/A</v>
      </c>
      <c r="U5" s="132"/>
      <c r="V5" s="132"/>
      <c r="W5" s="133"/>
      <c r="X5" s="3"/>
      <c r="Y5" s="3"/>
      <c r="Z5" s="3"/>
      <c r="AA5" s="3"/>
      <c r="AB5" s="3"/>
      <c r="AC5" s="3"/>
    </row>
    <row r="6" spans="1:29" ht="34.5" customHeight="1" x14ac:dyDescent="0.25">
      <c r="A6" s="20"/>
      <c r="B6" s="21"/>
      <c r="C6" s="22" t="str">
        <f>'[1]بداية العام'!$E$11</f>
        <v>عتق</v>
      </c>
      <c r="F6" s="23"/>
      <c r="G6" s="23"/>
      <c r="H6" s="23"/>
      <c r="I6" s="23"/>
      <c r="J6" s="23"/>
      <c r="K6" s="23"/>
      <c r="L6" s="23"/>
      <c r="M6" s="23"/>
      <c r="Q6" s="24" t="s">
        <v>9</v>
      </c>
      <c r="R6" s="24"/>
      <c r="S6" s="24"/>
      <c r="T6" s="138"/>
      <c r="U6" s="138"/>
      <c r="V6" s="138"/>
      <c r="W6" s="138"/>
      <c r="X6" s="3"/>
      <c r="Y6" s="3"/>
      <c r="Z6" s="3"/>
      <c r="AA6" s="3"/>
      <c r="AB6" s="3"/>
      <c r="AC6" s="3"/>
    </row>
    <row r="7" spans="1:29" ht="72" customHeight="1" thickBot="1" x14ac:dyDescent="1.9">
      <c r="A7" s="25"/>
      <c r="B7" s="23"/>
      <c r="C7" s="139" t="s">
        <v>10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0" t="str">
        <f>'[1]بداية العام'!$E$9</f>
        <v>2022 - 2021</v>
      </c>
      <c r="T7" s="140"/>
      <c r="U7" s="140"/>
      <c r="V7" s="26"/>
      <c r="W7" s="23"/>
      <c r="X7" s="3"/>
      <c r="Y7" s="3"/>
      <c r="Z7" s="3"/>
      <c r="AA7" s="3"/>
      <c r="AB7" s="3"/>
      <c r="AC7" s="3"/>
    </row>
    <row r="8" spans="1:29" ht="67.5" customHeight="1" thickTop="1" thickBot="1" x14ac:dyDescent="0.3">
      <c r="A8" s="3"/>
      <c r="B8" s="141" t="s">
        <v>11</v>
      </c>
      <c r="C8" s="144" t="s">
        <v>12</v>
      </c>
      <c r="D8" s="147" t="s">
        <v>13</v>
      </c>
      <c r="E8" s="148"/>
      <c r="F8" s="148"/>
      <c r="G8" s="113" t="s">
        <v>14</v>
      </c>
      <c r="H8" s="114"/>
      <c r="I8" s="114"/>
      <c r="J8" s="113" t="s">
        <v>15</v>
      </c>
      <c r="K8" s="114"/>
      <c r="L8" s="114"/>
      <c r="M8" s="113" t="s">
        <v>16</v>
      </c>
      <c r="N8" s="114"/>
      <c r="O8" s="114"/>
      <c r="P8" s="113" t="s">
        <v>17</v>
      </c>
      <c r="Q8" s="114"/>
      <c r="R8" s="114"/>
      <c r="S8" s="115" t="s">
        <v>18</v>
      </c>
      <c r="T8" s="118" t="s">
        <v>19</v>
      </c>
      <c r="U8" s="121" t="s">
        <v>20</v>
      </c>
      <c r="V8" s="124" t="s">
        <v>21</v>
      </c>
      <c r="W8" s="102" t="s">
        <v>22</v>
      </c>
      <c r="X8" s="3"/>
      <c r="Y8" s="3"/>
      <c r="Z8" s="3"/>
      <c r="AA8" s="3"/>
      <c r="AB8" s="3"/>
      <c r="AC8" s="3"/>
    </row>
    <row r="9" spans="1:29" ht="119.25" customHeight="1" thickTop="1" thickBot="1" x14ac:dyDescent="0.3">
      <c r="A9" s="3"/>
      <c r="B9" s="142"/>
      <c r="C9" s="145"/>
      <c r="D9" s="27" t="s">
        <v>23</v>
      </c>
      <c r="E9" s="28" t="s">
        <v>24</v>
      </c>
      <c r="F9" s="29" t="s">
        <v>25</v>
      </c>
      <c r="G9" s="27" t="s">
        <v>23</v>
      </c>
      <c r="H9" s="28" t="s">
        <v>24</v>
      </c>
      <c r="I9" s="29" t="s">
        <v>25</v>
      </c>
      <c r="J9" s="27" t="s">
        <v>23</v>
      </c>
      <c r="K9" s="28" t="s">
        <v>24</v>
      </c>
      <c r="L9" s="29" t="s">
        <v>25</v>
      </c>
      <c r="M9" s="27" t="s">
        <v>23</v>
      </c>
      <c r="N9" s="28" t="s">
        <v>24</v>
      </c>
      <c r="O9" s="29" t="s">
        <v>25</v>
      </c>
      <c r="P9" s="27" t="s">
        <v>23</v>
      </c>
      <c r="Q9" s="28" t="s">
        <v>24</v>
      </c>
      <c r="R9" s="29" t="s">
        <v>25</v>
      </c>
      <c r="S9" s="116"/>
      <c r="T9" s="119"/>
      <c r="U9" s="122"/>
      <c r="V9" s="125"/>
      <c r="W9" s="103"/>
      <c r="X9" s="3"/>
      <c r="Y9" s="3"/>
      <c r="Z9" s="3"/>
      <c r="AA9" s="3"/>
      <c r="AB9" s="3"/>
      <c r="AC9" s="30"/>
    </row>
    <row r="10" spans="1:29" ht="38.25" customHeight="1" thickTop="1" thickBot="1" x14ac:dyDescent="0.3">
      <c r="A10" s="3"/>
      <c r="B10" s="143"/>
      <c r="C10" s="146"/>
      <c r="D10" s="31">
        <v>50</v>
      </c>
      <c r="E10" s="32">
        <v>50</v>
      </c>
      <c r="F10" s="33">
        <v>100</v>
      </c>
      <c r="G10" s="31">
        <v>50</v>
      </c>
      <c r="H10" s="32">
        <v>50</v>
      </c>
      <c r="I10" s="33">
        <v>100</v>
      </c>
      <c r="J10" s="31">
        <v>50</v>
      </c>
      <c r="K10" s="32">
        <v>50</v>
      </c>
      <c r="L10" s="33">
        <v>100</v>
      </c>
      <c r="M10" s="31">
        <v>50</v>
      </c>
      <c r="N10" s="32">
        <v>50</v>
      </c>
      <c r="O10" s="33">
        <v>100</v>
      </c>
      <c r="P10" s="31">
        <v>50</v>
      </c>
      <c r="Q10" s="32">
        <v>50</v>
      </c>
      <c r="R10" s="33">
        <v>100</v>
      </c>
      <c r="S10" s="117"/>
      <c r="T10" s="120"/>
      <c r="U10" s="123"/>
      <c r="V10" s="34"/>
      <c r="W10" s="104"/>
      <c r="X10" s="35"/>
      <c r="Y10" s="3"/>
      <c r="Z10" s="3"/>
      <c r="AA10" s="3"/>
      <c r="AB10" s="3"/>
      <c r="AC10" s="3"/>
    </row>
    <row r="11" spans="1:29" ht="30" customHeight="1" thickTop="1" x14ac:dyDescent="0.25">
      <c r="A11" s="3"/>
      <c r="B11" s="36">
        <v>1</v>
      </c>
      <c r="C11" s="37"/>
      <c r="D11" s="38"/>
      <c r="E11" s="39"/>
      <c r="F11" s="40"/>
      <c r="G11" s="38"/>
      <c r="H11" s="39"/>
      <c r="I11" s="40"/>
      <c r="J11" s="38"/>
      <c r="K11" s="41"/>
      <c r="L11" s="40"/>
      <c r="M11" s="38"/>
      <c r="N11" s="39"/>
      <c r="O11" s="40"/>
      <c r="P11" s="38"/>
      <c r="Q11" s="41"/>
      <c r="R11" s="40"/>
      <c r="S11" s="42"/>
      <c r="T11" s="43"/>
      <c r="U11" s="44"/>
      <c r="V11" s="45"/>
      <c r="W11" s="46"/>
      <c r="X11" s="47"/>
      <c r="Y11" s="47"/>
      <c r="Z11" s="48"/>
      <c r="AA11" s="49"/>
      <c r="AB11" s="49"/>
      <c r="AC11" s="49"/>
    </row>
    <row r="12" spans="1:29" ht="30" customHeight="1" x14ac:dyDescent="0.25">
      <c r="A12" s="3"/>
      <c r="B12" s="50">
        <v>2</v>
      </c>
      <c r="C12" s="37"/>
      <c r="D12" s="38"/>
      <c r="E12" s="39"/>
      <c r="F12" s="40"/>
      <c r="G12" s="38"/>
      <c r="H12" s="39"/>
      <c r="I12" s="40"/>
      <c r="J12" s="38"/>
      <c r="K12" s="41"/>
      <c r="L12" s="40"/>
      <c r="M12" s="38"/>
      <c r="N12" s="39"/>
      <c r="O12" s="40"/>
      <c r="P12" s="38"/>
      <c r="Q12" s="41"/>
      <c r="R12" s="40"/>
      <c r="S12" s="51"/>
      <c r="T12" s="52"/>
      <c r="U12" s="53"/>
      <c r="V12" s="54"/>
      <c r="W12" s="55"/>
      <c r="X12" s="47"/>
      <c r="Y12" s="47"/>
      <c r="Z12" s="48"/>
      <c r="AA12" s="49"/>
      <c r="AB12" s="49"/>
      <c r="AC12" s="49"/>
    </row>
    <row r="13" spans="1:29" ht="30" customHeight="1" x14ac:dyDescent="0.25">
      <c r="A13" s="3"/>
      <c r="B13" s="56">
        <v>3</v>
      </c>
      <c r="C13" s="37"/>
      <c r="D13" s="38"/>
      <c r="E13" s="39"/>
      <c r="F13" s="40"/>
      <c r="G13" s="38"/>
      <c r="H13" s="39"/>
      <c r="I13" s="40"/>
      <c r="J13" s="38"/>
      <c r="K13" s="41"/>
      <c r="L13" s="40"/>
      <c r="M13" s="38"/>
      <c r="N13" s="39"/>
      <c r="O13" s="40"/>
      <c r="P13" s="38"/>
      <c r="Q13" s="41"/>
      <c r="R13" s="40"/>
      <c r="S13" s="57"/>
      <c r="T13" s="58"/>
      <c r="U13" s="59"/>
      <c r="V13" s="54"/>
      <c r="W13" s="55"/>
      <c r="X13" s="47"/>
      <c r="Y13" s="47"/>
      <c r="Z13" s="48"/>
      <c r="AA13" s="49"/>
      <c r="AB13" s="49"/>
      <c r="AC13" s="49"/>
    </row>
    <row r="14" spans="1:29" ht="30" customHeight="1" x14ac:dyDescent="0.25">
      <c r="A14" s="3"/>
      <c r="B14" s="50">
        <v>4</v>
      </c>
      <c r="C14" s="37"/>
      <c r="D14" s="38"/>
      <c r="E14" s="39"/>
      <c r="F14" s="40"/>
      <c r="G14" s="38"/>
      <c r="H14" s="39"/>
      <c r="I14" s="40"/>
      <c r="J14" s="38"/>
      <c r="K14" s="41"/>
      <c r="L14" s="40"/>
      <c r="M14" s="38"/>
      <c r="N14" s="39"/>
      <c r="O14" s="40"/>
      <c r="P14" s="38"/>
      <c r="Q14" s="41"/>
      <c r="R14" s="40"/>
      <c r="S14" s="57"/>
      <c r="T14" s="58"/>
      <c r="U14" s="59"/>
      <c r="V14" s="54"/>
      <c r="W14" s="55"/>
      <c r="X14" s="47"/>
      <c r="Y14" s="47"/>
      <c r="Z14" s="48"/>
      <c r="AA14" s="49"/>
      <c r="AB14" s="49"/>
      <c r="AC14" s="49"/>
    </row>
    <row r="15" spans="1:29" ht="30" customHeight="1" x14ac:dyDescent="0.25">
      <c r="A15" s="3"/>
      <c r="B15" s="56">
        <v>5</v>
      </c>
      <c r="C15" s="37"/>
      <c r="D15" s="38"/>
      <c r="E15" s="39"/>
      <c r="F15" s="40"/>
      <c r="G15" s="38"/>
      <c r="H15" s="39"/>
      <c r="I15" s="40"/>
      <c r="J15" s="38"/>
      <c r="K15" s="41"/>
      <c r="L15" s="40"/>
      <c r="M15" s="38"/>
      <c r="N15" s="39"/>
      <c r="O15" s="40"/>
      <c r="P15" s="38"/>
      <c r="Q15" s="41"/>
      <c r="R15" s="40"/>
      <c r="S15" s="57"/>
      <c r="T15" s="58"/>
      <c r="U15" s="59"/>
      <c r="V15" s="54"/>
      <c r="W15" s="55"/>
      <c r="X15" s="47"/>
      <c r="Y15" s="47"/>
      <c r="Z15" s="48"/>
      <c r="AA15" s="49"/>
      <c r="AB15" s="49"/>
      <c r="AC15" s="49"/>
    </row>
    <row r="16" spans="1:29" ht="30" customHeight="1" x14ac:dyDescent="0.25">
      <c r="A16" s="3"/>
      <c r="B16" s="50">
        <v>6</v>
      </c>
      <c r="C16" s="37"/>
      <c r="D16" s="38"/>
      <c r="E16" s="39"/>
      <c r="F16" s="40"/>
      <c r="G16" s="38"/>
      <c r="H16" s="39"/>
      <c r="I16" s="40"/>
      <c r="J16" s="38"/>
      <c r="K16" s="41"/>
      <c r="L16" s="40"/>
      <c r="M16" s="38"/>
      <c r="N16" s="39"/>
      <c r="O16" s="40"/>
      <c r="P16" s="38"/>
      <c r="Q16" s="41"/>
      <c r="R16" s="40"/>
      <c r="S16" s="57"/>
      <c r="T16" s="58"/>
      <c r="U16" s="59"/>
      <c r="V16" s="54"/>
      <c r="W16" s="55"/>
      <c r="X16" s="47"/>
      <c r="Y16" s="47"/>
      <c r="Z16" s="48"/>
      <c r="AA16" s="49"/>
      <c r="AB16" s="49"/>
      <c r="AC16" s="49"/>
    </row>
    <row r="17" spans="1:29" ht="30" customHeight="1" x14ac:dyDescent="0.25">
      <c r="A17" s="3"/>
      <c r="B17" s="56">
        <v>7</v>
      </c>
      <c r="C17" s="37"/>
      <c r="D17" s="38"/>
      <c r="E17" s="39"/>
      <c r="F17" s="40"/>
      <c r="G17" s="38"/>
      <c r="H17" s="39"/>
      <c r="I17" s="40"/>
      <c r="J17" s="38"/>
      <c r="K17" s="41"/>
      <c r="L17" s="40"/>
      <c r="M17" s="38"/>
      <c r="N17" s="39"/>
      <c r="O17" s="40"/>
      <c r="P17" s="38"/>
      <c r="Q17" s="41"/>
      <c r="R17" s="40"/>
      <c r="S17" s="57"/>
      <c r="T17" s="58"/>
      <c r="U17" s="59"/>
      <c r="V17" s="54"/>
      <c r="W17" s="55"/>
      <c r="X17" s="47"/>
      <c r="Y17" s="47"/>
      <c r="Z17" s="48"/>
      <c r="AA17" s="49"/>
      <c r="AB17" s="49"/>
      <c r="AC17" s="49"/>
    </row>
    <row r="18" spans="1:29" ht="30" customHeight="1" x14ac:dyDescent="0.25">
      <c r="A18" s="3"/>
      <c r="B18" s="50">
        <v>8</v>
      </c>
      <c r="C18" s="37"/>
      <c r="D18" s="38"/>
      <c r="E18" s="39"/>
      <c r="F18" s="40"/>
      <c r="G18" s="38"/>
      <c r="H18" s="39"/>
      <c r="I18" s="40"/>
      <c r="J18" s="38"/>
      <c r="K18" s="41"/>
      <c r="L18" s="40"/>
      <c r="M18" s="38"/>
      <c r="N18" s="39"/>
      <c r="O18" s="40"/>
      <c r="P18" s="38"/>
      <c r="Q18" s="41"/>
      <c r="R18" s="40"/>
      <c r="S18" s="57"/>
      <c r="T18" s="58"/>
      <c r="U18" s="59"/>
      <c r="V18" s="54"/>
      <c r="W18" s="55"/>
      <c r="X18" s="47"/>
      <c r="Y18" s="47"/>
      <c r="Z18" s="48"/>
      <c r="AA18" s="49"/>
      <c r="AB18" s="49"/>
      <c r="AC18" s="49"/>
    </row>
    <row r="19" spans="1:29" ht="30" customHeight="1" x14ac:dyDescent="0.25">
      <c r="A19" s="3"/>
      <c r="B19" s="56">
        <v>9</v>
      </c>
      <c r="C19" s="37"/>
      <c r="D19" s="38"/>
      <c r="E19" s="39"/>
      <c r="F19" s="40"/>
      <c r="G19" s="38"/>
      <c r="H19" s="39"/>
      <c r="I19" s="40"/>
      <c r="J19" s="38"/>
      <c r="K19" s="41"/>
      <c r="L19" s="40"/>
      <c r="M19" s="38"/>
      <c r="N19" s="39"/>
      <c r="O19" s="40"/>
      <c r="P19" s="38"/>
      <c r="Q19" s="41"/>
      <c r="R19" s="40"/>
      <c r="S19" s="57"/>
      <c r="T19" s="58"/>
      <c r="U19" s="59"/>
      <c r="V19" s="54"/>
      <c r="W19" s="55"/>
      <c r="X19" s="47"/>
      <c r="Y19" s="47"/>
      <c r="Z19" s="48"/>
      <c r="AA19" s="49"/>
      <c r="AB19" s="49"/>
      <c r="AC19" s="49"/>
    </row>
    <row r="20" spans="1:29" ht="30" customHeight="1" x14ac:dyDescent="0.25">
      <c r="A20" s="3"/>
      <c r="B20" s="50">
        <v>10</v>
      </c>
      <c r="C20" s="37"/>
      <c r="D20" s="38"/>
      <c r="E20" s="39"/>
      <c r="F20" s="40"/>
      <c r="G20" s="38"/>
      <c r="H20" s="39"/>
      <c r="I20" s="40"/>
      <c r="J20" s="38"/>
      <c r="K20" s="41"/>
      <c r="L20" s="40"/>
      <c r="M20" s="38"/>
      <c r="N20" s="39"/>
      <c r="O20" s="40"/>
      <c r="P20" s="38"/>
      <c r="Q20" s="41"/>
      <c r="R20" s="40"/>
      <c r="S20" s="57"/>
      <c r="T20" s="58"/>
      <c r="U20" s="59"/>
      <c r="V20" s="54"/>
      <c r="W20" s="55"/>
      <c r="X20" s="47"/>
      <c r="Y20" s="47"/>
      <c r="Z20" s="48"/>
      <c r="AA20" s="49"/>
      <c r="AB20" s="49"/>
      <c r="AC20" s="49"/>
    </row>
    <row r="21" spans="1:29" ht="30" customHeight="1" x14ac:dyDescent="0.25">
      <c r="A21" s="3"/>
      <c r="B21" s="56">
        <v>11</v>
      </c>
      <c r="C21" s="37"/>
      <c r="D21" s="38"/>
      <c r="E21" s="39"/>
      <c r="F21" s="40"/>
      <c r="G21" s="38"/>
      <c r="H21" s="39"/>
      <c r="I21" s="40"/>
      <c r="J21" s="38"/>
      <c r="K21" s="41"/>
      <c r="L21" s="40"/>
      <c r="M21" s="38"/>
      <c r="N21" s="39"/>
      <c r="O21" s="40"/>
      <c r="P21" s="38"/>
      <c r="Q21" s="41"/>
      <c r="R21" s="40"/>
      <c r="S21" s="57"/>
      <c r="T21" s="58"/>
      <c r="U21" s="59"/>
      <c r="V21" s="54"/>
      <c r="W21" s="55"/>
      <c r="X21" s="47"/>
      <c r="Y21" s="47"/>
      <c r="Z21" s="48"/>
      <c r="AA21" s="49"/>
      <c r="AB21" s="49"/>
      <c r="AC21" s="49"/>
    </row>
    <row r="22" spans="1:29" ht="30" customHeight="1" x14ac:dyDescent="0.25">
      <c r="A22" s="3"/>
      <c r="B22" s="50">
        <v>12</v>
      </c>
      <c r="C22" s="37"/>
      <c r="D22" s="38"/>
      <c r="E22" s="39"/>
      <c r="F22" s="40"/>
      <c r="G22" s="38"/>
      <c r="H22" s="39"/>
      <c r="I22" s="40"/>
      <c r="J22" s="38"/>
      <c r="K22" s="41"/>
      <c r="L22" s="40"/>
      <c r="M22" s="38"/>
      <c r="N22" s="39"/>
      <c r="O22" s="40"/>
      <c r="P22" s="38"/>
      <c r="Q22" s="41"/>
      <c r="R22" s="40"/>
      <c r="S22" s="57"/>
      <c r="T22" s="58"/>
      <c r="U22" s="59"/>
      <c r="V22" s="54"/>
      <c r="W22" s="55"/>
      <c r="X22" s="47"/>
      <c r="Y22" s="47"/>
      <c r="Z22" s="48"/>
      <c r="AA22" s="49"/>
      <c r="AB22" s="49"/>
      <c r="AC22" s="49"/>
    </row>
    <row r="23" spans="1:29" ht="30" customHeight="1" x14ac:dyDescent="0.25">
      <c r="A23" s="3"/>
      <c r="B23" s="56">
        <v>13</v>
      </c>
      <c r="C23" s="37"/>
      <c r="D23" s="38"/>
      <c r="E23" s="39"/>
      <c r="F23" s="40"/>
      <c r="G23" s="38"/>
      <c r="H23" s="39"/>
      <c r="I23" s="40"/>
      <c r="J23" s="38"/>
      <c r="K23" s="41"/>
      <c r="L23" s="40"/>
      <c r="M23" s="38"/>
      <c r="N23" s="39"/>
      <c r="O23" s="40"/>
      <c r="P23" s="38"/>
      <c r="Q23" s="41"/>
      <c r="R23" s="40"/>
      <c r="S23" s="57"/>
      <c r="T23" s="58"/>
      <c r="U23" s="59"/>
      <c r="V23" s="54"/>
      <c r="W23" s="55"/>
      <c r="X23" s="47"/>
      <c r="Y23" s="47"/>
      <c r="Z23" s="48"/>
      <c r="AA23" s="49"/>
      <c r="AB23" s="49"/>
      <c r="AC23" s="49"/>
    </row>
    <row r="24" spans="1:29" ht="30" customHeight="1" x14ac:dyDescent="0.25">
      <c r="A24" s="3"/>
      <c r="B24" s="50">
        <v>14</v>
      </c>
      <c r="C24" s="37"/>
      <c r="D24" s="38"/>
      <c r="E24" s="39"/>
      <c r="F24" s="40"/>
      <c r="G24" s="38"/>
      <c r="H24" s="39"/>
      <c r="I24" s="40"/>
      <c r="J24" s="38"/>
      <c r="K24" s="41"/>
      <c r="L24" s="40"/>
      <c r="M24" s="38"/>
      <c r="N24" s="39"/>
      <c r="O24" s="40"/>
      <c r="P24" s="38"/>
      <c r="Q24" s="41"/>
      <c r="R24" s="40"/>
      <c r="S24" s="57"/>
      <c r="T24" s="58"/>
      <c r="U24" s="59"/>
      <c r="V24" s="54"/>
      <c r="W24" s="55"/>
      <c r="X24" s="47"/>
      <c r="Y24" s="47"/>
      <c r="Z24" s="48"/>
      <c r="AA24" s="49"/>
      <c r="AB24" s="49"/>
      <c r="AC24" s="49"/>
    </row>
    <row r="25" spans="1:29" ht="30" customHeight="1" x14ac:dyDescent="0.25">
      <c r="A25" s="3"/>
      <c r="B25" s="56">
        <v>15</v>
      </c>
      <c r="C25" s="37"/>
      <c r="D25" s="38"/>
      <c r="E25" s="39"/>
      <c r="F25" s="40"/>
      <c r="G25" s="38"/>
      <c r="H25" s="39"/>
      <c r="I25" s="40"/>
      <c r="J25" s="38"/>
      <c r="K25" s="41"/>
      <c r="L25" s="40"/>
      <c r="M25" s="38"/>
      <c r="N25" s="39"/>
      <c r="O25" s="40"/>
      <c r="P25" s="38"/>
      <c r="Q25" s="41"/>
      <c r="R25" s="40"/>
      <c r="S25" s="57"/>
      <c r="T25" s="58"/>
      <c r="U25" s="59"/>
      <c r="V25" s="54"/>
      <c r="W25" s="55"/>
      <c r="X25" s="47"/>
      <c r="Y25" s="47"/>
      <c r="Z25" s="48"/>
      <c r="AA25" s="49"/>
      <c r="AB25" s="49"/>
      <c r="AC25" s="49"/>
    </row>
    <row r="26" spans="1:29" ht="30" customHeight="1" x14ac:dyDescent="0.25">
      <c r="A26" s="3"/>
      <c r="B26" s="50">
        <v>16</v>
      </c>
      <c r="C26" s="37"/>
      <c r="D26" s="38"/>
      <c r="E26" s="39"/>
      <c r="F26" s="40"/>
      <c r="G26" s="38"/>
      <c r="H26" s="39"/>
      <c r="I26" s="40"/>
      <c r="J26" s="38"/>
      <c r="K26" s="41"/>
      <c r="L26" s="40"/>
      <c r="M26" s="38"/>
      <c r="N26" s="39"/>
      <c r="O26" s="40"/>
      <c r="P26" s="38"/>
      <c r="Q26" s="41"/>
      <c r="R26" s="40"/>
      <c r="S26" s="57"/>
      <c r="T26" s="58"/>
      <c r="U26" s="59"/>
      <c r="V26" s="54"/>
      <c r="W26" s="55"/>
      <c r="X26" s="47"/>
      <c r="Y26" s="47"/>
      <c r="Z26" s="48"/>
      <c r="AA26" s="49"/>
      <c r="AB26" s="49"/>
      <c r="AC26" s="49"/>
    </row>
    <row r="27" spans="1:29" ht="30" customHeight="1" x14ac:dyDescent="0.25">
      <c r="A27" s="3"/>
      <c r="B27" s="56">
        <v>17</v>
      </c>
      <c r="C27" s="37"/>
      <c r="D27" s="38"/>
      <c r="E27" s="39"/>
      <c r="F27" s="40"/>
      <c r="G27" s="38"/>
      <c r="H27" s="39"/>
      <c r="I27" s="40"/>
      <c r="J27" s="38"/>
      <c r="K27" s="41"/>
      <c r="L27" s="40"/>
      <c r="M27" s="38"/>
      <c r="N27" s="39"/>
      <c r="O27" s="40"/>
      <c r="P27" s="38"/>
      <c r="Q27" s="41"/>
      <c r="R27" s="40"/>
      <c r="S27" s="57"/>
      <c r="T27" s="58"/>
      <c r="U27" s="59"/>
      <c r="V27" s="54"/>
      <c r="W27" s="55"/>
      <c r="X27" s="47"/>
      <c r="Y27" s="47"/>
      <c r="Z27" s="48"/>
      <c r="AA27" s="49"/>
      <c r="AB27" s="49"/>
      <c r="AC27" s="49"/>
    </row>
    <row r="28" spans="1:29" ht="30" customHeight="1" x14ac:dyDescent="0.25">
      <c r="A28" s="3"/>
      <c r="B28" s="60">
        <v>18</v>
      </c>
      <c r="C28" s="37"/>
      <c r="D28" s="38"/>
      <c r="E28" s="39"/>
      <c r="F28" s="40"/>
      <c r="G28" s="38"/>
      <c r="H28" s="39"/>
      <c r="I28" s="40"/>
      <c r="J28" s="38"/>
      <c r="K28" s="41"/>
      <c r="L28" s="40"/>
      <c r="M28" s="38"/>
      <c r="N28" s="39"/>
      <c r="O28" s="40"/>
      <c r="P28" s="38"/>
      <c r="Q28" s="41"/>
      <c r="R28" s="40"/>
      <c r="S28" s="57"/>
      <c r="T28" s="58"/>
      <c r="U28" s="59"/>
      <c r="V28" s="54"/>
      <c r="W28" s="55"/>
      <c r="X28" s="47"/>
      <c r="Y28" s="47"/>
      <c r="Z28" s="48"/>
      <c r="AA28" s="49"/>
      <c r="AB28" s="49"/>
      <c r="AC28" s="49"/>
    </row>
    <row r="29" spans="1:29" ht="30" customHeight="1" x14ac:dyDescent="0.25">
      <c r="A29" s="3"/>
      <c r="B29" s="60">
        <v>19</v>
      </c>
      <c r="C29" s="37"/>
      <c r="D29" s="38"/>
      <c r="E29" s="39"/>
      <c r="F29" s="40"/>
      <c r="G29" s="38"/>
      <c r="H29" s="39"/>
      <c r="I29" s="40"/>
      <c r="J29" s="38"/>
      <c r="K29" s="41"/>
      <c r="L29" s="40"/>
      <c r="M29" s="38"/>
      <c r="N29" s="39"/>
      <c r="O29" s="40"/>
      <c r="P29" s="38"/>
      <c r="Q29" s="41"/>
      <c r="R29" s="40"/>
      <c r="S29" s="57"/>
      <c r="T29" s="58"/>
      <c r="U29" s="59"/>
      <c r="V29" s="54"/>
      <c r="W29" s="55"/>
      <c r="X29" s="47"/>
      <c r="Y29" s="47"/>
      <c r="Z29" s="48"/>
      <c r="AA29" s="49"/>
      <c r="AB29" s="49"/>
      <c r="AC29" s="49"/>
    </row>
    <row r="30" spans="1:29" ht="30" customHeight="1" x14ac:dyDescent="0.25">
      <c r="A30" s="3"/>
      <c r="B30" s="61">
        <v>20</v>
      </c>
      <c r="C30" s="37"/>
      <c r="D30" s="38"/>
      <c r="E30" s="39"/>
      <c r="F30" s="40"/>
      <c r="G30" s="38"/>
      <c r="H30" s="39"/>
      <c r="I30" s="40"/>
      <c r="J30" s="38"/>
      <c r="K30" s="41"/>
      <c r="L30" s="40"/>
      <c r="M30" s="38"/>
      <c r="N30" s="39"/>
      <c r="O30" s="40"/>
      <c r="P30" s="38"/>
      <c r="Q30" s="41"/>
      <c r="R30" s="40"/>
      <c r="S30" s="57"/>
      <c r="T30" s="58"/>
      <c r="U30" s="59"/>
      <c r="V30" s="54"/>
      <c r="W30" s="55"/>
      <c r="X30" s="47"/>
      <c r="Y30" s="47"/>
      <c r="Z30" s="48"/>
      <c r="AA30" s="49"/>
      <c r="AB30" s="49"/>
      <c r="AC30" s="49"/>
    </row>
    <row r="31" spans="1:29" ht="30" customHeight="1" x14ac:dyDescent="0.25">
      <c r="A31" s="3"/>
      <c r="B31" s="60">
        <v>21</v>
      </c>
      <c r="C31" s="37"/>
      <c r="D31" s="38"/>
      <c r="E31" s="39"/>
      <c r="F31" s="40"/>
      <c r="G31" s="38"/>
      <c r="H31" s="39"/>
      <c r="I31" s="40"/>
      <c r="J31" s="38"/>
      <c r="K31" s="41"/>
      <c r="L31" s="40"/>
      <c r="M31" s="38"/>
      <c r="N31" s="39"/>
      <c r="O31" s="40"/>
      <c r="P31" s="38"/>
      <c r="Q31" s="41"/>
      <c r="R31" s="40"/>
      <c r="S31" s="57"/>
      <c r="T31" s="58"/>
      <c r="U31" s="59"/>
      <c r="V31" s="54"/>
      <c r="W31" s="55"/>
      <c r="X31" s="47"/>
      <c r="Y31" s="47"/>
      <c r="Z31" s="48"/>
      <c r="AA31" s="49"/>
      <c r="AB31" s="49"/>
      <c r="AC31" s="49"/>
    </row>
    <row r="32" spans="1:29" ht="30" customHeight="1" x14ac:dyDescent="0.25">
      <c r="A32" s="3"/>
      <c r="B32" s="61">
        <v>22</v>
      </c>
      <c r="C32" s="37"/>
      <c r="D32" s="62"/>
      <c r="E32" s="41"/>
      <c r="F32" s="63"/>
      <c r="G32" s="62"/>
      <c r="H32" s="41"/>
      <c r="I32" s="63"/>
      <c r="J32" s="62"/>
      <c r="K32" s="41"/>
      <c r="L32" s="63"/>
      <c r="M32" s="62"/>
      <c r="N32" s="41"/>
      <c r="O32" s="63"/>
      <c r="P32" s="62"/>
      <c r="Q32" s="41"/>
      <c r="R32" s="63"/>
      <c r="S32" s="64"/>
      <c r="T32" s="65"/>
      <c r="U32" s="66"/>
      <c r="V32" s="67"/>
      <c r="W32" s="55"/>
      <c r="X32" s="47"/>
      <c r="Y32" s="47"/>
      <c r="Z32" s="48"/>
      <c r="AA32" s="49"/>
      <c r="AB32" s="49"/>
      <c r="AC32" s="49"/>
    </row>
    <row r="33" spans="1:34" ht="30" customHeight="1" x14ac:dyDescent="0.25">
      <c r="A33" s="3"/>
      <c r="B33" s="60">
        <v>23</v>
      </c>
      <c r="C33" s="37"/>
      <c r="D33" s="62"/>
      <c r="E33" s="41"/>
      <c r="F33" s="63"/>
      <c r="G33" s="62"/>
      <c r="H33" s="41"/>
      <c r="I33" s="63"/>
      <c r="J33" s="62"/>
      <c r="K33" s="41"/>
      <c r="L33" s="63"/>
      <c r="M33" s="62"/>
      <c r="N33" s="41"/>
      <c r="O33" s="63"/>
      <c r="P33" s="62"/>
      <c r="Q33" s="41"/>
      <c r="R33" s="63"/>
      <c r="S33" s="64"/>
      <c r="T33" s="65"/>
      <c r="U33" s="66"/>
      <c r="V33" s="67"/>
      <c r="W33" s="55"/>
      <c r="X33" s="47"/>
      <c r="Y33" s="47"/>
      <c r="Z33" s="48"/>
      <c r="AA33" s="49"/>
      <c r="AB33" s="49"/>
      <c r="AC33" s="49"/>
    </row>
    <row r="34" spans="1:34" ht="30" customHeight="1" x14ac:dyDescent="0.25">
      <c r="A34" s="3"/>
      <c r="B34" s="61">
        <v>24</v>
      </c>
      <c r="C34" s="37"/>
      <c r="D34" s="62"/>
      <c r="E34" s="41"/>
      <c r="F34" s="63"/>
      <c r="G34" s="62"/>
      <c r="H34" s="41"/>
      <c r="I34" s="63"/>
      <c r="J34" s="62"/>
      <c r="K34" s="41"/>
      <c r="L34" s="63"/>
      <c r="M34" s="62"/>
      <c r="N34" s="41"/>
      <c r="O34" s="63"/>
      <c r="P34" s="62"/>
      <c r="Q34" s="41"/>
      <c r="R34" s="63"/>
      <c r="S34" s="64"/>
      <c r="T34" s="65"/>
      <c r="U34" s="66"/>
      <c r="V34" s="67"/>
      <c r="W34" s="55"/>
      <c r="X34" s="47"/>
      <c r="Y34" s="47"/>
      <c r="Z34" s="48"/>
      <c r="AA34" s="49"/>
      <c r="AB34" s="49"/>
      <c r="AC34" s="49"/>
    </row>
    <row r="35" spans="1:34" ht="30" customHeight="1" x14ac:dyDescent="0.25">
      <c r="A35" s="3"/>
      <c r="B35" s="60">
        <v>25</v>
      </c>
      <c r="C35" s="37"/>
      <c r="D35" s="62"/>
      <c r="E35" s="41"/>
      <c r="F35" s="63"/>
      <c r="G35" s="62"/>
      <c r="H35" s="41"/>
      <c r="I35" s="63"/>
      <c r="J35" s="62"/>
      <c r="K35" s="41"/>
      <c r="L35" s="63"/>
      <c r="M35" s="62"/>
      <c r="N35" s="41"/>
      <c r="O35" s="63"/>
      <c r="P35" s="62"/>
      <c r="Q35" s="41"/>
      <c r="R35" s="63"/>
      <c r="S35" s="64"/>
      <c r="T35" s="65"/>
      <c r="U35" s="66"/>
      <c r="V35" s="67"/>
      <c r="W35" s="55"/>
      <c r="X35" s="47"/>
      <c r="Y35" s="47"/>
      <c r="Z35" s="48"/>
      <c r="AA35" s="49"/>
      <c r="AB35" s="49"/>
      <c r="AC35" s="49"/>
    </row>
    <row r="36" spans="1:34" ht="30" customHeight="1" x14ac:dyDescent="0.25">
      <c r="A36" s="3"/>
      <c r="B36" s="61">
        <v>26</v>
      </c>
      <c r="C36" s="37"/>
      <c r="D36" s="62"/>
      <c r="E36" s="41"/>
      <c r="F36" s="63"/>
      <c r="G36" s="62"/>
      <c r="H36" s="41"/>
      <c r="I36" s="63"/>
      <c r="J36" s="62"/>
      <c r="K36" s="41"/>
      <c r="L36" s="63"/>
      <c r="M36" s="62"/>
      <c r="N36" s="41"/>
      <c r="O36" s="63"/>
      <c r="P36" s="62"/>
      <c r="Q36" s="41"/>
      <c r="R36" s="63"/>
      <c r="S36" s="64"/>
      <c r="T36" s="65"/>
      <c r="U36" s="66"/>
      <c r="V36" s="67"/>
      <c r="W36" s="55"/>
      <c r="X36" s="47"/>
      <c r="Y36" s="47"/>
      <c r="Z36" s="48"/>
      <c r="AA36" s="49"/>
      <c r="AB36" s="49"/>
      <c r="AC36" s="49"/>
    </row>
    <row r="37" spans="1:34" ht="30" customHeight="1" x14ac:dyDescent="0.25">
      <c r="A37" s="3"/>
      <c r="B37" s="60">
        <v>27</v>
      </c>
      <c r="C37" s="37"/>
      <c r="D37" s="62"/>
      <c r="E37" s="41"/>
      <c r="F37" s="63"/>
      <c r="G37" s="62"/>
      <c r="H37" s="41"/>
      <c r="I37" s="63"/>
      <c r="J37" s="62"/>
      <c r="K37" s="41"/>
      <c r="L37" s="63"/>
      <c r="M37" s="62"/>
      <c r="N37" s="41"/>
      <c r="O37" s="63"/>
      <c r="P37" s="62"/>
      <c r="Q37" s="41"/>
      <c r="R37" s="63"/>
      <c r="S37" s="64"/>
      <c r="T37" s="65"/>
      <c r="U37" s="66"/>
      <c r="V37" s="67"/>
      <c r="W37" s="55"/>
      <c r="X37" s="47"/>
      <c r="Y37" s="47"/>
      <c r="Z37" s="48"/>
      <c r="AA37" s="49"/>
      <c r="AB37" s="49"/>
      <c r="AC37" s="49"/>
    </row>
    <row r="38" spans="1:34" ht="30" customHeight="1" x14ac:dyDescent="0.25">
      <c r="A38" s="3"/>
      <c r="B38" s="61">
        <v>28</v>
      </c>
      <c r="C38" s="37"/>
      <c r="D38" s="62"/>
      <c r="E38" s="41"/>
      <c r="F38" s="63"/>
      <c r="G38" s="62"/>
      <c r="H38" s="41"/>
      <c r="I38" s="63"/>
      <c r="J38" s="62"/>
      <c r="K38" s="41"/>
      <c r="L38" s="63"/>
      <c r="M38" s="62"/>
      <c r="N38" s="41"/>
      <c r="O38" s="63"/>
      <c r="P38" s="62"/>
      <c r="Q38" s="41"/>
      <c r="R38" s="63"/>
      <c r="S38" s="64"/>
      <c r="T38" s="65"/>
      <c r="U38" s="66"/>
      <c r="V38" s="67"/>
      <c r="W38" s="55"/>
      <c r="X38" s="47"/>
      <c r="Y38" s="47"/>
      <c r="Z38" s="48"/>
      <c r="AA38" s="49"/>
      <c r="AB38" s="49"/>
      <c r="AC38" s="49"/>
    </row>
    <row r="39" spans="1:34" ht="30" customHeight="1" x14ac:dyDescent="0.25">
      <c r="A39" s="3"/>
      <c r="B39" s="60">
        <v>29</v>
      </c>
      <c r="C39" s="37"/>
      <c r="D39" s="62"/>
      <c r="E39" s="41"/>
      <c r="F39" s="63"/>
      <c r="G39" s="62"/>
      <c r="H39" s="41"/>
      <c r="I39" s="63"/>
      <c r="J39" s="62"/>
      <c r="K39" s="41"/>
      <c r="L39" s="63"/>
      <c r="M39" s="62"/>
      <c r="N39" s="41"/>
      <c r="O39" s="63"/>
      <c r="P39" s="62"/>
      <c r="Q39" s="41"/>
      <c r="R39" s="63"/>
      <c r="S39" s="68"/>
      <c r="T39" s="69"/>
      <c r="U39" s="70"/>
      <c r="V39" s="67"/>
      <c r="W39" s="55"/>
      <c r="X39" s="47"/>
      <c r="Y39" s="47"/>
      <c r="Z39" s="48"/>
      <c r="AA39" s="49"/>
      <c r="AB39" s="49"/>
      <c r="AC39" s="49"/>
    </row>
    <row r="40" spans="1:34" ht="30" customHeight="1" thickBot="1" x14ac:dyDescent="0.3">
      <c r="A40" s="3"/>
      <c r="B40" s="61">
        <v>30</v>
      </c>
      <c r="C40" s="37"/>
      <c r="D40" s="71"/>
      <c r="E40" s="41"/>
      <c r="F40" s="63"/>
      <c r="G40" s="62"/>
      <c r="H40" s="41"/>
      <c r="I40" s="63"/>
      <c r="J40" s="62"/>
      <c r="K40" s="41"/>
      <c r="L40" s="63"/>
      <c r="M40" s="62"/>
      <c r="N40" s="41"/>
      <c r="O40" s="63"/>
      <c r="P40" s="72"/>
      <c r="Q40" s="73"/>
      <c r="R40" s="74"/>
      <c r="S40" s="75"/>
      <c r="T40" s="76"/>
      <c r="U40" s="77"/>
      <c r="V40" s="78"/>
      <c r="W40" s="79"/>
      <c r="X40" s="47" t="e">
        <f t="shared" ref="X40" si="0">SUMPRODUCT((V40&lt;=$V$11:$V$40)/COUNTIF($V$11:$V$40,$V$11:$V$40))</f>
        <v>#DIV/0!</v>
      </c>
      <c r="Y40" s="47"/>
      <c r="Z40" s="48"/>
      <c r="AA40" s="49"/>
      <c r="AB40" s="49"/>
      <c r="AC40" s="49"/>
    </row>
    <row r="41" spans="1:34" ht="40.5" customHeight="1" thickTop="1" x14ac:dyDescent="0.25">
      <c r="A41" s="80"/>
      <c r="B41" s="109" t="s">
        <v>26</v>
      </c>
      <c r="C41" s="109"/>
      <c r="D41" s="110" t="s">
        <v>27</v>
      </c>
      <c r="E41" s="110"/>
      <c r="F41" s="110"/>
      <c r="G41" s="110"/>
      <c r="H41" s="111" t="s">
        <v>28</v>
      </c>
      <c r="I41" s="111"/>
      <c r="J41" s="111"/>
      <c r="K41" s="111"/>
      <c r="L41" s="111" t="s">
        <v>29</v>
      </c>
      <c r="M41" s="111"/>
      <c r="N41" s="111"/>
      <c r="O41" s="111"/>
      <c r="P41" s="112"/>
      <c r="Q41" s="112"/>
      <c r="R41" s="112"/>
      <c r="S41" s="100" t="s">
        <v>30</v>
      </c>
      <c r="T41" s="100"/>
      <c r="U41" s="100"/>
      <c r="V41" s="100"/>
      <c r="W41" s="100"/>
      <c r="X41" s="3"/>
      <c r="Y41" s="3"/>
      <c r="Z41" s="3"/>
      <c r="AA41" s="3"/>
      <c r="AB41" s="3"/>
      <c r="AC41" s="3"/>
    </row>
    <row r="42" spans="1:34" s="21" customFormat="1" ht="36" customHeight="1" x14ac:dyDescent="0.25">
      <c r="A42" s="81"/>
      <c r="B42" s="96" t="s">
        <v>31</v>
      </c>
      <c r="C42" s="96"/>
      <c r="D42" s="105" t="str">
        <f>'[1]بداية العام'!$E$12</f>
        <v>علي سالم النخعي</v>
      </c>
      <c r="E42" s="105"/>
      <c r="F42" s="105"/>
      <c r="G42" s="105"/>
      <c r="H42" s="106" t="s">
        <v>32</v>
      </c>
      <c r="I42" s="106"/>
      <c r="J42" s="106"/>
      <c r="K42" s="106"/>
      <c r="L42" s="106" t="str">
        <f>'[1]بداية العام'!$E$13</f>
        <v>محمد عوض عامر</v>
      </c>
      <c r="M42" s="106"/>
      <c r="N42" s="106"/>
      <c r="O42" s="106"/>
      <c r="P42" s="107"/>
      <c r="Q42" s="107"/>
      <c r="R42" s="107"/>
      <c r="S42" s="108" t="str">
        <f>'[1]بداية العام'!$E$14</f>
        <v>سالم جنش</v>
      </c>
      <c r="T42" s="108"/>
      <c r="U42" s="108"/>
      <c r="V42" s="108"/>
      <c r="W42" s="108"/>
      <c r="X42" s="82"/>
      <c r="Y42" s="82"/>
      <c r="Z42" s="82"/>
      <c r="AA42" s="82"/>
      <c r="AB42" s="82"/>
      <c r="AC42" s="82"/>
      <c r="AF42" s="95"/>
      <c r="AG42" s="95"/>
      <c r="AH42" s="84"/>
    </row>
    <row r="43" spans="1:34" s="21" customFormat="1" ht="37.5" customHeight="1" x14ac:dyDescent="0.25">
      <c r="A43" s="81"/>
      <c r="B43" s="96" t="s">
        <v>33</v>
      </c>
      <c r="C43" s="96"/>
      <c r="D43" s="100" t="s">
        <v>34</v>
      </c>
      <c r="E43" s="100"/>
      <c r="F43" s="100"/>
      <c r="G43" s="100"/>
      <c r="H43" s="101" t="s">
        <v>33</v>
      </c>
      <c r="I43" s="101"/>
      <c r="J43" s="101"/>
      <c r="K43" s="101"/>
      <c r="L43" s="101" t="s">
        <v>35</v>
      </c>
      <c r="M43" s="101"/>
      <c r="N43" s="101"/>
      <c r="O43" s="101"/>
      <c r="P43" s="85"/>
      <c r="Q43" s="85"/>
      <c r="R43" s="85"/>
      <c r="S43" s="101" t="s">
        <v>33</v>
      </c>
      <c r="T43" s="101"/>
      <c r="U43" s="94"/>
      <c r="V43" s="95"/>
      <c r="X43" s="82"/>
      <c r="Y43" s="82"/>
      <c r="Z43" s="82"/>
      <c r="AA43" s="82"/>
      <c r="AB43" s="82"/>
      <c r="AC43" s="82"/>
      <c r="AD43" s="95"/>
      <c r="AE43" s="95"/>
      <c r="AF43" s="95"/>
      <c r="AG43" s="95"/>
      <c r="AH43" s="84"/>
    </row>
    <row r="44" spans="1:34" s="21" customFormat="1" ht="35.25" customHeight="1" x14ac:dyDescent="0.25">
      <c r="A44" s="81"/>
      <c r="B44" s="96" t="s">
        <v>31</v>
      </c>
      <c r="C44" s="96"/>
      <c r="D44" s="97" t="s">
        <v>36</v>
      </c>
      <c r="E44" s="97"/>
      <c r="F44" s="97"/>
      <c r="G44" s="85"/>
      <c r="H44" s="85"/>
      <c r="I44" s="85"/>
      <c r="J44" s="85"/>
      <c r="K44" s="85"/>
      <c r="L44" s="98" t="s">
        <v>37</v>
      </c>
      <c r="M44" s="98"/>
      <c r="N44" s="98"/>
      <c r="O44" s="87"/>
      <c r="P44" s="94"/>
      <c r="Q44" s="94"/>
      <c r="R44" s="94"/>
      <c r="S44" s="134" t="s">
        <v>38</v>
      </c>
      <c r="T44" s="134"/>
      <c r="U44" s="134"/>
      <c r="V44" s="95"/>
      <c r="X44" s="82"/>
      <c r="Y44" s="82"/>
      <c r="Z44" s="82"/>
      <c r="AA44" s="82"/>
      <c r="AB44" s="82"/>
      <c r="AC44" s="82"/>
      <c r="AD44" s="95"/>
      <c r="AE44" s="95"/>
      <c r="AF44" s="95"/>
    </row>
    <row r="45" spans="1:34" s="21" customFormat="1" ht="39" customHeight="1" x14ac:dyDescent="0.25">
      <c r="A45" s="88"/>
      <c r="B45" s="99" t="s">
        <v>33</v>
      </c>
      <c r="C45" s="99"/>
      <c r="D45" s="97"/>
      <c r="E45" s="97"/>
      <c r="F45" s="97"/>
      <c r="G45" s="85"/>
      <c r="H45" s="85"/>
      <c r="I45" s="85"/>
      <c r="J45" s="85"/>
      <c r="K45" s="85"/>
      <c r="L45" s="98"/>
      <c r="M45" s="98"/>
      <c r="N45" s="98"/>
      <c r="O45" s="87"/>
      <c r="P45" s="94"/>
      <c r="Q45" s="94"/>
      <c r="R45" s="94"/>
      <c r="S45" s="134"/>
      <c r="T45" s="134"/>
      <c r="U45" s="134"/>
      <c r="V45" s="95"/>
      <c r="X45" s="82"/>
      <c r="Y45" s="82"/>
      <c r="Z45" s="82"/>
      <c r="AA45" s="82"/>
      <c r="AB45" s="82"/>
      <c r="AC45" s="82"/>
      <c r="AD45" s="95"/>
      <c r="AE45" s="95"/>
      <c r="AF45" s="95"/>
    </row>
    <row r="46" spans="1:34" s="93" customFormat="1" ht="26.25" customHeight="1" x14ac:dyDescent="0.25">
      <c r="A46" s="89"/>
      <c r="B46" s="89"/>
      <c r="C46" s="82"/>
      <c r="D46" s="90"/>
      <c r="E46" s="89"/>
      <c r="F46" s="89"/>
      <c r="G46" s="89"/>
      <c r="H46" s="89"/>
      <c r="I46" s="89"/>
      <c r="J46" s="89"/>
      <c r="K46" s="8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2"/>
      <c r="AE46" s="92"/>
      <c r="AF46" s="92"/>
    </row>
    <row r="47" spans="1:34" s="93" customFormat="1" ht="49.95" customHeight="1" x14ac:dyDescent="0.25">
      <c r="A47" s="89"/>
      <c r="B47" s="89"/>
      <c r="C47" s="89"/>
      <c r="D47" s="90"/>
      <c r="E47" s="89"/>
      <c r="F47" s="89"/>
      <c r="G47" s="89"/>
      <c r="H47" s="89"/>
      <c r="I47" s="89"/>
      <c r="J47" s="89"/>
      <c r="K47" s="8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2"/>
      <c r="AE47" s="92"/>
      <c r="AF47" s="92"/>
    </row>
    <row r="48" spans="1:34" ht="18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8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</sheetData>
  <sheetProtection selectLockedCells="1"/>
  <mergeCells count="47">
    <mergeCell ref="B43:C43"/>
    <mergeCell ref="D43:G43"/>
    <mergeCell ref="H43:K43"/>
    <mergeCell ref="L43:O43"/>
    <mergeCell ref="S43:T43"/>
    <mergeCell ref="B44:C44"/>
    <mergeCell ref="D44:F45"/>
    <mergeCell ref="L44:N45"/>
    <mergeCell ref="S44:U45"/>
    <mergeCell ref="B45:C45"/>
    <mergeCell ref="S41:W41"/>
    <mergeCell ref="B42:C42"/>
    <mergeCell ref="D42:G42"/>
    <mergeCell ref="H42:K42"/>
    <mergeCell ref="L42:O42"/>
    <mergeCell ref="P42:R42"/>
    <mergeCell ref="S42:W42"/>
    <mergeCell ref="S8:S10"/>
    <mergeCell ref="T8:T10"/>
    <mergeCell ref="U8:U10"/>
    <mergeCell ref="V8:V9"/>
    <mergeCell ref="W8:W10"/>
    <mergeCell ref="B41:C41"/>
    <mergeCell ref="D41:G41"/>
    <mergeCell ref="H41:K41"/>
    <mergeCell ref="L41:O41"/>
    <mergeCell ref="P41:R41"/>
    <mergeCell ref="T6:W6"/>
    <mergeCell ref="C7:R7"/>
    <mergeCell ref="S7:U7"/>
    <mergeCell ref="B8:B10"/>
    <mergeCell ref="C8:C10"/>
    <mergeCell ref="D8:F8"/>
    <mergeCell ref="G8:I8"/>
    <mergeCell ref="J8:L8"/>
    <mergeCell ref="M8:O8"/>
    <mergeCell ref="P8:R8"/>
    <mergeCell ref="B4:C4"/>
    <mergeCell ref="J4:K4"/>
    <mergeCell ref="L4:P4"/>
    <mergeCell ref="Q4:S4"/>
    <mergeCell ref="T4:W4"/>
    <mergeCell ref="B5:C5"/>
    <mergeCell ref="J5:K5"/>
    <mergeCell ref="L5:M5"/>
    <mergeCell ref="Q5:S5"/>
    <mergeCell ref="T5:W5"/>
  </mergeCells>
  <conditionalFormatting sqref="F11:F40 I11:I40 L11:L40 O11:O40 R11:R40">
    <cfRule type="cellIs" dxfId="2" priority="3" operator="lessThan">
      <formula>50</formula>
    </cfRule>
  </conditionalFormatting>
  <conditionalFormatting sqref="C11:V40">
    <cfRule type="cellIs" dxfId="1" priority="2" operator="equal">
      <formula>0</formula>
    </cfRule>
  </conditionalFormatting>
  <conditionalFormatting sqref="V11:V40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orientation="landscape" r:id="rId1"/>
  <headerFooter alignWithMargins="0"/>
  <rowBreaks count="1" manualBreakCount="1">
    <brk id="45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Sheet0</vt:lpstr>
      <vt:lpstr>Sheet0 (2)</vt:lpstr>
      <vt:lpstr>Sheet0 (3)</vt:lpstr>
      <vt:lpstr>Sheet0!Print_Area</vt:lpstr>
      <vt:lpstr>'Sheet0 (2)'!Print_Area</vt:lpstr>
      <vt:lpstr>'Sheet0 (3)'!Print_Area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2022-01-13T07:56:09Z</dcterms:created>
  <dcterms:modified xsi:type="dcterms:W3CDTF">2022-01-13T15:36:28Z</dcterms:modified>
</cp:coreProperties>
</file>