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 Mahmoud\Desktop\"/>
    </mc:Choice>
  </mc:AlternateContent>
  <bookViews>
    <workbookView xWindow="0" yWindow="0" windowWidth="20490" windowHeight="7650"/>
  </bookViews>
  <sheets>
    <sheet name="المرتب الشهرى للموظ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s="1"/>
  <c r="D14" i="1"/>
  <c r="F11" i="1"/>
  <c r="A17" i="1" l="1"/>
  <c r="D16" i="1"/>
  <c r="F16" i="1" s="1"/>
  <c r="F14" i="1"/>
  <c r="E14" i="1"/>
  <c r="E16" i="1" l="1"/>
  <c r="A18" i="1"/>
  <c r="D17" i="1"/>
  <c r="D15" i="1"/>
  <c r="E17" i="1" l="1"/>
  <c r="F17" i="1"/>
  <c r="E15" i="1"/>
  <c r="F15" i="1"/>
  <c r="A19" i="1"/>
  <c r="D18" i="1" l="1"/>
  <c r="A20" i="1"/>
  <c r="D19" i="1"/>
  <c r="E19" i="1" l="1"/>
  <c r="F19" i="1"/>
  <c r="A21" i="1"/>
  <c r="D20" i="1"/>
  <c r="F18" i="1"/>
  <c r="E18" i="1"/>
  <c r="F20" i="1" l="1"/>
  <c r="E20" i="1"/>
  <c r="A22" i="1"/>
  <c r="D21" i="1" l="1"/>
  <c r="A23" i="1"/>
  <c r="D22" i="1" l="1"/>
  <c r="A24" i="1"/>
  <c r="D23" i="1"/>
  <c r="E21" i="1"/>
  <c r="F21" i="1"/>
  <c r="E23" i="1" l="1"/>
  <c r="F23" i="1"/>
  <c r="A25" i="1"/>
  <c r="D24" i="1"/>
  <c r="F22" i="1"/>
  <c r="E22" i="1"/>
  <c r="F24" i="1" l="1"/>
  <c r="E24" i="1"/>
  <c r="A26" i="1"/>
  <c r="D25" i="1" l="1"/>
  <c r="A27" i="1"/>
  <c r="D26" i="1" l="1"/>
  <c r="A28" i="1"/>
  <c r="D27" i="1"/>
  <c r="E25" i="1"/>
  <c r="F25" i="1"/>
  <c r="E27" i="1" l="1"/>
  <c r="F27" i="1"/>
  <c r="A29" i="1"/>
  <c r="D28" i="1"/>
  <c r="F26" i="1"/>
  <c r="E26" i="1"/>
  <c r="F28" i="1" l="1"/>
  <c r="E28" i="1"/>
  <c r="A30" i="1"/>
  <c r="D29" i="1" l="1"/>
  <c r="A31" i="1"/>
  <c r="D30" i="1"/>
  <c r="F30" i="1" l="1"/>
  <c r="E30" i="1"/>
  <c r="A32" i="1"/>
  <c r="D31" i="1"/>
  <c r="E29" i="1"/>
  <c r="F29" i="1"/>
  <c r="E31" i="1" l="1"/>
  <c r="F31" i="1"/>
  <c r="A33" i="1"/>
  <c r="D32" i="1" l="1"/>
  <c r="A34" i="1"/>
  <c r="D33" i="1"/>
  <c r="E33" i="1" l="1"/>
  <c r="F33" i="1"/>
  <c r="A35" i="1"/>
  <c r="D34" i="1"/>
  <c r="F32" i="1"/>
  <c r="E32" i="1"/>
  <c r="F34" i="1" l="1"/>
  <c r="E34" i="1"/>
  <c r="A36" i="1"/>
  <c r="D35" i="1" l="1"/>
  <c r="A37" i="1"/>
  <c r="D36" i="1"/>
  <c r="F36" i="1" l="1"/>
  <c r="E36" i="1"/>
  <c r="A38" i="1"/>
  <c r="D37" i="1"/>
  <c r="E35" i="1"/>
  <c r="F35" i="1"/>
  <c r="E37" i="1" l="1"/>
  <c r="F37" i="1"/>
  <c r="A39" i="1"/>
  <c r="D38" i="1" l="1"/>
  <c r="A40" i="1"/>
  <c r="D39" i="1"/>
  <c r="E39" i="1" l="1"/>
  <c r="F39" i="1"/>
  <c r="A41" i="1"/>
  <c r="D40" i="1"/>
  <c r="F38" i="1"/>
  <c r="E38" i="1"/>
  <c r="F40" i="1" l="1"/>
  <c r="E40" i="1"/>
  <c r="A42" i="1"/>
  <c r="D41" i="1"/>
  <c r="E41" i="1" l="1"/>
  <c r="F41" i="1"/>
  <c r="A43" i="1"/>
  <c r="D42" i="1"/>
  <c r="F42" i="1" l="1"/>
  <c r="E42" i="1"/>
  <c r="A44" i="1"/>
  <c r="D43" i="1" l="1"/>
  <c r="D44" i="1"/>
  <c r="F44" i="1" l="1"/>
  <c r="E44" i="1"/>
  <c r="D45" i="1"/>
  <c r="E43" i="1"/>
  <c r="F43" i="1"/>
  <c r="E45" i="1" l="1"/>
  <c r="F45" i="1"/>
</calcChain>
</file>

<file path=xl/sharedStrings.xml><?xml version="1.0" encoding="utf-8"?>
<sst xmlns="http://schemas.openxmlformats.org/spreadsheetml/2006/main" count="24" uniqueCount="22">
  <si>
    <t>الشهر</t>
  </si>
  <si>
    <t>اسم الموظف</t>
  </si>
  <si>
    <t>الوظيفة</t>
  </si>
  <si>
    <t>عدد ساعات العمل</t>
  </si>
  <si>
    <t>ايام الراحة</t>
  </si>
  <si>
    <t>الراتب الاساسى</t>
  </si>
  <si>
    <t>يناير</t>
  </si>
  <si>
    <t>احمد محمد عبدالقادر</t>
  </si>
  <si>
    <t>الاجر الشهرى</t>
  </si>
  <si>
    <t>اجمالى المسحوبات</t>
  </si>
  <si>
    <t>اجمالى المكافات</t>
  </si>
  <si>
    <t>اجمالى الخصومات</t>
  </si>
  <si>
    <t>خدمة ديليفرى</t>
  </si>
  <si>
    <t>صافى المستحق للموظف</t>
  </si>
  <si>
    <t>التاريخ</t>
  </si>
  <si>
    <t>حضور</t>
  </si>
  <si>
    <t>انصراف</t>
  </si>
  <si>
    <t>وقت التأخير</t>
  </si>
  <si>
    <t>الوقت الاضافى</t>
  </si>
  <si>
    <t>اجمالى</t>
  </si>
  <si>
    <t>كاشير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</si>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</sst>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ج.م.‏-C01]\ #,##0_-"/>
    <numFmt numFmtId="165" formatCode="[$-1010000]d/m/yyyy;@"/>
    <numFmt numFmtId="166" formatCode="hh:mm\ AM/PM"/>
    <numFmt numFmtId="167" formatCode="_(&quot; L.E &quot;* #,##0.00_);_(&quot; L.E &quot;* \(#,##0.00\);_(&quot; L.E &quot;* &quot;-&quot;??_);_(@_)"/>
    <numFmt numFmtId="168" formatCode="[h]:mm"/>
  </numFmts>
  <fonts count="15" x14ac:knownFonts="1">
    <font>
      <sz val="12"/>
      <name val="Arabic Transparent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Arabic Transparent"/>
    </font>
    <font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1"/>
      <name val="Arabic Transparent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167" fontId="1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1" applyFont="1" applyAlignment="1">
      <alignment horizontal="center" vertical="center"/>
    </xf>
    <xf numFmtId="0" fontId="2" fillId="0" borderId="0" xfId="1" applyAlignment="1">
      <alignment shrinkToFit="1"/>
    </xf>
    <xf numFmtId="0" fontId="2" fillId="0" borderId="0" xfId="1"/>
    <xf numFmtId="0" fontId="4" fillId="0" borderId="1" xfId="1" applyFont="1" applyBorder="1" applyAlignment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/>
      <protection locked="0"/>
    </xf>
    <xf numFmtId="20" fontId="7" fillId="3" borderId="3" xfId="0" applyNumberFormat="1" applyFont="1" applyFill="1" applyBorder="1" applyAlignment="1">
      <alignment horizontal="center" vertical="center"/>
    </xf>
    <xf numFmtId="164" fontId="8" fillId="3" borderId="2" xfId="1" applyNumberFormat="1" applyFont="1" applyFill="1" applyBorder="1" applyAlignment="1">
      <alignment horizontal="center" vertical="center" shrinkToFit="1"/>
    </xf>
    <xf numFmtId="0" fontId="9" fillId="4" borderId="0" xfId="1" applyFont="1" applyFill="1" applyAlignment="1">
      <alignment horizontal="center" vertical="center" wrapText="1"/>
    </xf>
    <xf numFmtId="164" fontId="10" fillId="5" borderId="4" xfId="1" applyNumberFormat="1" applyFont="1" applyFill="1" applyBorder="1" applyAlignment="1">
      <alignment horizontal="center" vertical="center" shrinkToFit="1"/>
    </xf>
    <xf numFmtId="0" fontId="1" fillId="0" borderId="0" xfId="1" applyFont="1"/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165" fontId="11" fillId="0" borderId="7" xfId="0" applyNumberFormat="1" applyFont="1" applyBorder="1" applyAlignment="1">
      <alignment horizontal="center" vertical="center"/>
    </xf>
    <xf numFmtId="166" fontId="13" fillId="0" borderId="8" xfId="2" applyNumberFormat="1" applyFont="1" applyBorder="1" applyAlignment="1">
      <alignment horizontal="center" vertical="center" shrinkToFit="1"/>
    </xf>
    <xf numFmtId="168" fontId="13" fillId="0" borderId="8" xfId="3" applyNumberFormat="1" applyFont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168" fontId="14" fillId="5" borderId="11" xfId="0" applyNumberFormat="1" applyFont="1" applyFill="1" applyBorder="1" applyAlignment="1">
      <alignment horizontal="center" vertical="center"/>
    </xf>
  </cellXfs>
  <cellStyles count="4">
    <cellStyle name="Currency 2 3" xfId="3"/>
    <cellStyle name="Normal" xfId="0" builtinId="0"/>
    <cellStyle name="Normal 2 16" xfId="2"/>
    <cellStyle name="Normal 43 2" xfId="1"/>
  </cellStyles>
  <dxfs count="1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10</xdr:col>
      <xdr:colOff>581025</xdr:colOff>
      <xdr:row>18</xdr:row>
      <xdr:rowOff>34178</xdr:rowOff>
    </xdr:to>
    <xdr:sp macro="" textlink="">
      <xdr:nvSpPr>
        <xdr:cNvPr id="3" name="Line Callout 1 (Border and Accent Bar) 2"/>
        <xdr:cNvSpPr/>
      </xdr:nvSpPr>
      <xdr:spPr>
        <a:xfrm flipH="1">
          <a:off x="12476406975" y="3675529"/>
          <a:ext cx="2105025" cy="1266825"/>
        </a:xfrm>
        <a:prstGeom prst="accentBorderCallout1">
          <a:avLst>
            <a:gd name="adj1" fmla="val 18750"/>
            <a:gd name="adj2" fmla="val -8333"/>
            <a:gd name="adj3" fmla="val 31691"/>
            <a:gd name="adj4" fmla="val -156331"/>
          </a:avLst>
        </a:prstGeom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/>
            <a:t>المشكلة هنا</a:t>
          </a:r>
        </a:p>
        <a:p>
          <a:pPr algn="r" rtl="1"/>
          <a:r>
            <a:rPr lang="ar-EG" sz="1400" b="1"/>
            <a:t>اريد</a:t>
          </a:r>
          <a:r>
            <a:rPr lang="ar-EG" sz="1400" b="1" baseline="0"/>
            <a:t> اخفاء الصفر واظهار فقط وقت التاخير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H47"/>
  <sheetViews>
    <sheetView showGridLines="0" rightToLeft="1" tabSelected="1" view="pageBreakPreview" zoomScale="85" zoomScaleNormal="90" zoomScaleSheetLayoutView="85" workbookViewId="0">
      <pane ySplit="13" topLeftCell="A14" activePane="bottomLeft" state="frozen"/>
      <selection pane="bottomLeft" activeCell="H12" sqref="H12"/>
    </sheetView>
  </sheetViews>
  <sheetFormatPr defaultRowHeight="15" x14ac:dyDescent="0.25"/>
  <cols>
    <col min="1" max="1" width="11.21875" style="3" customWidth="1"/>
    <col min="2" max="3" width="12.77734375" style="3" customWidth="1"/>
    <col min="4" max="5" width="12.77734375" style="2" customWidth="1"/>
    <col min="6" max="6" width="15.77734375" style="2" customWidth="1"/>
    <col min="7" max="8" width="9.77734375" style="2" customWidth="1"/>
    <col min="9" max="16384" width="8.88671875" style="3"/>
  </cols>
  <sheetData>
    <row r="2" spans="1:8" ht="15" customHeight="1" x14ac:dyDescent="0.25">
      <c r="A2" s="1"/>
      <c r="B2" s="1"/>
      <c r="C2" s="1"/>
      <c r="D2" s="1"/>
      <c r="E2" s="1"/>
      <c r="F2" s="1"/>
    </row>
    <row r="3" spans="1:8" ht="15" customHeight="1" x14ac:dyDescent="0.25">
      <c r="A3" s="1"/>
      <c r="B3" s="1"/>
      <c r="C3" s="1"/>
      <c r="D3" s="1"/>
      <c r="E3" s="1"/>
      <c r="F3" s="1"/>
    </row>
    <row r="4" spans="1:8" ht="15" customHeight="1" x14ac:dyDescent="0.25">
      <c r="A4" s="1"/>
      <c r="B4" s="1"/>
      <c r="C4" s="1"/>
      <c r="D4" s="1"/>
      <c r="E4" s="1"/>
      <c r="F4" s="1"/>
    </row>
    <row r="5" spans="1:8" ht="15" customHeight="1" x14ac:dyDescent="0.25">
      <c r="A5" s="1"/>
      <c r="B5" s="1"/>
      <c r="C5" s="1"/>
      <c r="D5" s="1"/>
      <c r="E5" s="1"/>
      <c r="F5" s="1"/>
    </row>
    <row r="6" spans="1:8" ht="15" customHeight="1" thickBot="1" x14ac:dyDescent="0.3">
      <c r="A6" s="4"/>
      <c r="B6" s="4"/>
      <c r="C6" s="4"/>
      <c r="D6" s="4"/>
      <c r="E6" s="4"/>
      <c r="F6" s="4"/>
    </row>
    <row r="7" spans="1:8" ht="30" customHeight="1" thickBot="1" x14ac:dyDescent="0.3">
      <c r="A7" s="5" t="s">
        <v>0</v>
      </c>
      <c r="B7" s="6" t="s">
        <v>1</v>
      </c>
      <c r="C7" s="6" t="s">
        <v>2</v>
      </c>
      <c r="D7" s="7" t="s">
        <v>3</v>
      </c>
      <c r="E7" s="7" t="s">
        <v>4</v>
      </c>
      <c r="F7" s="7" t="s">
        <v>5</v>
      </c>
    </row>
    <row r="8" spans="1:8" ht="35.1" customHeight="1" thickBot="1" x14ac:dyDescent="0.3">
      <c r="A8" s="8" t="s">
        <v>6</v>
      </c>
      <c r="B8" s="9" t="s">
        <v>7</v>
      </c>
      <c r="C8" s="10" t="s">
        <v>20</v>
      </c>
      <c r="D8" s="11">
        <v>0.41666666666666669</v>
      </c>
      <c r="E8" s="10">
        <v>0</v>
      </c>
      <c r="F8" s="12">
        <v>3720</v>
      </c>
    </row>
    <row r="10" spans="1:8" ht="37.5" customHeight="1" x14ac:dyDescent="0.25">
      <c r="A10" s="13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</row>
    <row r="11" spans="1:8" s="15" customFormat="1" ht="35.1" customHeight="1" thickBot="1" x14ac:dyDescent="0.3">
      <c r="A11" s="14">
        <v>3600</v>
      </c>
      <c r="B11" s="14">
        <v>500</v>
      </c>
      <c r="C11" s="14">
        <v>0</v>
      </c>
      <c r="D11" s="14">
        <v>0</v>
      </c>
      <c r="E11" s="14">
        <v>0</v>
      </c>
      <c r="F11" s="14">
        <f>A11+C11+E11-B11-D11</f>
        <v>3100</v>
      </c>
    </row>
    <row r="12" spans="1:8" ht="15.75" thickBot="1" x14ac:dyDescent="0.3"/>
    <row r="13" spans="1:8" ht="31.5" customHeight="1" x14ac:dyDescent="0.25">
      <c r="A13" s="16" t="s">
        <v>14</v>
      </c>
      <c r="B13" s="17" t="s">
        <v>15</v>
      </c>
      <c r="C13" s="17" t="s">
        <v>16</v>
      </c>
      <c r="D13" s="17" t="s">
        <v>3</v>
      </c>
      <c r="E13" s="17" t="s">
        <v>17</v>
      </c>
      <c r="F13" s="17" t="s">
        <v>18</v>
      </c>
      <c r="G13" s="3"/>
      <c r="H13" s="3"/>
    </row>
    <row r="14" spans="1:8" ht="20.100000000000001" customHeight="1" x14ac:dyDescent="0.25">
      <c r="A14" s="18">
        <v>44562</v>
      </c>
      <c r="B14" s="19">
        <v>0.5</v>
      </c>
      <c r="C14" s="19">
        <v>0.95833333333333337</v>
      </c>
      <c r="D14" s="20">
        <f>IFERROR(IF(C14&gt;B14,C14-B14,1-B14+C14),"")</f>
        <v>0.45833333333333337</v>
      </c>
      <c r="E14" s="20">
        <f>IFERROR(IF($D$8&lt;D14,0,$D$8-D14),"")</f>
        <v>0</v>
      </c>
      <c r="F14" s="20">
        <f>IFERROR(IF($D$8&lt;D14,1+D14-$D$8-1,0),"")</f>
        <v>4.1666666666666741E-2</v>
      </c>
      <c r="G14" s="3"/>
      <c r="H14" s="3"/>
    </row>
    <row r="15" spans="1:8" ht="20.100000000000001" customHeight="1" x14ac:dyDescent="0.25">
      <c r="A15" s="18">
        <f>A14+1</f>
        <v>44563</v>
      </c>
      <c r="B15" s="19">
        <v>0.5</v>
      </c>
      <c r="C15" s="19">
        <v>0.91666666666666663</v>
      </c>
      <c r="D15" s="20">
        <f t="shared" ref="D15:D44" si="0">IFERROR(IF(C15&gt;B15,C15-B15,1-B15+C15),"")</f>
        <v>0.41666666666666663</v>
      </c>
      <c r="E15" s="20">
        <f t="shared" ref="E15:E44" si="1">IFERROR(IF($D$8&lt;D15,0,$D$8-D15),"")</f>
        <v>5.5511151231257827E-17</v>
      </c>
      <c r="F15" s="20">
        <f t="shared" ref="F15:F44" si="2">IFERROR(IF($D$8&lt;D15,1+D15-$D$8-1,0),"")</f>
        <v>0</v>
      </c>
      <c r="G15" s="3"/>
      <c r="H15" s="3"/>
    </row>
    <row r="16" spans="1:8" ht="20.100000000000001" customHeight="1" x14ac:dyDescent="0.25">
      <c r="A16" s="18">
        <f t="shared" ref="A16:A44" si="3">A15+1</f>
        <v>44564</v>
      </c>
      <c r="B16" s="19">
        <v>0.5</v>
      </c>
      <c r="C16" s="19">
        <v>0.88888888888888884</v>
      </c>
      <c r="D16" s="20">
        <f t="shared" si="0"/>
        <v>0.38888888888888884</v>
      </c>
      <c r="E16" s="20">
        <f t="shared" si="1"/>
        <v>2.7777777777777846E-2</v>
      </c>
      <c r="F16" s="20">
        <f t="shared" si="2"/>
        <v>0</v>
      </c>
      <c r="G16" s="3"/>
      <c r="H16" s="3"/>
    </row>
    <row r="17" spans="1:8" ht="20.100000000000001" customHeight="1" x14ac:dyDescent="0.25">
      <c r="A17" s="18">
        <f t="shared" si="3"/>
        <v>44565</v>
      </c>
      <c r="B17" s="19">
        <v>0.5</v>
      </c>
      <c r="C17" s="19">
        <v>0.91666666666666663</v>
      </c>
      <c r="D17" s="20">
        <f t="shared" si="0"/>
        <v>0.41666666666666663</v>
      </c>
      <c r="E17" s="20">
        <f t="shared" si="1"/>
        <v>5.5511151231257827E-17</v>
      </c>
      <c r="F17" s="20">
        <f t="shared" si="2"/>
        <v>0</v>
      </c>
      <c r="G17" s="3"/>
      <c r="H17" s="3"/>
    </row>
    <row r="18" spans="1:8" ht="20.100000000000001" customHeight="1" x14ac:dyDescent="0.25">
      <c r="A18" s="18">
        <f t="shared" si="3"/>
        <v>44566</v>
      </c>
      <c r="B18" s="19">
        <v>0.5</v>
      </c>
      <c r="C18" s="19">
        <v>0.9375</v>
      </c>
      <c r="D18" s="20">
        <f t="shared" si="0"/>
        <v>0.4375</v>
      </c>
      <c r="E18" s="20">
        <f t="shared" si="1"/>
        <v>0</v>
      </c>
      <c r="F18" s="20">
        <f t="shared" si="2"/>
        <v>2.0833333333333259E-2</v>
      </c>
      <c r="G18" s="3"/>
      <c r="H18" s="3"/>
    </row>
    <row r="19" spans="1:8" ht="20.100000000000001" customHeight="1" x14ac:dyDescent="0.25">
      <c r="A19" s="18">
        <f t="shared" si="3"/>
        <v>44567</v>
      </c>
      <c r="B19" s="19">
        <v>0.5</v>
      </c>
      <c r="C19" s="19">
        <v>0.91666666666666663</v>
      </c>
      <c r="D19" s="20">
        <f t="shared" si="0"/>
        <v>0.41666666666666663</v>
      </c>
      <c r="E19" s="20">
        <f t="shared" si="1"/>
        <v>5.5511151231257827E-17</v>
      </c>
      <c r="F19" s="20">
        <f t="shared" si="2"/>
        <v>0</v>
      </c>
      <c r="G19" s="3"/>
      <c r="H19" s="3"/>
    </row>
    <row r="20" spans="1:8" ht="20.100000000000001" customHeight="1" x14ac:dyDescent="0.25">
      <c r="A20" s="18">
        <f t="shared" si="3"/>
        <v>44568</v>
      </c>
      <c r="B20" s="19">
        <v>0.5</v>
      </c>
      <c r="C20" s="19">
        <v>0.94444444444444453</v>
      </c>
      <c r="D20" s="20">
        <f t="shared" si="0"/>
        <v>0.44444444444444453</v>
      </c>
      <c r="E20" s="20">
        <f t="shared" si="1"/>
        <v>0</v>
      </c>
      <c r="F20" s="20">
        <f t="shared" si="2"/>
        <v>2.7777777777777901E-2</v>
      </c>
      <c r="G20" s="3"/>
      <c r="H20" s="3"/>
    </row>
    <row r="21" spans="1:8" ht="20.100000000000001" customHeight="1" x14ac:dyDescent="0.25">
      <c r="A21" s="18">
        <f t="shared" si="3"/>
        <v>44569</v>
      </c>
      <c r="B21" s="19">
        <v>0.5</v>
      </c>
      <c r="C21" s="19">
        <v>0.91666666666666663</v>
      </c>
      <c r="D21" s="20">
        <f t="shared" si="0"/>
        <v>0.41666666666666663</v>
      </c>
      <c r="E21" s="20">
        <f t="shared" si="1"/>
        <v>5.5511151231257827E-17</v>
      </c>
      <c r="F21" s="20">
        <f t="shared" si="2"/>
        <v>0</v>
      </c>
      <c r="G21" s="3"/>
      <c r="H21" s="3"/>
    </row>
    <row r="22" spans="1:8" ht="20.100000000000001" customHeight="1" x14ac:dyDescent="0.25">
      <c r="A22" s="18">
        <f t="shared" si="3"/>
        <v>44570</v>
      </c>
      <c r="B22" s="19">
        <v>0.51041666666666663</v>
      </c>
      <c r="C22" s="19">
        <v>0.91666666666666663</v>
      </c>
      <c r="D22" s="20">
        <f t="shared" si="0"/>
        <v>0.40625</v>
      </c>
      <c r="E22" s="20">
        <f t="shared" si="1"/>
        <v>1.0416666666666685E-2</v>
      </c>
      <c r="F22" s="20">
        <f t="shared" si="2"/>
        <v>0</v>
      </c>
      <c r="G22" s="3"/>
      <c r="H22" s="3"/>
    </row>
    <row r="23" spans="1:8" ht="20.100000000000001" customHeight="1" x14ac:dyDescent="0.25">
      <c r="A23" s="18">
        <f t="shared" si="3"/>
        <v>44571</v>
      </c>
      <c r="B23" s="19">
        <v>0.5</v>
      </c>
      <c r="C23" s="19">
        <v>0.91666666666666663</v>
      </c>
      <c r="D23" s="20">
        <f t="shared" si="0"/>
        <v>0.41666666666666663</v>
      </c>
      <c r="E23" s="20">
        <f t="shared" si="1"/>
        <v>5.5511151231257827E-17</v>
      </c>
      <c r="F23" s="20">
        <f t="shared" si="2"/>
        <v>0</v>
      </c>
      <c r="G23" s="3"/>
      <c r="H23" s="3"/>
    </row>
    <row r="24" spans="1:8" ht="20.100000000000001" customHeight="1" x14ac:dyDescent="0.25">
      <c r="A24" s="18">
        <f t="shared" si="3"/>
        <v>44572</v>
      </c>
      <c r="B24" s="19">
        <v>0.5</v>
      </c>
      <c r="C24" s="19">
        <v>0.91666666666666663</v>
      </c>
      <c r="D24" s="20">
        <f t="shared" si="0"/>
        <v>0.41666666666666663</v>
      </c>
      <c r="E24" s="20">
        <f t="shared" si="1"/>
        <v>5.5511151231257827E-17</v>
      </c>
      <c r="F24" s="20">
        <f t="shared" si="2"/>
        <v>0</v>
      </c>
      <c r="G24" s="3"/>
      <c r="H24" s="3"/>
    </row>
    <row r="25" spans="1:8" ht="20.100000000000001" customHeight="1" x14ac:dyDescent="0.25">
      <c r="A25" s="18">
        <f t="shared" si="3"/>
        <v>44573</v>
      </c>
      <c r="B25" s="19">
        <v>0.5</v>
      </c>
      <c r="C25" s="19">
        <v>0.91666666666666663</v>
      </c>
      <c r="D25" s="20">
        <f t="shared" si="0"/>
        <v>0.41666666666666663</v>
      </c>
      <c r="E25" s="20">
        <f t="shared" si="1"/>
        <v>5.5511151231257827E-17</v>
      </c>
      <c r="F25" s="20">
        <f t="shared" si="2"/>
        <v>0</v>
      </c>
      <c r="G25" s="3"/>
      <c r="H25" s="3"/>
    </row>
    <row r="26" spans="1:8" ht="20.100000000000001" customHeight="1" x14ac:dyDescent="0.25">
      <c r="A26" s="18">
        <f t="shared" si="3"/>
        <v>44574</v>
      </c>
      <c r="B26" s="19">
        <v>0.5</v>
      </c>
      <c r="C26" s="19">
        <v>0.91666666666666663</v>
      </c>
      <c r="D26" s="20">
        <f t="shared" si="0"/>
        <v>0.41666666666666663</v>
      </c>
      <c r="E26" s="20">
        <f t="shared" si="1"/>
        <v>5.5511151231257827E-17</v>
      </c>
      <c r="F26" s="20">
        <f t="shared" si="2"/>
        <v>0</v>
      </c>
      <c r="G26" s="3"/>
      <c r="H26" s="3"/>
    </row>
    <row r="27" spans="1:8" ht="20.100000000000001" customHeight="1" x14ac:dyDescent="0.25">
      <c r="A27" s="18">
        <f t="shared" si="3"/>
        <v>44575</v>
      </c>
      <c r="B27" s="19">
        <v>0.5</v>
      </c>
      <c r="C27" s="19">
        <v>0.97916666666666663</v>
      </c>
      <c r="D27" s="20">
        <f t="shared" si="0"/>
        <v>0.47916666666666663</v>
      </c>
      <c r="E27" s="20">
        <f t="shared" si="1"/>
        <v>0</v>
      </c>
      <c r="F27" s="20">
        <f t="shared" si="2"/>
        <v>6.2499999999999778E-2</v>
      </c>
      <c r="G27" s="3"/>
      <c r="H27" s="3"/>
    </row>
    <row r="28" spans="1:8" ht="20.100000000000001" customHeight="1" x14ac:dyDescent="0.25">
      <c r="A28" s="18">
        <f t="shared" si="3"/>
        <v>44576</v>
      </c>
      <c r="B28" s="19">
        <v>0.50694444444444442</v>
      </c>
      <c r="C28" s="19">
        <v>0.94791666666666663</v>
      </c>
      <c r="D28" s="20">
        <f t="shared" si="0"/>
        <v>0.44097222222222221</v>
      </c>
      <c r="E28" s="20">
        <f t="shared" si="1"/>
        <v>0</v>
      </c>
      <c r="F28" s="20">
        <f t="shared" si="2"/>
        <v>2.430555555555558E-2</v>
      </c>
      <c r="G28" s="3"/>
      <c r="H28" s="3"/>
    </row>
    <row r="29" spans="1:8" ht="20.100000000000001" customHeight="1" x14ac:dyDescent="0.25">
      <c r="A29" s="18">
        <f t="shared" si="3"/>
        <v>44577</v>
      </c>
      <c r="B29" s="19">
        <v>0.5</v>
      </c>
      <c r="C29" s="19">
        <v>0.91666666666666663</v>
      </c>
      <c r="D29" s="20">
        <f t="shared" si="0"/>
        <v>0.41666666666666663</v>
      </c>
      <c r="E29" s="20">
        <f t="shared" si="1"/>
        <v>5.5511151231257827E-17</v>
      </c>
      <c r="F29" s="20">
        <f t="shared" si="2"/>
        <v>0</v>
      </c>
      <c r="G29" s="3"/>
      <c r="H29" s="3"/>
    </row>
    <row r="30" spans="1:8" ht="20.100000000000001" customHeight="1" x14ac:dyDescent="0.25">
      <c r="A30" s="18">
        <f t="shared" si="3"/>
        <v>44578</v>
      </c>
      <c r="B30" s="19" t="s">
        <v>21</v>
      </c>
      <c r="C30" s="19" t="s">
        <v>21</v>
      </c>
      <c r="D30" s="20" t="str">
        <f t="shared" si="0"/>
        <v/>
      </c>
      <c r="E30" s="20">
        <f t="shared" si="1"/>
        <v>0</v>
      </c>
      <c r="F30" s="20" t="str">
        <f t="shared" si="2"/>
        <v/>
      </c>
      <c r="G30" s="3"/>
      <c r="H30" s="3"/>
    </row>
    <row r="31" spans="1:8" ht="20.100000000000001" customHeight="1" x14ac:dyDescent="0.25">
      <c r="A31" s="18">
        <f t="shared" si="3"/>
        <v>44579</v>
      </c>
      <c r="B31" s="19">
        <v>0.5</v>
      </c>
      <c r="C31" s="19">
        <v>0.91666666666666663</v>
      </c>
      <c r="D31" s="20">
        <f t="shared" si="0"/>
        <v>0.41666666666666663</v>
      </c>
      <c r="E31" s="20">
        <f t="shared" si="1"/>
        <v>5.5511151231257827E-17</v>
      </c>
      <c r="F31" s="20">
        <f t="shared" si="2"/>
        <v>0</v>
      </c>
      <c r="G31" s="3"/>
      <c r="H31" s="3"/>
    </row>
    <row r="32" spans="1:8" ht="20.100000000000001" customHeight="1" x14ac:dyDescent="0.25">
      <c r="A32" s="18">
        <f t="shared" si="3"/>
        <v>44580</v>
      </c>
      <c r="B32" s="19">
        <v>0.5</v>
      </c>
      <c r="C32" s="19">
        <v>0.91666666666666663</v>
      </c>
      <c r="D32" s="20">
        <f t="shared" si="0"/>
        <v>0.41666666666666663</v>
      </c>
      <c r="E32" s="20">
        <f t="shared" si="1"/>
        <v>5.5511151231257827E-17</v>
      </c>
      <c r="F32" s="20">
        <f t="shared" si="2"/>
        <v>0</v>
      </c>
      <c r="G32" s="3"/>
      <c r="H32" s="3"/>
    </row>
    <row r="33" spans="1:8" ht="20.100000000000001" customHeight="1" x14ac:dyDescent="0.25">
      <c r="A33" s="18">
        <f t="shared" si="3"/>
        <v>44581</v>
      </c>
      <c r="B33" s="19">
        <v>0.5</v>
      </c>
      <c r="C33" s="19">
        <v>0.91666666666666663</v>
      </c>
      <c r="D33" s="20">
        <f t="shared" si="0"/>
        <v>0.41666666666666663</v>
      </c>
      <c r="E33" s="20">
        <f t="shared" si="1"/>
        <v>5.5511151231257827E-17</v>
      </c>
      <c r="F33" s="20">
        <f t="shared" si="2"/>
        <v>0</v>
      </c>
      <c r="G33" s="3"/>
      <c r="H33" s="3"/>
    </row>
    <row r="34" spans="1:8" ht="20.100000000000001" customHeight="1" x14ac:dyDescent="0.25">
      <c r="A34" s="18">
        <f t="shared" si="3"/>
        <v>44582</v>
      </c>
      <c r="B34" s="19">
        <v>0.5</v>
      </c>
      <c r="C34" s="19">
        <v>0.91666666666666663</v>
      </c>
      <c r="D34" s="20">
        <f t="shared" si="0"/>
        <v>0.41666666666666663</v>
      </c>
      <c r="E34" s="20">
        <f t="shared" si="1"/>
        <v>5.5511151231257827E-17</v>
      </c>
      <c r="F34" s="20">
        <f t="shared" si="2"/>
        <v>0</v>
      </c>
      <c r="G34" s="3"/>
      <c r="H34" s="3"/>
    </row>
    <row r="35" spans="1:8" ht="20.100000000000001" customHeight="1" x14ac:dyDescent="0.25">
      <c r="A35" s="18">
        <f t="shared" si="3"/>
        <v>44583</v>
      </c>
      <c r="B35" s="19">
        <v>0.5</v>
      </c>
      <c r="C35" s="19">
        <v>0.91666666666666663</v>
      </c>
      <c r="D35" s="20">
        <f t="shared" si="0"/>
        <v>0.41666666666666663</v>
      </c>
      <c r="E35" s="20">
        <f t="shared" si="1"/>
        <v>5.5511151231257827E-17</v>
      </c>
      <c r="F35" s="20">
        <f t="shared" si="2"/>
        <v>0</v>
      </c>
      <c r="G35" s="3"/>
      <c r="H35" s="3"/>
    </row>
    <row r="36" spans="1:8" ht="20.100000000000001" customHeight="1" x14ac:dyDescent="0.25">
      <c r="A36" s="18">
        <f t="shared" si="3"/>
        <v>44584</v>
      </c>
      <c r="B36" s="19">
        <v>0.5</v>
      </c>
      <c r="C36" s="19">
        <v>0.91666666666666663</v>
      </c>
      <c r="D36" s="20">
        <f t="shared" si="0"/>
        <v>0.41666666666666663</v>
      </c>
      <c r="E36" s="20">
        <f t="shared" si="1"/>
        <v>5.5511151231257827E-17</v>
      </c>
      <c r="F36" s="20">
        <f t="shared" si="2"/>
        <v>0</v>
      </c>
      <c r="G36" s="3"/>
      <c r="H36" s="3"/>
    </row>
    <row r="37" spans="1:8" ht="20.100000000000001" customHeight="1" x14ac:dyDescent="0.25">
      <c r="A37" s="18">
        <f t="shared" si="3"/>
        <v>44585</v>
      </c>
      <c r="B37" s="19">
        <v>0.5</v>
      </c>
      <c r="C37" s="19">
        <v>0.91666666666666663</v>
      </c>
      <c r="D37" s="20">
        <f t="shared" si="0"/>
        <v>0.41666666666666663</v>
      </c>
      <c r="E37" s="20">
        <f t="shared" si="1"/>
        <v>5.5511151231257827E-17</v>
      </c>
      <c r="F37" s="20">
        <f t="shared" si="2"/>
        <v>0</v>
      </c>
      <c r="G37" s="3"/>
      <c r="H37" s="3"/>
    </row>
    <row r="38" spans="1:8" ht="20.100000000000001" customHeight="1" x14ac:dyDescent="0.25">
      <c r="A38" s="18">
        <f t="shared" si="3"/>
        <v>44586</v>
      </c>
      <c r="B38" s="19">
        <v>0.5</v>
      </c>
      <c r="C38" s="19">
        <v>0.91666666666666663</v>
      </c>
      <c r="D38" s="20">
        <f t="shared" si="0"/>
        <v>0.41666666666666663</v>
      </c>
      <c r="E38" s="20">
        <f t="shared" si="1"/>
        <v>5.5511151231257827E-17</v>
      </c>
      <c r="F38" s="20">
        <f t="shared" si="2"/>
        <v>0</v>
      </c>
      <c r="G38" s="3"/>
      <c r="H38" s="3"/>
    </row>
    <row r="39" spans="1:8" ht="20.100000000000001" customHeight="1" x14ac:dyDescent="0.25">
      <c r="A39" s="18">
        <f t="shared" si="3"/>
        <v>44587</v>
      </c>
      <c r="B39" s="19">
        <v>0.5</v>
      </c>
      <c r="C39" s="19">
        <v>0.91666666666666663</v>
      </c>
      <c r="D39" s="20">
        <f t="shared" si="0"/>
        <v>0.41666666666666663</v>
      </c>
      <c r="E39" s="20">
        <f t="shared" si="1"/>
        <v>5.5511151231257827E-17</v>
      </c>
      <c r="F39" s="20">
        <f t="shared" si="2"/>
        <v>0</v>
      </c>
      <c r="G39" s="3"/>
      <c r="H39" s="3"/>
    </row>
    <row r="40" spans="1:8" ht="20.100000000000001" customHeight="1" x14ac:dyDescent="0.25">
      <c r="A40" s="18">
        <f t="shared" si="3"/>
        <v>44588</v>
      </c>
      <c r="B40" s="19">
        <v>0.5</v>
      </c>
      <c r="C40" s="19">
        <v>0.91666666666666663</v>
      </c>
      <c r="D40" s="20">
        <f t="shared" si="0"/>
        <v>0.41666666666666663</v>
      </c>
      <c r="E40" s="20">
        <f t="shared" si="1"/>
        <v>5.5511151231257827E-17</v>
      </c>
      <c r="F40" s="20">
        <f t="shared" si="2"/>
        <v>0</v>
      </c>
      <c r="G40" s="3"/>
      <c r="H40" s="3"/>
    </row>
    <row r="41" spans="1:8" ht="20.100000000000001" customHeight="1" x14ac:dyDescent="0.25">
      <c r="A41" s="18">
        <f t="shared" si="3"/>
        <v>44589</v>
      </c>
      <c r="B41" s="19">
        <v>0.5</v>
      </c>
      <c r="C41" s="19">
        <v>0.91666666666666663</v>
      </c>
      <c r="D41" s="20">
        <f t="shared" si="0"/>
        <v>0.41666666666666663</v>
      </c>
      <c r="E41" s="20">
        <f t="shared" si="1"/>
        <v>5.5511151231257827E-17</v>
      </c>
      <c r="F41" s="20">
        <f t="shared" si="2"/>
        <v>0</v>
      </c>
      <c r="G41" s="3"/>
      <c r="H41" s="3"/>
    </row>
    <row r="42" spans="1:8" ht="20.100000000000001" customHeight="1" x14ac:dyDescent="0.25">
      <c r="A42" s="18">
        <f t="shared" si="3"/>
        <v>44590</v>
      </c>
      <c r="B42" s="19">
        <v>0.5</v>
      </c>
      <c r="C42" s="19">
        <v>0.91666666666666663</v>
      </c>
      <c r="D42" s="20">
        <f t="shared" si="0"/>
        <v>0.41666666666666663</v>
      </c>
      <c r="E42" s="20">
        <f t="shared" si="1"/>
        <v>5.5511151231257827E-17</v>
      </c>
      <c r="F42" s="20">
        <f t="shared" si="2"/>
        <v>0</v>
      </c>
      <c r="G42" s="3"/>
      <c r="H42" s="3"/>
    </row>
    <row r="43" spans="1:8" ht="20.100000000000001" customHeight="1" x14ac:dyDescent="0.25">
      <c r="A43" s="18">
        <f t="shared" si="3"/>
        <v>44591</v>
      </c>
      <c r="B43" s="19">
        <v>0.5</v>
      </c>
      <c r="C43" s="19">
        <v>0.91666666666666663</v>
      </c>
      <c r="D43" s="20">
        <f t="shared" si="0"/>
        <v>0.41666666666666663</v>
      </c>
      <c r="E43" s="20">
        <f t="shared" si="1"/>
        <v>5.5511151231257827E-17</v>
      </c>
      <c r="F43" s="20">
        <f t="shared" si="2"/>
        <v>0</v>
      </c>
      <c r="G43" s="3"/>
      <c r="H43" s="3"/>
    </row>
    <row r="44" spans="1:8" ht="20.100000000000001" customHeight="1" x14ac:dyDescent="0.25">
      <c r="A44" s="18">
        <f t="shared" si="3"/>
        <v>44592</v>
      </c>
      <c r="B44" s="19">
        <v>0.5</v>
      </c>
      <c r="C44" s="19">
        <v>0.91666666666666663</v>
      </c>
      <c r="D44" s="20">
        <f t="shared" si="0"/>
        <v>0.41666666666666663</v>
      </c>
      <c r="E44" s="20">
        <f t="shared" si="1"/>
        <v>5.5511151231257827E-17</v>
      </c>
      <c r="F44" s="20">
        <f t="shared" si="2"/>
        <v>0</v>
      </c>
      <c r="G44" s="3"/>
      <c r="H44" s="3"/>
    </row>
    <row r="45" spans="1:8" ht="21.75" thickBot="1" x14ac:dyDescent="0.3">
      <c r="A45" s="21" t="s">
        <v>19</v>
      </c>
      <c r="B45" s="22"/>
      <c r="C45" s="23"/>
      <c r="D45" s="24">
        <f>SUM(D14:D44)</f>
        <v>12.638888888888884</v>
      </c>
      <c r="E45" s="24">
        <f>SUM(E14:E44)</f>
        <v>3.8194444444445808E-2</v>
      </c>
      <c r="F45" s="24">
        <f>SUM(F14:F44)</f>
        <v>0.17708333333333326</v>
      </c>
      <c r="G45" s="3"/>
      <c r="H45" s="3"/>
    </row>
    <row r="46" spans="1:8" x14ac:dyDescent="0.25">
      <c r="F46" s="3"/>
      <c r="G46" s="3"/>
      <c r="H46" s="3"/>
    </row>
    <row r="47" spans="1:8" x14ac:dyDescent="0.25">
      <c r="F47" s="3"/>
      <c r="G47" s="3"/>
      <c r="H47" s="3"/>
    </row>
  </sheetData>
  <mergeCells count="2">
    <mergeCell ref="A2:F6"/>
    <mergeCell ref="A45:C45"/>
  </mergeCells>
  <conditionalFormatting sqref="D15:D44">
    <cfRule type="cellIs" dxfId="12" priority="13" operator="equal">
      <formula>0</formula>
    </cfRule>
  </conditionalFormatting>
  <conditionalFormatting sqref="D14:D44">
    <cfRule type="cellIs" dxfId="11" priority="12" operator="equal">
      <formula>0</formula>
    </cfRule>
  </conditionalFormatting>
  <conditionalFormatting sqref="E14 E16:E44">
    <cfRule type="cellIs" dxfId="10" priority="10" operator="equal">
      <formula>0</formula>
    </cfRule>
  </conditionalFormatting>
  <conditionalFormatting sqref="E16:E44">
    <cfRule type="cellIs" dxfId="9" priority="11" operator="equal">
      <formula>0</formula>
    </cfRule>
  </conditionalFormatting>
  <conditionalFormatting sqref="E14 E16:E44">
    <cfRule type="cellIs" dxfId="8" priority="9" operator="equal">
      <formula>0</formula>
    </cfRule>
  </conditionalFormatting>
  <conditionalFormatting sqref="F14:F44">
    <cfRule type="cellIs" dxfId="7" priority="8" operator="equal">
      <formula>0</formula>
    </cfRule>
  </conditionalFormatting>
  <conditionalFormatting sqref="F14:F44">
    <cfRule type="cellIs" dxfId="6" priority="7" operator="equal">
      <formula>0</formula>
    </cfRule>
  </conditionalFormatting>
  <conditionalFormatting sqref="F15">
    <cfRule type="cellIs" dxfId="5" priority="6" operator="equal">
      <formula>0</formula>
    </cfRule>
  </conditionalFormatting>
  <conditionalFormatting sqref="F15">
    <cfRule type="cellIs" dxfId="4" priority="5" operator="equal">
      <formula>0</formula>
    </cfRule>
  </conditionalFormatting>
  <conditionalFormatting sqref="D8">
    <cfRule type="containsErrors" dxfId="3" priority="4">
      <formula>ISERROR(D8)</formula>
    </cfRule>
  </conditionalFormatting>
  <conditionalFormatting sqref="E15">
    <cfRule type="cellIs" dxfId="2" priority="2" operator="equal">
      <formula>0</formula>
    </cfRule>
  </conditionalFormatting>
  <conditionalFormatting sqref="E15">
    <cfRule type="cellIs" dxfId="1" priority="3" operator="equal">
      <formula>0</formula>
    </cfRule>
  </conditionalFormatting>
  <conditionalFormatting sqref="E1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'[Fayomy Group.xlsb]DATA'!#REF!</xm:f>
          </x14:formula1>
          <xm:sqref>A14</xm:sqref>
        </x14:dataValidation>
        <x14:dataValidation type="list" allowBlank="1" showInputMessage="1" showErrorMessage="1">
          <x14:formula1>
            <xm:f>'[Fayomy Group.xlsb]بيانات الموظفين'!#REF!</xm:f>
          </x14:formula1>
          <xm:sqref>B8</xm:sqref>
        </x14:dataValidation>
        <x14:dataValidation type="list" allowBlank="1" showInputMessage="1" showErrorMessage="1">
          <x14:formula1>
            <xm:f>'[Fayomy Group.xlsb]DATA'!#REF!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المرتب الشهرى للموظف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Mahmoud</dc:creator>
  <cp:lastModifiedBy>A Mahmoud</cp:lastModifiedBy>
  <dcterms:created xsi:type="dcterms:W3CDTF">2022-01-31T20:09:02Z</dcterms:created>
  <dcterms:modified xsi:type="dcterms:W3CDTF">2022-01-31T20:11:20Z</dcterms:modified>
</cp:coreProperties>
</file>